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Amministrazione\Asp\2024\ANTICORRUZIONE E TRASPARENZA\ITP\"/>
    </mc:Choice>
  </mc:AlternateContent>
  <xr:revisionPtr revIDLastSave="0" documentId="13_ncr:1_{E8D834FA-CAEC-4097-BBD1-4DB2DE386095}" xr6:coauthVersionLast="36" xr6:coauthVersionMax="36" xr10:uidLastSave="{00000000-0000-0000-0000-000000000000}"/>
  <bookViews>
    <workbookView xWindow="0" yWindow="0" windowWidth="21570" windowHeight="9825" xr2:uid="{49827C5A-E982-4063-9E96-2E5BBCB95A05}"/>
  </bookViews>
  <sheets>
    <sheet name="Foglio1" sheetId="1" r:id="rId1"/>
  </sheets>
  <definedNames>
    <definedName name="_xlnm._FilterDatabase" localSheetId="0" hidden="1">Foglio1!$A$2:$I$183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5" i="1" l="1"/>
  <c r="K185" i="1"/>
  <c r="K3" i="1"/>
  <c r="H186" i="1" l="1"/>
  <c r="J183" i="1"/>
  <c r="K183" i="1" s="1"/>
  <c r="J182" i="1"/>
  <c r="K182" i="1" s="1"/>
  <c r="J181" i="1"/>
  <c r="K181" i="1" s="1"/>
  <c r="J180" i="1"/>
  <c r="K180" i="1" s="1"/>
  <c r="J179" i="1"/>
  <c r="K179" i="1" s="1"/>
  <c r="J178" i="1"/>
  <c r="K178" i="1" s="1"/>
  <c r="J177" i="1"/>
  <c r="K177" i="1" s="1"/>
  <c r="J176" i="1"/>
  <c r="K176" i="1" s="1"/>
  <c r="J175" i="1"/>
  <c r="K175" i="1" s="1"/>
  <c r="J174" i="1"/>
  <c r="K174" i="1" s="1"/>
  <c r="J173" i="1"/>
  <c r="K173" i="1" s="1"/>
  <c r="J172" i="1"/>
  <c r="K172" i="1" s="1"/>
  <c r="J171" i="1"/>
  <c r="K171" i="1" s="1"/>
  <c r="J170" i="1"/>
  <c r="K170" i="1" s="1"/>
  <c r="J169" i="1"/>
  <c r="K169" i="1" s="1"/>
  <c r="J168" i="1"/>
  <c r="K168" i="1" s="1"/>
  <c r="J167" i="1"/>
  <c r="K167" i="1" s="1"/>
  <c r="J166" i="1"/>
  <c r="K166" i="1" s="1"/>
  <c r="J165" i="1"/>
  <c r="K165" i="1" s="1"/>
  <c r="J164" i="1"/>
  <c r="K164" i="1" s="1"/>
  <c r="J163" i="1"/>
  <c r="K163" i="1" s="1"/>
  <c r="J162" i="1"/>
  <c r="K162" i="1" s="1"/>
  <c r="J161" i="1"/>
  <c r="K161" i="1" s="1"/>
  <c r="J160" i="1"/>
  <c r="K160" i="1" s="1"/>
  <c r="J159" i="1"/>
  <c r="K159" i="1" s="1"/>
  <c r="J158" i="1"/>
  <c r="K158" i="1" s="1"/>
  <c r="J157" i="1"/>
  <c r="K157" i="1" s="1"/>
  <c r="J156" i="1"/>
  <c r="K156" i="1" s="1"/>
  <c r="J155" i="1"/>
  <c r="K155" i="1" s="1"/>
  <c r="J154" i="1"/>
  <c r="K154" i="1" s="1"/>
  <c r="J153" i="1"/>
  <c r="K153" i="1" s="1"/>
  <c r="J152" i="1"/>
  <c r="K152" i="1" s="1"/>
  <c r="J151" i="1"/>
  <c r="K151" i="1" s="1"/>
  <c r="J150" i="1"/>
  <c r="K150" i="1" s="1"/>
  <c r="J149" i="1"/>
  <c r="K149" i="1" s="1"/>
  <c r="J148" i="1"/>
  <c r="K148" i="1" s="1"/>
  <c r="J147" i="1"/>
  <c r="K147" i="1" s="1"/>
  <c r="J146" i="1"/>
  <c r="K146" i="1" s="1"/>
  <c r="J145" i="1"/>
  <c r="K145" i="1" s="1"/>
  <c r="J144" i="1"/>
  <c r="K144" i="1" s="1"/>
  <c r="J143" i="1"/>
  <c r="K143" i="1" s="1"/>
  <c r="J142" i="1"/>
  <c r="K142" i="1" s="1"/>
  <c r="J141" i="1"/>
  <c r="K141" i="1" s="1"/>
  <c r="J140" i="1"/>
  <c r="K140" i="1" s="1"/>
  <c r="J139" i="1"/>
  <c r="K139" i="1" s="1"/>
  <c r="J138" i="1"/>
  <c r="K138" i="1" s="1"/>
  <c r="J137" i="1"/>
  <c r="K137" i="1" s="1"/>
  <c r="J136" i="1"/>
  <c r="K136" i="1" s="1"/>
  <c r="J135" i="1"/>
  <c r="K135" i="1" s="1"/>
  <c r="J134" i="1"/>
  <c r="K134" i="1" s="1"/>
  <c r="J133" i="1"/>
  <c r="K133" i="1" s="1"/>
  <c r="J132" i="1"/>
  <c r="K132" i="1" s="1"/>
  <c r="J131" i="1"/>
  <c r="K131" i="1" s="1"/>
  <c r="J130" i="1"/>
  <c r="K130" i="1" s="1"/>
  <c r="J129" i="1"/>
  <c r="K129" i="1" s="1"/>
  <c r="J128" i="1"/>
  <c r="K128" i="1" s="1"/>
  <c r="J127" i="1"/>
  <c r="K127" i="1" s="1"/>
  <c r="J126" i="1"/>
  <c r="K126" i="1" s="1"/>
  <c r="J125" i="1"/>
  <c r="K125" i="1" s="1"/>
  <c r="J124" i="1"/>
  <c r="K124" i="1" s="1"/>
  <c r="J123" i="1"/>
  <c r="K123" i="1" s="1"/>
  <c r="J122" i="1"/>
  <c r="K122" i="1" s="1"/>
  <c r="J121" i="1"/>
  <c r="K121" i="1" s="1"/>
  <c r="J120" i="1"/>
  <c r="K120" i="1" s="1"/>
  <c r="J119" i="1"/>
  <c r="K119" i="1" s="1"/>
  <c r="J118" i="1"/>
  <c r="K118" i="1" s="1"/>
  <c r="J117" i="1"/>
  <c r="K117" i="1" s="1"/>
  <c r="J116" i="1"/>
  <c r="K116" i="1" s="1"/>
  <c r="J115" i="1"/>
  <c r="K115" i="1" s="1"/>
  <c r="J114" i="1"/>
  <c r="K114" i="1" s="1"/>
  <c r="J113" i="1"/>
  <c r="K113" i="1" s="1"/>
  <c r="J112" i="1"/>
  <c r="K112" i="1" s="1"/>
  <c r="J111" i="1"/>
  <c r="K111" i="1" s="1"/>
  <c r="J110" i="1"/>
  <c r="K110" i="1" s="1"/>
  <c r="J109" i="1"/>
  <c r="K109" i="1" s="1"/>
  <c r="J108" i="1"/>
  <c r="K108" i="1" s="1"/>
  <c r="J107" i="1"/>
  <c r="K107" i="1" s="1"/>
  <c r="J106" i="1"/>
  <c r="K106" i="1" s="1"/>
  <c r="J105" i="1"/>
  <c r="K105" i="1" s="1"/>
  <c r="J104" i="1"/>
  <c r="K104" i="1" s="1"/>
  <c r="J103" i="1"/>
  <c r="K103" i="1" s="1"/>
  <c r="J102" i="1"/>
  <c r="K102" i="1" s="1"/>
  <c r="J101" i="1"/>
  <c r="K101" i="1" s="1"/>
  <c r="J100" i="1"/>
  <c r="K100" i="1" s="1"/>
  <c r="J99" i="1"/>
  <c r="K99" i="1" s="1"/>
  <c r="J98" i="1"/>
  <c r="K98" i="1" s="1"/>
  <c r="J97" i="1"/>
  <c r="K97" i="1" s="1"/>
  <c r="J96" i="1"/>
  <c r="K96" i="1" s="1"/>
  <c r="J95" i="1"/>
  <c r="K95" i="1" s="1"/>
  <c r="J94" i="1"/>
  <c r="K94" i="1" s="1"/>
  <c r="J93" i="1"/>
  <c r="K93" i="1" s="1"/>
  <c r="J92" i="1"/>
  <c r="K92" i="1" s="1"/>
  <c r="J91" i="1"/>
  <c r="K91" i="1" s="1"/>
  <c r="J90" i="1"/>
  <c r="K90" i="1" s="1"/>
  <c r="J89" i="1"/>
  <c r="K89" i="1" s="1"/>
  <c r="J88" i="1"/>
  <c r="K88" i="1" s="1"/>
  <c r="J87" i="1"/>
  <c r="K87" i="1" s="1"/>
  <c r="J86" i="1"/>
  <c r="K86" i="1" s="1"/>
  <c r="J85" i="1"/>
  <c r="K85" i="1" s="1"/>
  <c r="J84" i="1"/>
  <c r="K84" i="1" s="1"/>
  <c r="J83" i="1"/>
  <c r="K83" i="1" s="1"/>
  <c r="J82" i="1"/>
  <c r="K82" i="1" s="1"/>
  <c r="J81" i="1"/>
  <c r="K81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J72" i="1"/>
  <c r="K72" i="1" s="1"/>
  <c r="J71" i="1"/>
  <c r="K71" i="1" s="1"/>
  <c r="J70" i="1"/>
  <c r="K70" i="1" s="1"/>
  <c r="J69" i="1"/>
  <c r="K69" i="1" s="1"/>
  <c r="J68" i="1"/>
  <c r="K68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  <c r="J3" i="1"/>
</calcChain>
</file>

<file path=xl/sharedStrings.xml><?xml version="1.0" encoding="utf-8"?>
<sst xmlns="http://schemas.openxmlformats.org/spreadsheetml/2006/main" count="1280" uniqueCount="286">
  <si>
    <t>DATA DOCUMENTO</t>
  </si>
  <si>
    <t>DATA REG.</t>
  </si>
  <si>
    <t>REGISTRO</t>
  </si>
  <si>
    <t>NUMERO DOCUMENTO</t>
  </si>
  <si>
    <t>IMPORTO</t>
  </si>
  <si>
    <t>CONDIZIONE DI PAGAMENTO</t>
  </si>
  <si>
    <t>DATA PAGAMENTO</t>
  </si>
  <si>
    <t>NUMERO DISTINTA</t>
  </si>
  <si>
    <t>A</t>
  </si>
  <si>
    <t>ML</t>
  </si>
  <si>
    <t>ACCREDITO SU C/C BANCARIO</t>
  </si>
  <si>
    <t>28/12/2023</t>
  </si>
  <si>
    <t>25/01/2024</t>
  </si>
  <si>
    <t>29/12/2023</t>
  </si>
  <si>
    <t>08/01/2024</t>
  </si>
  <si>
    <t>14/12/2023</t>
  </si>
  <si>
    <t>19/12/2023</t>
  </si>
  <si>
    <t>27/12/2023</t>
  </si>
  <si>
    <t>13/01/2024</t>
  </si>
  <si>
    <t>12/12/2023</t>
  </si>
  <si>
    <t>15/12/2023</t>
  </si>
  <si>
    <t>89</t>
  </si>
  <si>
    <t>18/01/2024</t>
  </si>
  <si>
    <t>13/12/2023</t>
  </si>
  <si>
    <t>21/01/2024</t>
  </si>
  <si>
    <t>21/12/2023</t>
  </si>
  <si>
    <t>156</t>
  </si>
  <si>
    <t>20/10/2023</t>
  </si>
  <si>
    <t>31/10/2023</t>
  </si>
  <si>
    <t>E</t>
  </si>
  <si>
    <t>112307152088</t>
  </si>
  <si>
    <t>112307152087</t>
  </si>
  <si>
    <t>31/12/2023</t>
  </si>
  <si>
    <t>30/11/2023</t>
  </si>
  <si>
    <t>7823006627</t>
  </si>
  <si>
    <t>7823006919</t>
  </si>
  <si>
    <t>7823006918</t>
  </si>
  <si>
    <t>11/01/2024</t>
  </si>
  <si>
    <t>29/PA</t>
  </si>
  <si>
    <t>11/12/2023</t>
  </si>
  <si>
    <t>17/01/2024</t>
  </si>
  <si>
    <t>20/12/2023</t>
  </si>
  <si>
    <t>004398133787</t>
  </si>
  <si>
    <t>10/12/2023</t>
  </si>
  <si>
    <t>126</t>
  </si>
  <si>
    <t>18/12/2023</t>
  </si>
  <si>
    <t>19/01/2024</t>
  </si>
  <si>
    <t>830/2023</t>
  </si>
  <si>
    <t>349893126</t>
  </si>
  <si>
    <t>349893125</t>
  </si>
  <si>
    <t>16/01/2024</t>
  </si>
  <si>
    <t>02/01/2024</t>
  </si>
  <si>
    <t>02/02/2024</t>
  </si>
  <si>
    <t>31/01/2024</t>
  </si>
  <si>
    <t>23/01/2024</t>
  </si>
  <si>
    <t>23/02/2024</t>
  </si>
  <si>
    <t>24/01/2024</t>
  </si>
  <si>
    <t>18/001</t>
  </si>
  <si>
    <t>20/11/2023</t>
  </si>
  <si>
    <t>24/11/2023</t>
  </si>
  <si>
    <t>120/PA</t>
  </si>
  <si>
    <t>29/01/2024</t>
  </si>
  <si>
    <t>19FPA</t>
  </si>
  <si>
    <t>02/11/2023</t>
  </si>
  <si>
    <t>10/11/2023</t>
  </si>
  <si>
    <t>112307358789</t>
  </si>
  <si>
    <t>05/02/2024</t>
  </si>
  <si>
    <t>06/11/2023</t>
  </si>
  <si>
    <t>112307395616</t>
  </si>
  <si>
    <t>11/11/2023</t>
  </si>
  <si>
    <t>2023P00026</t>
  </si>
  <si>
    <t>2023P00027</t>
  </si>
  <si>
    <t>07/12/2023</t>
  </si>
  <si>
    <t>23143815</t>
  </si>
  <si>
    <t>23143814</t>
  </si>
  <si>
    <t>04273/2</t>
  </si>
  <si>
    <t>412319596050</t>
  </si>
  <si>
    <t>7823007146</t>
  </si>
  <si>
    <t>900/S4</t>
  </si>
  <si>
    <t>000120/PA</t>
  </si>
  <si>
    <t>32PA</t>
  </si>
  <si>
    <t>33PA</t>
  </si>
  <si>
    <t>07/02/2024</t>
  </si>
  <si>
    <t>07/01/2024</t>
  </si>
  <si>
    <t>FPA 1/24</t>
  </si>
  <si>
    <t>22/02/2024</t>
  </si>
  <si>
    <t>22/01/2024</t>
  </si>
  <si>
    <t>1</t>
  </si>
  <si>
    <t>24/02/2024</t>
  </si>
  <si>
    <t>2</t>
  </si>
  <si>
    <t>03/02/2024</t>
  </si>
  <si>
    <t>5200030304</t>
  </si>
  <si>
    <t>04/02/2024</t>
  </si>
  <si>
    <t>1887</t>
  </si>
  <si>
    <t>08/02/2024</t>
  </si>
  <si>
    <t>10000012359</t>
  </si>
  <si>
    <t>30/PA</t>
  </si>
  <si>
    <t>5200031051</t>
  </si>
  <si>
    <t>5200031052</t>
  </si>
  <si>
    <t>10/02/2024</t>
  </si>
  <si>
    <t>5200031805</t>
  </si>
  <si>
    <t>10/01/2024</t>
  </si>
  <si>
    <t>13/02/2024</t>
  </si>
  <si>
    <t>7823007667</t>
  </si>
  <si>
    <t>7823007668</t>
  </si>
  <si>
    <t>12</t>
  </si>
  <si>
    <t>3558-2023/PA</t>
  </si>
  <si>
    <t>3557-2023/PA</t>
  </si>
  <si>
    <t>3560-2023/PA</t>
  </si>
  <si>
    <t>3556-2023/PA</t>
  </si>
  <si>
    <t>3559-2023/PA</t>
  </si>
  <si>
    <t>3555-2023/PA</t>
  </si>
  <si>
    <t>09/02/2024</t>
  </si>
  <si>
    <t>40161430</t>
  </si>
  <si>
    <t>40161431</t>
  </si>
  <si>
    <t>7823015317</t>
  </si>
  <si>
    <t>7823015318</t>
  </si>
  <si>
    <t>7823015962</t>
  </si>
  <si>
    <t>7823015959</t>
  </si>
  <si>
    <t>7823015964</t>
  </si>
  <si>
    <t>7823015968</t>
  </si>
  <si>
    <t>5200028568</t>
  </si>
  <si>
    <t>7823015961</t>
  </si>
  <si>
    <t>7823015967</t>
  </si>
  <si>
    <t>7823015965</t>
  </si>
  <si>
    <t>7823015960</t>
  </si>
  <si>
    <t>7823015966</t>
  </si>
  <si>
    <t>7823015963</t>
  </si>
  <si>
    <t>12/01/2024</t>
  </si>
  <si>
    <t>5200028567</t>
  </si>
  <si>
    <t>5200028582</t>
  </si>
  <si>
    <t>14/01/2024</t>
  </si>
  <si>
    <t>1554/10</t>
  </si>
  <si>
    <t>20/01/2024</t>
  </si>
  <si>
    <t>1814/10</t>
  </si>
  <si>
    <t>06/02/2024</t>
  </si>
  <si>
    <t>26/01/2024</t>
  </si>
  <si>
    <t>12/02/2024</t>
  </si>
  <si>
    <t>005000281001</t>
  </si>
  <si>
    <t>17/02/2024</t>
  </si>
  <si>
    <t>3020006335</t>
  </si>
  <si>
    <t>18/02/2024</t>
  </si>
  <si>
    <t>AV_01</t>
  </si>
  <si>
    <t>16/02/2024</t>
  </si>
  <si>
    <t>Ric. 181/23</t>
  </si>
  <si>
    <t>Ric. 182/23</t>
  </si>
  <si>
    <t>0</t>
  </si>
  <si>
    <t>29/02/2024</t>
  </si>
  <si>
    <t>15/01/2024</t>
  </si>
  <si>
    <t>7823017134</t>
  </si>
  <si>
    <t>30/01/2024</t>
  </si>
  <si>
    <t>7823017135</t>
  </si>
  <si>
    <t>262/PA</t>
  </si>
  <si>
    <t>01/02/2024</t>
  </si>
  <si>
    <t>7823017136</t>
  </si>
  <si>
    <t>10/00</t>
  </si>
  <si>
    <t>04487/2</t>
  </si>
  <si>
    <t>8310/PA</t>
  </si>
  <si>
    <t>8309/PA</t>
  </si>
  <si>
    <t>7823018087</t>
  </si>
  <si>
    <t>7823018085</t>
  </si>
  <si>
    <t>7823018086</t>
  </si>
  <si>
    <t>190 FTE</t>
  </si>
  <si>
    <t>3/E</t>
  </si>
  <si>
    <t>0/160</t>
  </si>
  <si>
    <t>19/02/2024</t>
  </si>
  <si>
    <t>44/10</t>
  </si>
  <si>
    <t>1/PA</t>
  </si>
  <si>
    <t>28/S4</t>
  </si>
  <si>
    <t>26/02/2024</t>
  </si>
  <si>
    <t>56/10</t>
  </si>
  <si>
    <t>7/2024-7</t>
  </si>
  <si>
    <t>1003135194</t>
  </si>
  <si>
    <t>02/03/2024</t>
  </si>
  <si>
    <t>15/02/2024</t>
  </si>
  <si>
    <t>VA-1688</t>
  </si>
  <si>
    <t>FV23-3329</t>
  </si>
  <si>
    <t>V2/593661</t>
  </si>
  <si>
    <t>21/02/2024</t>
  </si>
  <si>
    <t>01/03/2024</t>
  </si>
  <si>
    <t>10/03/2024</t>
  </si>
  <si>
    <t>4220-2023/PA</t>
  </si>
  <si>
    <t>07/03/2024</t>
  </si>
  <si>
    <t>4217-2023/PA</t>
  </si>
  <si>
    <t>4222-2023/PA</t>
  </si>
  <si>
    <t>4221-2023/PA</t>
  </si>
  <si>
    <t>4219-2023/PA</t>
  </si>
  <si>
    <t>4216-2023/PA</t>
  </si>
  <si>
    <t>4218-2023/PA</t>
  </si>
  <si>
    <t>08/03/2024</t>
  </si>
  <si>
    <t>Ric. 183/23</t>
  </si>
  <si>
    <t>12/03/2024</t>
  </si>
  <si>
    <t>450/PA</t>
  </si>
  <si>
    <t>46</t>
  </si>
  <si>
    <t>45</t>
  </si>
  <si>
    <t>05/03/2024</t>
  </si>
  <si>
    <t>6</t>
  </si>
  <si>
    <t>5200000717</t>
  </si>
  <si>
    <t>06/03/2024</t>
  </si>
  <si>
    <t>000002/PA</t>
  </si>
  <si>
    <t>005009218113</t>
  </si>
  <si>
    <t>09/03/2024</t>
  </si>
  <si>
    <t>14/PA</t>
  </si>
  <si>
    <t>28/02/2024</t>
  </si>
  <si>
    <t>5200001782</t>
  </si>
  <si>
    <t>5200001781</t>
  </si>
  <si>
    <t>24-005</t>
  </si>
  <si>
    <t>24-004</t>
  </si>
  <si>
    <t>7824000433</t>
  </si>
  <si>
    <t>7824000434</t>
  </si>
  <si>
    <t>04/03/2024</t>
  </si>
  <si>
    <t>05/12/2023</t>
  </si>
  <si>
    <t>112308166773</t>
  </si>
  <si>
    <t>3954-2023/PA</t>
  </si>
  <si>
    <t>3953-2023/PA</t>
  </si>
  <si>
    <t>3950-2023/PA</t>
  </si>
  <si>
    <t>3949-2023/PA</t>
  </si>
  <si>
    <t>3948-2023/PA</t>
  </si>
  <si>
    <t>3952-2023/PA</t>
  </si>
  <si>
    <t>3951-2023/PA</t>
  </si>
  <si>
    <t>11/03/2024</t>
  </si>
  <si>
    <t>7X05610832</t>
  </si>
  <si>
    <t>2023P00028</t>
  </si>
  <si>
    <t>2023P00029</t>
  </si>
  <si>
    <t>5950296095</t>
  </si>
  <si>
    <t>07/05/2024</t>
  </si>
  <si>
    <t>5950297396</t>
  </si>
  <si>
    <t>25/03/2024</t>
  </si>
  <si>
    <t>AV_02</t>
  </si>
  <si>
    <t>13/03/2024</t>
  </si>
  <si>
    <t>14/03/2024</t>
  </si>
  <si>
    <t>Ricevuta 7/24</t>
  </si>
  <si>
    <t>14/02/2024</t>
  </si>
  <si>
    <t>23/03/2024</t>
  </si>
  <si>
    <t>150/2024</t>
  </si>
  <si>
    <t>21/03/2024</t>
  </si>
  <si>
    <t>22/12/2023</t>
  </si>
  <si>
    <t>112308661160</t>
  </si>
  <si>
    <t>112308661161</t>
  </si>
  <si>
    <t>16/03/2024</t>
  </si>
  <si>
    <t>RA.196</t>
  </si>
  <si>
    <t>6/E</t>
  </si>
  <si>
    <t>37</t>
  </si>
  <si>
    <t>5200002636</t>
  </si>
  <si>
    <t>18/03/2024</t>
  </si>
  <si>
    <t>40178662</t>
  </si>
  <si>
    <t>40178661</t>
  </si>
  <si>
    <t>26/03/2024</t>
  </si>
  <si>
    <t>4FPA</t>
  </si>
  <si>
    <t>20/03/2024</t>
  </si>
  <si>
    <t>31/03/2024</t>
  </si>
  <si>
    <t>2024P00002</t>
  </si>
  <si>
    <t>2024P00001</t>
  </si>
  <si>
    <t>70/V</t>
  </si>
  <si>
    <t>7824000642</t>
  </si>
  <si>
    <t>7824000643</t>
  </si>
  <si>
    <t>2024P00003</t>
  </si>
  <si>
    <t>00428/2</t>
  </si>
  <si>
    <t>8 / PA</t>
  </si>
  <si>
    <t>9 / PA</t>
  </si>
  <si>
    <t>P00009</t>
  </si>
  <si>
    <t>94/S4</t>
  </si>
  <si>
    <t>4/PA</t>
  </si>
  <si>
    <t>3/PA</t>
  </si>
  <si>
    <t>1024/00</t>
  </si>
  <si>
    <t>10 / PA</t>
  </si>
  <si>
    <t>11 / PA</t>
  </si>
  <si>
    <t>000012/PA</t>
  </si>
  <si>
    <t>000013/PA</t>
  </si>
  <si>
    <t>2400192</t>
  </si>
  <si>
    <t>5/PA</t>
  </si>
  <si>
    <t>04/04/2024</t>
  </si>
  <si>
    <t>1332/00</t>
  </si>
  <si>
    <t>01/04/2024</t>
  </si>
  <si>
    <t>140/10</t>
  </si>
  <si>
    <t>148</t>
  </si>
  <si>
    <t>0/379</t>
  </si>
  <si>
    <t>327</t>
  </si>
  <si>
    <t>5200003945</t>
  </si>
  <si>
    <t>5200003951</t>
  </si>
  <si>
    <t>5200003854</t>
  </si>
  <si>
    <t>Elenco delle scadenze saldate dal 01/01/2024 al 31/03/2024</t>
  </si>
  <si>
    <t>DATA SCADENZA EFFETTIVA</t>
  </si>
  <si>
    <t>DIFFERENZA GIORNI TRA DATE DI PAGAMENTO E SCADENZA</t>
  </si>
  <si>
    <t>RITARDO PONDERATO</t>
  </si>
  <si>
    <t>INDICE TEMPESTIVITA' PAGAMENTI 1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</si>
</sst>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3" fontId="0" fillId="0" borderId="0" xfId="0" applyNumberFormat="1"/>
    <xf numFmtId="4" fontId="0" fillId="0" borderId="0" xfId="0" applyNumberFormat="1"/>
    <xf numFmtId="0" fontId="0" fillId="0" borderId="0" xfId="0" applyAlignment="1">
      <alignment wrapText="1"/>
    </xf>
    <xf numFmtId="49" fontId="3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0" fillId="0" borderId="1" xfId="0" applyNumberFormat="1" applyBorder="1"/>
    <xf numFmtId="4" fontId="0" fillId="0" borderId="1" xfId="0" applyNumberFormat="1" applyBorder="1"/>
    <xf numFmtId="3" fontId="0" fillId="0" borderId="1" xfId="0" applyNumberFormat="1" applyBorder="1"/>
    <xf numFmtId="0" fontId="0" fillId="0" borderId="1" xfId="0" applyBorder="1"/>
    <xf numFmtId="4" fontId="2" fillId="2" borderId="0" xfId="0" applyNumberFormat="1" applyFont="1" applyFill="1"/>
    <xf numFmtId="0" fontId="2" fillId="2" borderId="0" xfId="0" applyFont="1" applyFill="1"/>
    <xf numFmtId="49" fontId="4" fillId="0" borderId="0" xfId="0" applyNumberFormat="1" applyFont="1" applyBorder="1" applyAlignment="1">
      <alignment vertical="center" wrapText="1"/>
    </xf>
    <xf numFmtId="12" fontId="5" fillId="0" borderId="0" xfId="0" applyNumberFormat="1" applyFont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center" wrapText="1"/>
    </xf>
    <xf numFmtId="49" fontId="2" fillId="2" borderId="3" xfId="0" applyNumberFormat="1" applyFont="1" applyFill="1" applyBorder="1" applyAlignment="1">
      <alignment horizontal="center" wrapText="1"/>
    </xf>
    <xf numFmtId="4" fontId="2" fillId="2" borderId="4" xfId="0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B93E4-5653-4A04-8F42-C780BA936B92}">
  <dimension ref="A1:AB188"/>
  <sheetViews>
    <sheetView tabSelected="1" workbookViewId="0">
      <pane ySplit="2" topLeftCell="A96" activePane="bottomLeft" state="frozen"/>
      <selection pane="bottomLeft" activeCell="E187" sqref="E187"/>
    </sheetView>
  </sheetViews>
  <sheetFormatPr defaultRowHeight="15" x14ac:dyDescent="0.25"/>
  <cols>
    <col min="1" max="1" width="16.28515625" style="1" bestFit="1" customWidth="1"/>
    <col min="2" max="2" width="13.7109375" style="1" bestFit="1" customWidth="1"/>
    <col min="3" max="3" width="8.42578125" style="1" bestFit="1" customWidth="1"/>
    <col min="4" max="4" width="19.28515625" style="1" bestFit="1" customWidth="1"/>
    <col min="5" max="5" width="13" style="3" bestFit="1" customWidth="1"/>
    <col min="6" max="6" width="27.7109375" style="1" bestFit="1" customWidth="1"/>
    <col min="7" max="7" width="16.140625" style="1" bestFit="1" customWidth="1"/>
    <col min="8" max="8" width="15.7109375" style="2" bestFit="1" customWidth="1"/>
    <col min="9" max="9" width="14.140625" style="1" bestFit="1" customWidth="1"/>
    <col min="10" max="10" width="14.140625" customWidth="1"/>
    <col min="11" max="11" width="14.85546875" customWidth="1"/>
  </cols>
  <sheetData>
    <row r="1" spans="1:15" ht="38.25" customHeight="1" x14ac:dyDescent="0.25">
      <c r="A1" s="5" t="s">
        <v>281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5" s="4" customFormat="1" ht="75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7" t="s">
        <v>282</v>
      </c>
      <c r="J2" s="8" t="s">
        <v>283</v>
      </c>
      <c r="K2" s="8" t="s">
        <v>284</v>
      </c>
    </row>
    <row r="3" spans="1:15" x14ac:dyDescent="0.25">
      <c r="A3" s="9" t="s">
        <v>19</v>
      </c>
      <c r="B3" s="9" t="s">
        <v>20</v>
      </c>
      <c r="C3" s="9" t="s">
        <v>8</v>
      </c>
      <c r="D3" s="9" t="s">
        <v>21</v>
      </c>
      <c r="E3" s="10">
        <v>2227.6799999999998</v>
      </c>
      <c r="F3" s="9" t="s">
        <v>10</v>
      </c>
      <c r="G3" s="9" t="s">
        <v>22</v>
      </c>
      <c r="H3" s="11">
        <v>20</v>
      </c>
      <c r="I3" s="9" t="s">
        <v>18</v>
      </c>
      <c r="J3" s="9">
        <f>+G3-I3</f>
        <v>5</v>
      </c>
      <c r="K3" s="12">
        <f>PRODUCT(E3,J3)</f>
        <v>11138.4</v>
      </c>
    </row>
    <row r="4" spans="1:15" x14ac:dyDescent="0.25">
      <c r="A4" s="9" t="s">
        <v>25</v>
      </c>
      <c r="B4" s="9" t="s">
        <v>17</v>
      </c>
      <c r="C4" s="9" t="s">
        <v>8</v>
      </c>
      <c r="D4" s="9" t="s">
        <v>26</v>
      </c>
      <c r="E4" s="10">
        <v>710.51</v>
      </c>
      <c r="F4" s="9" t="s">
        <v>10</v>
      </c>
      <c r="G4" s="9" t="s">
        <v>22</v>
      </c>
      <c r="H4" s="11">
        <v>25</v>
      </c>
      <c r="I4" s="9" t="s">
        <v>24</v>
      </c>
      <c r="J4" s="9">
        <f>+G4-I4</f>
        <v>-3</v>
      </c>
      <c r="K4" s="12">
        <f>PRODUCT(E4,J4)</f>
        <v>-2131.5299999999997</v>
      </c>
    </row>
    <row r="5" spans="1:15" x14ac:dyDescent="0.25">
      <c r="A5" s="9" t="s">
        <v>27</v>
      </c>
      <c r="B5" s="9" t="s">
        <v>28</v>
      </c>
      <c r="C5" s="9" t="s">
        <v>29</v>
      </c>
      <c r="D5" s="9" t="s">
        <v>30</v>
      </c>
      <c r="E5" s="10">
        <v>5.13</v>
      </c>
      <c r="F5" s="9" t="s">
        <v>10</v>
      </c>
      <c r="G5" s="9" t="s">
        <v>22</v>
      </c>
      <c r="H5" s="11">
        <v>22</v>
      </c>
      <c r="I5" s="9" t="s">
        <v>22</v>
      </c>
      <c r="J5" s="9">
        <f>+G5-I5</f>
        <v>0</v>
      </c>
      <c r="K5" s="12">
        <f>PRODUCT(E5,J5)</f>
        <v>0</v>
      </c>
    </row>
    <row r="6" spans="1:15" x14ac:dyDescent="0.25">
      <c r="A6" s="9" t="s">
        <v>27</v>
      </c>
      <c r="B6" s="9" t="s">
        <v>28</v>
      </c>
      <c r="C6" s="9" t="s">
        <v>29</v>
      </c>
      <c r="D6" s="9" t="s">
        <v>31</v>
      </c>
      <c r="E6" s="10">
        <v>9.1199999999999992</v>
      </c>
      <c r="F6" s="9" t="s">
        <v>10</v>
      </c>
      <c r="G6" s="9" t="s">
        <v>22</v>
      </c>
      <c r="H6" s="11">
        <v>22</v>
      </c>
      <c r="I6" s="9" t="s">
        <v>22</v>
      </c>
      <c r="J6" s="9">
        <f>+G6-I6</f>
        <v>0</v>
      </c>
      <c r="K6" s="12">
        <f>PRODUCT(E6,J6)</f>
        <v>0</v>
      </c>
    </row>
    <row r="7" spans="1:15" x14ac:dyDescent="0.25">
      <c r="A7" s="9" t="s">
        <v>33</v>
      </c>
      <c r="B7" s="9" t="s">
        <v>33</v>
      </c>
      <c r="C7" s="9" t="s">
        <v>29</v>
      </c>
      <c r="D7" s="9" t="s">
        <v>34</v>
      </c>
      <c r="E7" s="10">
        <v>1600.3</v>
      </c>
      <c r="F7" s="9" t="s">
        <v>10</v>
      </c>
      <c r="G7" s="9" t="s">
        <v>22</v>
      </c>
      <c r="H7" s="11">
        <v>27</v>
      </c>
      <c r="I7" s="9" t="s">
        <v>32</v>
      </c>
      <c r="J7" s="9">
        <f>+G7-I7</f>
        <v>18</v>
      </c>
      <c r="K7" s="12">
        <f>PRODUCT(E7,J7)</f>
        <v>28805.399999999998</v>
      </c>
    </row>
    <row r="8" spans="1:15" x14ac:dyDescent="0.25">
      <c r="A8" s="9" t="s">
        <v>33</v>
      </c>
      <c r="B8" s="9" t="s">
        <v>19</v>
      </c>
      <c r="C8" s="9" t="s">
        <v>29</v>
      </c>
      <c r="D8" s="9" t="s">
        <v>35</v>
      </c>
      <c r="E8" s="10">
        <v>14.63</v>
      </c>
      <c r="F8" s="9" t="s">
        <v>10</v>
      </c>
      <c r="G8" s="9" t="s">
        <v>22</v>
      </c>
      <c r="H8" s="11">
        <v>27</v>
      </c>
      <c r="I8" s="9" t="s">
        <v>14</v>
      </c>
      <c r="J8" s="9">
        <f>+G8-I8</f>
        <v>10</v>
      </c>
      <c r="K8" s="12">
        <f>PRODUCT(E8,J8)</f>
        <v>146.30000000000001</v>
      </c>
    </row>
    <row r="9" spans="1:15" x14ac:dyDescent="0.25">
      <c r="A9" s="9" t="s">
        <v>33</v>
      </c>
      <c r="B9" s="9" t="s">
        <v>19</v>
      </c>
      <c r="C9" s="9" t="s">
        <v>29</v>
      </c>
      <c r="D9" s="9" t="s">
        <v>36</v>
      </c>
      <c r="E9" s="10">
        <v>2437.65</v>
      </c>
      <c r="F9" s="9" t="s">
        <v>10</v>
      </c>
      <c r="G9" s="9" t="s">
        <v>22</v>
      </c>
      <c r="H9" s="11">
        <v>27</v>
      </c>
      <c r="I9" s="9" t="s">
        <v>14</v>
      </c>
      <c r="J9" s="9">
        <f>+G9-I9</f>
        <v>10</v>
      </c>
      <c r="K9" s="12">
        <f>PRODUCT(E9,J9)</f>
        <v>24376.5</v>
      </c>
      <c r="O9" s="1"/>
    </row>
    <row r="10" spans="1:15" x14ac:dyDescent="0.25">
      <c r="A10" s="9" t="s">
        <v>33</v>
      </c>
      <c r="B10" s="9" t="s">
        <v>23</v>
      </c>
      <c r="C10" s="9" t="s">
        <v>29</v>
      </c>
      <c r="D10" s="9" t="s">
        <v>38</v>
      </c>
      <c r="E10" s="10">
        <v>365.21</v>
      </c>
      <c r="F10" s="9" t="s">
        <v>10</v>
      </c>
      <c r="G10" s="9" t="s">
        <v>22</v>
      </c>
      <c r="H10" s="11">
        <v>24</v>
      </c>
      <c r="I10" s="9" t="s">
        <v>37</v>
      </c>
      <c r="J10" s="9">
        <f>+G10-I10</f>
        <v>7</v>
      </c>
      <c r="K10" s="12">
        <f>PRODUCT(E10,J10)</f>
        <v>2556.4699999999998</v>
      </c>
    </row>
    <row r="11" spans="1:15" x14ac:dyDescent="0.25">
      <c r="A11" s="9" t="s">
        <v>23</v>
      </c>
      <c r="B11" s="9" t="s">
        <v>41</v>
      </c>
      <c r="C11" s="9" t="s">
        <v>29</v>
      </c>
      <c r="D11" s="9" t="s">
        <v>42</v>
      </c>
      <c r="E11" s="10">
        <v>2908.07</v>
      </c>
      <c r="F11" s="9" t="s">
        <v>10</v>
      </c>
      <c r="G11" s="9" t="s">
        <v>22</v>
      </c>
      <c r="H11" s="11">
        <v>21</v>
      </c>
      <c r="I11" s="9" t="s">
        <v>40</v>
      </c>
      <c r="J11" s="9">
        <f>+G11-I11</f>
        <v>1</v>
      </c>
      <c r="K11" s="12">
        <f>PRODUCT(E11,J11)</f>
        <v>2908.07</v>
      </c>
    </row>
    <row r="12" spans="1:15" x14ac:dyDescent="0.25">
      <c r="A12" s="9" t="s">
        <v>43</v>
      </c>
      <c r="B12" s="9" t="s">
        <v>17</v>
      </c>
      <c r="C12" s="9" t="s">
        <v>29</v>
      </c>
      <c r="D12" s="9" t="s">
        <v>44</v>
      </c>
      <c r="E12" s="10">
        <v>150</v>
      </c>
      <c r="F12" s="9" t="s">
        <v>10</v>
      </c>
      <c r="G12" s="9" t="s">
        <v>22</v>
      </c>
      <c r="H12" s="11">
        <v>28</v>
      </c>
      <c r="I12" s="9" t="s">
        <v>22</v>
      </c>
      <c r="J12" s="9">
        <f>+G12-I12</f>
        <v>0</v>
      </c>
      <c r="K12" s="12">
        <f>PRODUCT(E12,J12)</f>
        <v>0</v>
      </c>
    </row>
    <row r="13" spans="1:15" x14ac:dyDescent="0.25">
      <c r="A13" s="9" t="s">
        <v>16</v>
      </c>
      <c r="B13" s="9" t="s">
        <v>17</v>
      </c>
      <c r="C13" s="9" t="s">
        <v>29</v>
      </c>
      <c r="D13" s="9" t="s">
        <v>47</v>
      </c>
      <c r="E13" s="10">
        <v>2870</v>
      </c>
      <c r="F13" s="9" t="s">
        <v>10</v>
      </c>
      <c r="G13" s="9" t="s">
        <v>22</v>
      </c>
      <c r="H13" s="11">
        <v>23</v>
      </c>
      <c r="I13" s="9" t="s">
        <v>46</v>
      </c>
      <c r="J13" s="9">
        <f>+G13-I13</f>
        <v>-1</v>
      </c>
      <c r="K13" s="12">
        <f>PRODUCT(E13,J13)</f>
        <v>-2870</v>
      </c>
    </row>
    <row r="14" spans="1:15" x14ac:dyDescent="0.25">
      <c r="A14" s="9" t="s">
        <v>41</v>
      </c>
      <c r="B14" s="9" t="s">
        <v>17</v>
      </c>
      <c r="C14" s="9" t="s">
        <v>29</v>
      </c>
      <c r="D14" s="9" t="s">
        <v>48</v>
      </c>
      <c r="E14" s="10">
        <v>900</v>
      </c>
      <c r="F14" s="9" t="s">
        <v>10</v>
      </c>
      <c r="G14" s="9" t="s">
        <v>22</v>
      </c>
      <c r="H14" s="11">
        <v>26</v>
      </c>
      <c r="I14" s="9" t="s">
        <v>24</v>
      </c>
      <c r="J14" s="9">
        <f>+G14-I14</f>
        <v>-3</v>
      </c>
      <c r="K14" s="12">
        <f>PRODUCT(E14,J14)</f>
        <v>-2700</v>
      </c>
    </row>
    <row r="15" spans="1:15" x14ac:dyDescent="0.25">
      <c r="A15" s="9" t="s">
        <v>41</v>
      </c>
      <c r="B15" s="9" t="s">
        <v>17</v>
      </c>
      <c r="C15" s="9" t="s">
        <v>29</v>
      </c>
      <c r="D15" s="9" t="s">
        <v>49</v>
      </c>
      <c r="E15" s="10">
        <v>900</v>
      </c>
      <c r="F15" s="9" t="s">
        <v>10</v>
      </c>
      <c r="G15" s="9" t="s">
        <v>22</v>
      </c>
      <c r="H15" s="11">
        <v>26</v>
      </c>
      <c r="I15" s="9" t="s">
        <v>24</v>
      </c>
      <c r="J15" s="9">
        <f>+G15-I15</f>
        <v>-3</v>
      </c>
      <c r="K15" s="12">
        <f>PRODUCT(E15,J15)</f>
        <v>-2700</v>
      </c>
    </row>
    <row r="16" spans="1:15" x14ac:dyDescent="0.25">
      <c r="A16" s="9" t="s">
        <v>22</v>
      </c>
      <c r="B16" s="9" t="s">
        <v>22</v>
      </c>
      <c r="C16" s="9" t="s">
        <v>8</v>
      </c>
      <c r="D16" s="9" t="s">
        <v>9</v>
      </c>
      <c r="E16" s="10">
        <v>1551.55</v>
      </c>
      <c r="F16" s="9" t="s">
        <v>10</v>
      </c>
      <c r="G16" s="9" t="s">
        <v>22</v>
      </c>
      <c r="H16" s="11">
        <v>29</v>
      </c>
      <c r="I16" s="9" t="s">
        <v>22</v>
      </c>
      <c r="J16" s="9">
        <f>+G16-I16</f>
        <v>0</v>
      </c>
      <c r="K16" s="12">
        <f>PRODUCT(E16,J16)</f>
        <v>0</v>
      </c>
    </row>
    <row r="17" spans="1:11" x14ac:dyDescent="0.25">
      <c r="A17" s="9" t="s">
        <v>54</v>
      </c>
      <c r="B17" s="9" t="s">
        <v>56</v>
      </c>
      <c r="C17" s="9" t="s">
        <v>8</v>
      </c>
      <c r="D17" s="9" t="s">
        <v>57</v>
      </c>
      <c r="E17" s="10">
        <v>534.4</v>
      </c>
      <c r="F17" s="9" t="s">
        <v>10</v>
      </c>
      <c r="G17" s="9" t="s">
        <v>56</v>
      </c>
      <c r="H17" s="11">
        <v>38</v>
      </c>
      <c r="I17" s="9" t="s">
        <v>55</v>
      </c>
      <c r="J17" s="9">
        <f>+G17-I17</f>
        <v>-30</v>
      </c>
      <c r="K17" s="12">
        <f>PRODUCT(E17,J17)</f>
        <v>-16032</v>
      </c>
    </row>
    <row r="18" spans="1:11" x14ac:dyDescent="0.25">
      <c r="A18" s="9" t="s">
        <v>58</v>
      </c>
      <c r="B18" s="9" t="s">
        <v>59</v>
      </c>
      <c r="C18" s="9" t="s">
        <v>8</v>
      </c>
      <c r="D18" s="9" t="s">
        <v>60</v>
      </c>
      <c r="E18" s="10">
        <v>295</v>
      </c>
      <c r="F18" s="9" t="s">
        <v>10</v>
      </c>
      <c r="G18" s="9" t="s">
        <v>56</v>
      </c>
      <c r="H18" s="11">
        <v>33</v>
      </c>
      <c r="I18" s="9" t="s">
        <v>53</v>
      </c>
      <c r="J18" s="9">
        <f>+G18-I18</f>
        <v>-7</v>
      </c>
      <c r="K18" s="12">
        <f>PRODUCT(E18,J18)</f>
        <v>-2065</v>
      </c>
    </row>
    <row r="19" spans="1:11" x14ac:dyDescent="0.25">
      <c r="A19" s="9" t="s">
        <v>13</v>
      </c>
      <c r="B19" s="9" t="s">
        <v>32</v>
      </c>
      <c r="C19" s="9" t="s">
        <v>8</v>
      </c>
      <c r="D19" s="9" t="s">
        <v>62</v>
      </c>
      <c r="E19" s="10">
        <v>277.13</v>
      </c>
      <c r="F19" s="9" t="s">
        <v>10</v>
      </c>
      <c r="G19" s="9" t="s">
        <v>56</v>
      </c>
      <c r="H19" s="11">
        <v>37</v>
      </c>
      <c r="I19" s="9" t="s">
        <v>61</v>
      </c>
      <c r="J19" s="9">
        <f>+G19-I19</f>
        <v>-5</v>
      </c>
      <c r="K19" s="12">
        <f>PRODUCT(E19,J19)</f>
        <v>-1385.65</v>
      </c>
    </row>
    <row r="20" spans="1:11" x14ac:dyDescent="0.25">
      <c r="A20" s="9" t="s">
        <v>63</v>
      </c>
      <c r="B20" s="9" t="s">
        <v>64</v>
      </c>
      <c r="C20" s="9" t="s">
        <v>29</v>
      </c>
      <c r="D20" s="9" t="s">
        <v>65</v>
      </c>
      <c r="E20" s="10">
        <v>35.130000000000003</v>
      </c>
      <c r="F20" s="9" t="s">
        <v>10</v>
      </c>
      <c r="G20" s="9" t="s">
        <v>56</v>
      </c>
      <c r="H20" s="11">
        <v>35</v>
      </c>
      <c r="I20" s="9" t="s">
        <v>53</v>
      </c>
      <c r="J20" s="9">
        <f>+G20-I20</f>
        <v>-7</v>
      </c>
      <c r="K20" s="12">
        <f>PRODUCT(E20,J20)</f>
        <v>-245.91000000000003</v>
      </c>
    </row>
    <row r="21" spans="1:11" x14ac:dyDescent="0.25">
      <c r="A21" s="9" t="s">
        <v>67</v>
      </c>
      <c r="B21" s="9" t="s">
        <v>64</v>
      </c>
      <c r="C21" s="9" t="s">
        <v>29</v>
      </c>
      <c r="D21" s="9" t="s">
        <v>68</v>
      </c>
      <c r="E21" s="10">
        <v>433.09</v>
      </c>
      <c r="F21" s="9" t="s">
        <v>10</v>
      </c>
      <c r="G21" s="9" t="s">
        <v>56</v>
      </c>
      <c r="H21" s="11">
        <v>35</v>
      </c>
      <c r="I21" s="9" t="s">
        <v>66</v>
      </c>
      <c r="J21" s="9">
        <f>+G21-I21</f>
        <v>-12</v>
      </c>
      <c r="K21" s="12">
        <f>PRODUCT(E21,J21)</f>
        <v>-5197.08</v>
      </c>
    </row>
    <row r="22" spans="1:11" x14ac:dyDescent="0.25">
      <c r="A22" s="9" t="s">
        <v>69</v>
      </c>
      <c r="B22" s="9" t="s">
        <v>59</v>
      </c>
      <c r="C22" s="9" t="s">
        <v>29</v>
      </c>
      <c r="D22" s="9" t="s">
        <v>70</v>
      </c>
      <c r="E22" s="10">
        <v>131.19999999999999</v>
      </c>
      <c r="F22" s="9" t="s">
        <v>10</v>
      </c>
      <c r="G22" s="9" t="s">
        <v>56</v>
      </c>
      <c r="H22" s="11">
        <v>43</v>
      </c>
      <c r="I22" s="9" t="s">
        <v>53</v>
      </c>
      <c r="J22" s="9">
        <f>+G22-I22</f>
        <v>-7</v>
      </c>
      <c r="K22" s="12">
        <f>PRODUCT(E22,J22)</f>
        <v>-918.39999999999986</v>
      </c>
    </row>
    <row r="23" spans="1:11" x14ac:dyDescent="0.25">
      <c r="A23" s="9" t="s">
        <v>69</v>
      </c>
      <c r="B23" s="9" t="s">
        <v>59</v>
      </c>
      <c r="C23" s="9" t="s">
        <v>29</v>
      </c>
      <c r="D23" s="9" t="s">
        <v>71</v>
      </c>
      <c r="E23" s="10">
        <v>1172.8399999999999</v>
      </c>
      <c r="F23" s="9" t="s">
        <v>10</v>
      </c>
      <c r="G23" s="9" t="s">
        <v>56</v>
      </c>
      <c r="H23" s="11">
        <v>43</v>
      </c>
      <c r="I23" s="9" t="s">
        <v>53</v>
      </c>
      <c r="J23" s="9">
        <f>+G23-I23</f>
        <v>-7</v>
      </c>
      <c r="K23" s="12">
        <f>PRODUCT(E23,J23)</f>
        <v>-8209.8799999999992</v>
      </c>
    </row>
    <row r="24" spans="1:11" x14ac:dyDescent="0.25">
      <c r="A24" s="9" t="s">
        <v>33</v>
      </c>
      <c r="B24" s="9" t="s">
        <v>72</v>
      </c>
      <c r="C24" s="9" t="s">
        <v>29</v>
      </c>
      <c r="D24" s="9" t="s">
        <v>73</v>
      </c>
      <c r="E24" s="10">
        <v>173.5</v>
      </c>
      <c r="F24" s="9" t="s">
        <v>10</v>
      </c>
      <c r="G24" s="9" t="s">
        <v>56</v>
      </c>
      <c r="H24" s="11">
        <v>40</v>
      </c>
      <c r="I24" s="9" t="s">
        <v>61</v>
      </c>
      <c r="J24" s="9">
        <f>+G24-I24</f>
        <v>-5</v>
      </c>
      <c r="K24" s="12">
        <f>PRODUCT(E24,J24)</f>
        <v>-867.5</v>
      </c>
    </row>
    <row r="25" spans="1:11" x14ac:dyDescent="0.25">
      <c r="A25" s="9" t="s">
        <v>33</v>
      </c>
      <c r="B25" s="9" t="s">
        <v>72</v>
      </c>
      <c r="C25" s="9" t="s">
        <v>29</v>
      </c>
      <c r="D25" s="9" t="s">
        <v>74</v>
      </c>
      <c r="E25" s="10">
        <v>883.51</v>
      </c>
      <c r="F25" s="9" t="s">
        <v>10</v>
      </c>
      <c r="G25" s="9" t="s">
        <v>56</v>
      </c>
      <c r="H25" s="11">
        <v>40</v>
      </c>
      <c r="I25" s="9" t="s">
        <v>61</v>
      </c>
      <c r="J25" s="9">
        <f>+G25-I25</f>
        <v>-5</v>
      </c>
      <c r="K25" s="12">
        <f>PRODUCT(E25,J25)</f>
        <v>-4417.55</v>
      </c>
    </row>
    <row r="26" spans="1:11" x14ac:dyDescent="0.25">
      <c r="A26" s="9" t="s">
        <v>33</v>
      </c>
      <c r="B26" s="9" t="s">
        <v>23</v>
      </c>
      <c r="C26" s="9" t="s">
        <v>29</v>
      </c>
      <c r="D26" s="9" t="s">
        <v>75</v>
      </c>
      <c r="E26" s="10">
        <v>844</v>
      </c>
      <c r="F26" s="9" t="s">
        <v>10</v>
      </c>
      <c r="G26" s="9" t="s">
        <v>56</v>
      </c>
      <c r="H26" s="11">
        <v>34</v>
      </c>
      <c r="I26" s="9" t="s">
        <v>53</v>
      </c>
      <c r="J26" s="9">
        <f>+G26-I26</f>
        <v>-7</v>
      </c>
      <c r="K26" s="12">
        <f>PRODUCT(E26,J26)</f>
        <v>-5908</v>
      </c>
    </row>
    <row r="27" spans="1:11" x14ac:dyDescent="0.25">
      <c r="A27" s="9" t="s">
        <v>23</v>
      </c>
      <c r="B27" s="9" t="s">
        <v>41</v>
      </c>
      <c r="C27" s="9" t="s">
        <v>29</v>
      </c>
      <c r="D27" s="9" t="s">
        <v>76</v>
      </c>
      <c r="E27" s="10">
        <v>3838.47</v>
      </c>
      <c r="F27" s="9" t="s">
        <v>10</v>
      </c>
      <c r="G27" s="9" t="s">
        <v>56</v>
      </c>
      <c r="H27" s="11">
        <v>36</v>
      </c>
      <c r="I27" s="9" t="s">
        <v>53</v>
      </c>
      <c r="J27" s="9">
        <f>+G27-I27</f>
        <v>-7</v>
      </c>
      <c r="K27" s="12">
        <f>PRODUCT(E27,J27)</f>
        <v>-26869.289999999997</v>
      </c>
    </row>
    <row r="28" spans="1:11" x14ac:dyDescent="0.25">
      <c r="A28" s="9" t="s">
        <v>45</v>
      </c>
      <c r="B28" s="9" t="s">
        <v>17</v>
      </c>
      <c r="C28" s="9" t="s">
        <v>29</v>
      </c>
      <c r="D28" s="9" t="s">
        <v>77</v>
      </c>
      <c r="E28" s="10">
        <v>16.3</v>
      </c>
      <c r="F28" s="9" t="s">
        <v>10</v>
      </c>
      <c r="G28" s="9" t="s">
        <v>56</v>
      </c>
      <c r="H28" s="11">
        <v>41</v>
      </c>
      <c r="I28" s="9" t="s">
        <v>53</v>
      </c>
      <c r="J28" s="9">
        <f>+G28-I28</f>
        <v>-7</v>
      </c>
      <c r="K28" s="12">
        <f>PRODUCT(E28,J28)</f>
        <v>-114.10000000000001</v>
      </c>
    </row>
    <row r="29" spans="1:11" x14ac:dyDescent="0.25">
      <c r="A29" s="9" t="s">
        <v>43</v>
      </c>
      <c r="B29" s="9" t="s">
        <v>17</v>
      </c>
      <c r="C29" s="9" t="s">
        <v>29</v>
      </c>
      <c r="D29" s="9" t="s">
        <v>78</v>
      </c>
      <c r="E29" s="10">
        <v>110</v>
      </c>
      <c r="F29" s="9" t="s">
        <v>10</v>
      </c>
      <c r="G29" s="9" t="s">
        <v>56</v>
      </c>
      <c r="H29" s="11">
        <v>32</v>
      </c>
      <c r="I29" s="9" t="s">
        <v>53</v>
      </c>
      <c r="J29" s="9">
        <f>+G29-I29</f>
        <v>-7</v>
      </c>
      <c r="K29" s="12">
        <f>PRODUCT(E29,J29)</f>
        <v>-770</v>
      </c>
    </row>
    <row r="30" spans="1:11" x14ac:dyDescent="0.25">
      <c r="A30" s="9" t="s">
        <v>11</v>
      </c>
      <c r="B30" s="9" t="s">
        <v>32</v>
      </c>
      <c r="C30" s="9" t="s">
        <v>29</v>
      </c>
      <c r="D30" s="9" t="s">
        <v>79</v>
      </c>
      <c r="E30" s="10">
        <v>2275</v>
      </c>
      <c r="F30" s="9" t="s">
        <v>10</v>
      </c>
      <c r="G30" s="9" t="s">
        <v>56</v>
      </c>
      <c r="H30" s="11">
        <v>31</v>
      </c>
      <c r="I30" s="9" t="s">
        <v>53</v>
      </c>
      <c r="J30" s="9">
        <f>+G30-I30</f>
        <v>-7</v>
      </c>
      <c r="K30" s="12">
        <f>PRODUCT(E30,J30)</f>
        <v>-15925</v>
      </c>
    </row>
    <row r="31" spans="1:11" x14ac:dyDescent="0.25">
      <c r="A31" s="9" t="s">
        <v>17</v>
      </c>
      <c r="B31" s="9" t="s">
        <v>32</v>
      </c>
      <c r="C31" s="9" t="s">
        <v>29</v>
      </c>
      <c r="D31" s="9" t="s">
        <v>80</v>
      </c>
      <c r="E31" s="10">
        <v>140.22999999999999</v>
      </c>
      <c r="F31" s="9" t="s">
        <v>10</v>
      </c>
      <c r="G31" s="9" t="s">
        <v>56</v>
      </c>
      <c r="H31" s="11">
        <v>39</v>
      </c>
      <c r="I31" s="9" t="s">
        <v>53</v>
      </c>
      <c r="J31" s="9">
        <f>+G31-I31</f>
        <v>-7</v>
      </c>
      <c r="K31" s="12">
        <f>PRODUCT(E31,J31)</f>
        <v>-981.6099999999999</v>
      </c>
    </row>
    <row r="32" spans="1:11" x14ac:dyDescent="0.25">
      <c r="A32" s="9" t="s">
        <v>17</v>
      </c>
      <c r="B32" s="9" t="s">
        <v>32</v>
      </c>
      <c r="C32" s="9" t="s">
        <v>29</v>
      </c>
      <c r="D32" s="9" t="s">
        <v>81</v>
      </c>
      <c r="E32" s="10">
        <v>120.84</v>
      </c>
      <c r="F32" s="9" t="s">
        <v>10</v>
      </c>
      <c r="G32" s="9" t="s">
        <v>56</v>
      </c>
      <c r="H32" s="11">
        <v>39</v>
      </c>
      <c r="I32" s="9" t="s">
        <v>53</v>
      </c>
      <c r="J32" s="9">
        <f>+G32-I32</f>
        <v>-7</v>
      </c>
      <c r="K32" s="12">
        <f>PRODUCT(E32,J32)</f>
        <v>-845.88</v>
      </c>
    </row>
    <row r="33" spans="1:11" x14ac:dyDescent="0.25">
      <c r="A33" s="9" t="s">
        <v>12</v>
      </c>
      <c r="B33" s="9" t="s">
        <v>12</v>
      </c>
      <c r="C33" s="9" t="s">
        <v>8</v>
      </c>
      <c r="D33" s="9" t="s">
        <v>9</v>
      </c>
      <c r="E33" s="10">
        <v>1551.55</v>
      </c>
      <c r="F33" s="9" t="s">
        <v>10</v>
      </c>
      <c r="G33" s="9" t="s">
        <v>12</v>
      </c>
      <c r="H33" s="11">
        <v>44</v>
      </c>
      <c r="I33" s="9" t="s">
        <v>12</v>
      </c>
      <c r="J33" s="9">
        <f>+G33-I33</f>
        <v>0</v>
      </c>
      <c r="K33" s="12">
        <f>PRODUCT(E33,J33)</f>
        <v>0</v>
      </c>
    </row>
    <row r="34" spans="1:11" x14ac:dyDescent="0.25">
      <c r="A34" s="9" t="s">
        <v>83</v>
      </c>
      <c r="B34" s="9" t="s">
        <v>83</v>
      </c>
      <c r="C34" s="9" t="s">
        <v>8</v>
      </c>
      <c r="D34" s="9" t="s">
        <v>84</v>
      </c>
      <c r="E34" s="10">
        <v>2100.02</v>
      </c>
      <c r="F34" s="9" t="s">
        <v>10</v>
      </c>
      <c r="G34" s="9" t="s">
        <v>61</v>
      </c>
      <c r="H34" s="11">
        <v>56</v>
      </c>
      <c r="I34" s="9" t="s">
        <v>82</v>
      </c>
      <c r="J34" s="9">
        <f>+G34-I34</f>
        <v>-9</v>
      </c>
      <c r="K34" s="12">
        <f>PRODUCT(E34,J34)</f>
        <v>-18900.18</v>
      </c>
    </row>
    <row r="35" spans="1:11" x14ac:dyDescent="0.25">
      <c r="A35" s="9" t="s">
        <v>86</v>
      </c>
      <c r="B35" s="9" t="s">
        <v>56</v>
      </c>
      <c r="C35" s="9" t="s">
        <v>8</v>
      </c>
      <c r="D35" s="9" t="s">
        <v>87</v>
      </c>
      <c r="E35" s="10">
        <v>2223.37</v>
      </c>
      <c r="F35" s="9" t="s">
        <v>10</v>
      </c>
      <c r="G35" s="9" t="s">
        <v>61</v>
      </c>
      <c r="H35" s="11">
        <v>45</v>
      </c>
      <c r="I35" s="9" t="s">
        <v>85</v>
      </c>
      <c r="J35" s="9">
        <f>+G35-I35</f>
        <v>-24</v>
      </c>
      <c r="K35" s="12">
        <f>PRODUCT(E35,J35)</f>
        <v>-53360.88</v>
      </c>
    </row>
    <row r="36" spans="1:11" x14ac:dyDescent="0.25">
      <c r="A36" s="9" t="s">
        <v>56</v>
      </c>
      <c r="B36" s="9" t="s">
        <v>56</v>
      </c>
      <c r="C36" s="9" t="s">
        <v>8</v>
      </c>
      <c r="D36" s="9" t="s">
        <v>89</v>
      </c>
      <c r="E36" s="10">
        <v>-152.57</v>
      </c>
      <c r="F36" s="9" t="s">
        <v>10</v>
      </c>
      <c r="G36" s="9" t="s">
        <v>61</v>
      </c>
      <c r="H36" s="11">
        <v>45</v>
      </c>
      <c r="I36" s="9" t="s">
        <v>88</v>
      </c>
      <c r="J36" s="9">
        <f>+G36-I36</f>
        <v>-26</v>
      </c>
      <c r="K36" s="12">
        <f>PRODUCT(E36,J36)</f>
        <v>3966.8199999999997</v>
      </c>
    </row>
    <row r="37" spans="1:11" x14ac:dyDescent="0.25">
      <c r="A37" s="9" t="s">
        <v>32</v>
      </c>
      <c r="B37" s="9" t="s">
        <v>46</v>
      </c>
      <c r="C37" s="9" t="s">
        <v>29</v>
      </c>
      <c r="D37" s="9" t="s">
        <v>91</v>
      </c>
      <c r="E37" s="10">
        <v>4951.5600000000004</v>
      </c>
      <c r="F37" s="9" t="s">
        <v>10</v>
      </c>
      <c r="G37" s="9" t="s">
        <v>61</v>
      </c>
      <c r="H37" s="11">
        <v>47</v>
      </c>
      <c r="I37" s="9" t="s">
        <v>90</v>
      </c>
      <c r="J37" s="9">
        <f>+G37-I37</f>
        <v>-5</v>
      </c>
      <c r="K37" s="12">
        <f>PRODUCT(E37,J37)</f>
        <v>-24757.800000000003</v>
      </c>
    </row>
    <row r="38" spans="1:11" x14ac:dyDescent="0.25">
      <c r="A38" s="9" t="s">
        <v>32</v>
      </c>
      <c r="B38" s="9" t="s">
        <v>46</v>
      </c>
      <c r="C38" s="9" t="s">
        <v>29</v>
      </c>
      <c r="D38" s="9" t="s">
        <v>93</v>
      </c>
      <c r="E38" s="10">
        <v>2734.08</v>
      </c>
      <c r="F38" s="9" t="s">
        <v>10</v>
      </c>
      <c r="G38" s="9" t="s">
        <v>61</v>
      </c>
      <c r="H38" s="11">
        <v>51</v>
      </c>
      <c r="I38" s="9" t="s">
        <v>92</v>
      </c>
      <c r="J38" s="9">
        <f>+G38-I38</f>
        <v>-6</v>
      </c>
      <c r="K38" s="12">
        <f>PRODUCT(E38,J38)</f>
        <v>-16404.48</v>
      </c>
    </row>
    <row r="39" spans="1:11" x14ac:dyDescent="0.25">
      <c r="A39" s="9" t="s">
        <v>32</v>
      </c>
      <c r="B39" s="9" t="s">
        <v>46</v>
      </c>
      <c r="C39" s="9" t="s">
        <v>29</v>
      </c>
      <c r="D39" s="9" t="s">
        <v>95</v>
      </c>
      <c r="E39" s="10">
        <v>176</v>
      </c>
      <c r="F39" s="9" t="s">
        <v>10</v>
      </c>
      <c r="G39" s="9" t="s">
        <v>61</v>
      </c>
      <c r="H39" s="11">
        <v>46</v>
      </c>
      <c r="I39" s="9" t="s">
        <v>94</v>
      </c>
      <c r="J39" s="9">
        <f>+G39-I39</f>
        <v>-10</v>
      </c>
      <c r="K39" s="12">
        <f>PRODUCT(E39,J39)</f>
        <v>-1760</v>
      </c>
    </row>
    <row r="40" spans="1:11" x14ac:dyDescent="0.25">
      <c r="A40" s="9" t="s">
        <v>32</v>
      </c>
      <c r="B40" s="9" t="s">
        <v>46</v>
      </c>
      <c r="C40" s="9" t="s">
        <v>29</v>
      </c>
      <c r="D40" s="9" t="s">
        <v>96</v>
      </c>
      <c r="E40" s="10">
        <v>1000</v>
      </c>
      <c r="F40" s="9" t="s">
        <v>10</v>
      </c>
      <c r="G40" s="9" t="s">
        <v>61</v>
      </c>
      <c r="H40" s="11">
        <v>50</v>
      </c>
      <c r="I40" s="9" t="s">
        <v>94</v>
      </c>
      <c r="J40" s="9">
        <f>+G40-I40</f>
        <v>-10</v>
      </c>
      <c r="K40" s="12">
        <f>PRODUCT(E40,J40)</f>
        <v>-10000</v>
      </c>
    </row>
    <row r="41" spans="1:11" x14ac:dyDescent="0.25">
      <c r="A41" s="9" t="s">
        <v>32</v>
      </c>
      <c r="B41" s="9" t="s">
        <v>46</v>
      </c>
      <c r="C41" s="9" t="s">
        <v>29</v>
      </c>
      <c r="D41" s="9" t="s">
        <v>97</v>
      </c>
      <c r="E41" s="10">
        <v>154.80000000000001</v>
      </c>
      <c r="F41" s="9" t="s">
        <v>10</v>
      </c>
      <c r="G41" s="9" t="s">
        <v>61</v>
      </c>
      <c r="H41" s="11">
        <v>47</v>
      </c>
      <c r="I41" s="9" t="s">
        <v>94</v>
      </c>
      <c r="J41" s="9">
        <f>+G41-I41</f>
        <v>-10</v>
      </c>
      <c r="K41" s="12">
        <f>PRODUCT(E41,J41)</f>
        <v>-1548</v>
      </c>
    </row>
    <row r="42" spans="1:11" x14ac:dyDescent="0.25">
      <c r="A42" s="9" t="s">
        <v>32</v>
      </c>
      <c r="B42" s="9" t="s">
        <v>46</v>
      </c>
      <c r="C42" s="9" t="s">
        <v>29</v>
      </c>
      <c r="D42" s="9" t="s">
        <v>98</v>
      </c>
      <c r="E42" s="10">
        <v>19064.84</v>
      </c>
      <c r="F42" s="9" t="s">
        <v>10</v>
      </c>
      <c r="G42" s="9" t="s">
        <v>61</v>
      </c>
      <c r="H42" s="11">
        <v>47</v>
      </c>
      <c r="I42" s="9" t="s">
        <v>94</v>
      </c>
      <c r="J42" s="9">
        <f>+G42-I42</f>
        <v>-10</v>
      </c>
      <c r="K42" s="12">
        <f>PRODUCT(E42,J42)</f>
        <v>-190648.4</v>
      </c>
    </row>
    <row r="43" spans="1:11" x14ac:dyDescent="0.25">
      <c r="A43" s="9" t="s">
        <v>32</v>
      </c>
      <c r="B43" s="9" t="s">
        <v>46</v>
      </c>
      <c r="C43" s="9" t="s">
        <v>29</v>
      </c>
      <c r="D43" s="9" t="s">
        <v>100</v>
      </c>
      <c r="E43" s="10">
        <v>395.2</v>
      </c>
      <c r="F43" s="9" t="s">
        <v>10</v>
      </c>
      <c r="G43" s="9" t="s">
        <v>61</v>
      </c>
      <c r="H43" s="11">
        <v>47</v>
      </c>
      <c r="I43" s="9" t="s">
        <v>99</v>
      </c>
      <c r="J43" s="9">
        <f>+G43-I43</f>
        <v>-12</v>
      </c>
      <c r="K43" s="12">
        <f>PRODUCT(E43,J43)</f>
        <v>-4742.3999999999996</v>
      </c>
    </row>
    <row r="44" spans="1:11" x14ac:dyDescent="0.25">
      <c r="A44" s="9" t="s">
        <v>32</v>
      </c>
      <c r="B44" s="9" t="s">
        <v>46</v>
      </c>
      <c r="C44" s="9" t="s">
        <v>29</v>
      </c>
      <c r="D44" s="9" t="s">
        <v>103</v>
      </c>
      <c r="E44" s="10">
        <v>3027.83</v>
      </c>
      <c r="F44" s="9" t="s">
        <v>10</v>
      </c>
      <c r="G44" s="9" t="s">
        <v>61</v>
      </c>
      <c r="H44" s="11">
        <v>55</v>
      </c>
      <c r="I44" s="9" t="s">
        <v>102</v>
      </c>
      <c r="J44" s="9">
        <f>+G44-I44</f>
        <v>-15</v>
      </c>
      <c r="K44" s="12">
        <f>PRODUCT(E44,J44)</f>
        <v>-45417.45</v>
      </c>
    </row>
    <row r="45" spans="1:11" x14ac:dyDescent="0.25">
      <c r="A45" s="9" t="s">
        <v>32</v>
      </c>
      <c r="B45" s="9" t="s">
        <v>46</v>
      </c>
      <c r="C45" s="9" t="s">
        <v>29</v>
      </c>
      <c r="D45" s="9" t="s">
        <v>104</v>
      </c>
      <c r="E45" s="10">
        <v>16.329999999999998</v>
      </c>
      <c r="F45" s="9" t="s">
        <v>10</v>
      </c>
      <c r="G45" s="9" t="s">
        <v>61</v>
      </c>
      <c r="H45" s="11">
        <v>55</v>
      </c>
      <c r="I45" s="9" t="s">
        <v>102</v>
      </c>
      <c r="J45" s="9">
        <f>+G45-I45</f>
        <v>-15</v>
      </c>
      <c r="K45" s="12">
        <f>PRODUCT(E45,J45)</f>
        <v>-244.95</v>
      </c>
    </row>
    <row r="46" spans="1:11" x14ac:dyDescent="0.25">
      <c r="A46" s="9" t="s">
        <v>13</v>
      </c>
      <c r="B46" s="9" t="s">
        <v>32</v>
      </c>
      <c r="C46" s="9" t="s">
        <v>8</v>
      </c>
      <c r="D46" s="9" t="s">
        <v>105</v>
      </c>
      <c r="E46" s="10">
        <v>543.45000000000005</v>
      </c>
      <c r="F46" s="9" t="s">
        <v>10</v>
      </c>
      <c r="G46" s="9" t="s">
        <v>61</v>
      </c>
      <c r="H46" s="11">
        <v>42</v>
      </c>
      <c r="I46" s="9" t="s">
        <v>61</v>
      </c>
      <c r="J46" s="9">
        <f>+G46-I46</f>
        <v>0</v>
      </c>
      <c r="K46" s="12">
        <f>PRODUCT(E46,J46)</f>
        <v>0</v>
      </c>
    </row>
    <row r="47" spans="1:11" x14ac:dyDescent="0.25">
      <c r="A47" s="9" t="s">
        <v>28</v>
      </c>
      <c r="B47" s="9" t="s">
        <v>59</v>
      </c>
      <c r="C47" s="9" t="s">
        <v>29</v>
      </c>
      <c r="D47" s="9" t="s">
        <v>106</v>
      </c>
      <c r="E47" s="10">
        <v>18497.759999999998</v>
      </c>
      <c r="F47" s="9" t="s">
        <v>10</v>
      </c>
      <c r="G47" s="9" t="s">
        <v>61</v>
      </c>
      <c r="H47" s="11">
        <v>52</v>
      </c>
      <c r="I47" s="9" t="s">
        <v>101</v>
      </c>
      <c r="J47" s="9">
        <f>+G47-I47</f>
        <v>19</v>
      </c>
      <c r="K47" s="12">
        <f>PRODUCT(E47,J47)</f>
        <v>351457.43999999994</v>
      </c>
    </row>
    <row r="48" spans="1:11" x14ac:dyDescent="0.25">
      <c r="A48" s="9" t="s">
        <v>28</v>
      </c>
      <c r="B48" s="9" t="s">
        <v>59</v>
      </c>
      <c r="C48" s="9" t="s">
        <v>29</v>
      </c>
      <c r="D48" s="9" t="s">
        <v>107</v>
      </c>
      <c r="E48" s="10">
        <v>1932.06</v>
      </c>
      <c r="F48" s="9" t="s">
        <v>10</v>
      </c>
      <c r="G48" s="9" t="s">
        <v>61</v>
      </c>
      <c r="H48" s="11">
        <v>52</v>
      </c>
      <c r="I48" s="9" t="s">
        <v>101</v>
      </c>
      <c r="J48" s="9">
        <f>+G48-I48</f>
        <v>19</v>
      </c>
      <c r="K48" s="12">
        <f>PRODUCT(E48,J48)</f>
        <v>36709.14</v>
      </c>
    </row>
    <row r="49" spans="1:11" x14ac:dyDescent="0.25">
      <c r="A49" s="9" t="s">
        <v>28</v>
      </c>
      <c r="B49" s="9" t="s">
        <v>59</v>
      </c>
      <c r="C49" s="9" t="s">
        <v>29</v>
      </c>
      <c r="D49" s="9" t="s">
        <v>108</v>
      </c>
      <c r="E49" s="10">
        <v>6700.08</v>
      </c>
      <c r="F49" s="9" t="s">
        <v>10</v>
      </c>
      <c r="G49" s="9" t="s">
        <v>61</v>
      </c>
      <c r="H49" s="11">
        <v>52</v>
      </c>
      <c r="I49" s="9" t="s">
        <v>101</v>
      </c>
      <c r="J49" s="9">
        <f>+G49-I49</f>
        <v>19</v>
      </c>
      <c r="K49" s="12">
        <f>PRODUCT(E49,J49)</f>
        <v>127301.52</v>
      </c>
    </row>
    <row r="50" spans="1:11" x14ac:dyDescent="0.25">
      <c r="A50" s="9" t="s">
        <v>28</v>
      </c>
      <c r="B50" s="9" t="s">
        <v>59</v>
      </c>
      <c r="C50" s="9" t="s">
        <v>29</v>
      </c>
      <c r="D50" s="9" t="s">
        <v>109</v>
      </c>
      <c r="E50" s="10">
        <v>28415.66</v>
      </c>
      <c r="F50" s="9" t="s">
        <v>10</v>
      </c>
      <c r="G50" s="9" t="s">
        <v>61</v>
      </c>
      <c r="H50" s="11">
        <v>52</v>
      </c>
      <c r="I50" s="9" t="s">
        <v>101</v>
      </c>
      <c r="J50" s="9">
        <f>+G50-I50</f>
        <v>19</v>
      </c>
      <c r="K50" s="12">
        <f>PRODUCT(E50,J50)</f>
        <v>539897.54</v>
      </c>
    </row>
    <row r="51" spans="1:11" x14ac:dyDescent="0.25">
      <c r="A51" s="9" t="s">
        <v>28</v>
      </c>
      <c r="B51" s="9" t="s">
        <v>59</v>
      </c>
      <c r="C51" s="9" t="s">
        <v>29</v>
      </c>
      <c r="D51" s="9" t="s">
        <v>110</v>
      </c>
      <c r="E51" s="10">
        <v>3497.92</v>
      </c>
      <c r="F51" s="9" t="s">
        <v>10</v>
      </c>
      <c r="G51" s="9" t="s">
        <v>61</v>
      </c>
      <c r="H51" s="11">
        <v>52</v>
      </c>
      <c r="I51" s="9" t="s">
        <v>101</v>
      </c>
      <c r="J51" s="9">
        <f>+G51-I51</f>
        <v>19</v>
      </c>
      <c r="K51" s="12">
        <f>PRODUCT(E51,J51)</f>
        <v>66460.479999999996</v>
      </c>
    </row>
    <row r="52" spans="1:11" x14ac:dyDescent="0.25">
      <c r="A52" s="9" t="s">
        <v>28</v>
      </c>
      <c r="B52" s="9" t="s">
        <v>59</v>
      </c>
      <c r="C52" s="9" t="s">
        <v>29</v>
      </c>
      <c r="D52" s="9" t="s">
        <v>111</v>
      </c>
      <c r="E52" s="10">
        <v>1742.47</v>
      </c>
      <c r="F52" s="9" t="s">
        <v>10</v>
      </c>
      <c r="G52" s="9" t="s">
        <v>61</v>
      </c>
      <c r="H52" s="11">
        <v>52</v>
      </c>
      <c r="I52" s="9" t="s">
        <v>101</v>
      </c>
      <c r="J52" s="9">
        <f>+G52-I52</f>
        <v>19</v>
      </c>
      <c r="K52" s="12">
        <f>PRODUCT(E52,J52)</f>
        <v>33106.93</v>
      </c>
    </row>
    <row r="53" spans="1:11" x14ac:dyDescent="0.25">
      <c r="A53" s="9" t="s">
        <v>69</v>
      </c>
      <c r="B53" s="9" t="s">
        <v>59</v>
      </c>
      <c r="C53" s="9" t="s">
        <v>29</v>
      </c>
      <c r="D53" s="9" t="s">
        <v>113</v>
      </c>
      <c r="E53" s="10">
        <v>3075.12</v>
      </c>
      <c r="F53" s="9" t="s">
        <v>10</v>
      </c>
      <c r="G53" s="9" t="s">
        <v>61</v>
      </c>
      <c r="H53" s="11">
        <v>48</v>
      </c>
      <c r="I53" s="9" t="s">
        <v>112</v>
      </c>
      <c r="J53" s="9">
        <f>+G53-I53</f>
        <v>-11</v>
      </c>
      <c r="K53" s="12">
        <f>PRODUCT(E53,J53)</f>
        <v>-33826.32</v>
      </c>
    </row>
    <row r="54" spans="1:11" x14ac:dyDescent="0.25">
      <c r="A54" s="9" t="s">
        <v>69</v>
      </c>
      <c r="B54" s="9" t="s">
        <v>59</v>
      </c>
      <c r="C54" s="9" t="s">
        <v>29</v>
      </c>
      <c r="D54" s="9" t="s">
        <v>114</v>
      </c>
      <c r="E54" s="10">
        <v>358.02</v>
      </c>
      <c r="F54" s="9" t="s">
        <v>10</v>
      </c>
      <c r="G54" s="9" t="s">
        <v>61</v>
      </c>
      <c r="H54" s="11">
        <v>48</v>
      </c>
      <c r="I54" s="9" t="s">
        <v>112</v>
      </c>
      <c r="J54" s="9">
        <f>+G54-I54</f>
        <v>-11</v>
      </c>
      <c r="K54" s="12">
        <f>PRODUCT(E54,J54)</f>
        <v>-3938.22</v>
      </c>
    </row>
    <row r="55" spans="1:11" x14ac:dyDescent="0.25">
      <c r="A55" s="9" t="s">
        <v>33</v>
      </c>
      <c r="B55" s="9" t="s">
        <v>33</v>
      </c>
      <c r="C55" s="9" t="s">
        <v>29</v>
      </c>
      <c r="D55" s="9" t="s">
        <v>115</v>
      </c>
      <c r="E55" s="10">
        <v>1027.75</v>
      </c>
      <c r="F55" s="9" t="s">
        <v>10</v>
      </c>
      <c r="G55" s="9" t="s">
        <v>61</v>
      </c>
      <c r="H55" s="11">
        <v>54</v>
      </c>
      <c r="I55" s="9" t="s">
        <v>61</v>
      </c>
      <c r="J55" s="9">
        <f>+G55-I55</f>
        <v>0</v>
      </c>
      <c r="K55" s="12">
        <f>PRODUCT(E55,J55)</f>
        <v>0</v>
      </c>
    </row>
    <row r="56" spans="1:11" x14ac:dyDescent="0.25">
      <c r="A56" s="9" t="s">
        <v>33</v>
      </c>
      <c r="B56" s="9" t="s">
        <v>33</v>
      </c>
      <c r="C56" s="9" t="s">
        <v>29</v>
      </c>
      <c r="D56" s="9" t="s">
        <v>116</v>
      </c>
      <c r="E56" s="10">
        <v>7709.57</v>
      </c>
      <c r="F56" s="9" t="s">
        <v>10</v>
      </c>
      <c r="G56" s="9" t="s">
        <v>61</v>
      </c>
      <c r="H56" s="11">
        <v>54</v>
      </c>
      <c r="I56" s="9" t="s">
        <v>61</v>
      </c>
      <c r="J56" s="9">
        <f>+G56-I56</f>
        <v>0</v>
      </c>
      <c r="K56" s="12">
        <f>PRODUCT(E56,J56)</f>
        <v>0</v>
      </c>
    </row>
    <row r="57" spans="1:11" x14ac:dyDescent="0.25">
      <c r="A57" s="9" t="s">
        <v>39</v>
      </c>
      <c r="B57" s="9" t="s">
        <v>23</v>
      </c>
      <c r="C57" s="9" t="s">
        <v>29</v>
      </c>
      <c r="D57" s="9" t="s">
        <v>117</v>
      </c>
      <c r="E57" s="10">
        <v>114.05</v>
      </c>
      <c r="F57" s="9" t="s">
        <v>10</v>
      </c>
      <c r="G57" s="9" t="s">
        <v>61</v>
      </c>
      <c r="H57" s="11">
        <v>54</v>
      </c>
      <c r="I57" s="9" t="s">
        <v>112</v>
      </c>
      <c r="J57" s="9">
        <f>+G57-I57</f>
        <v>-11</v>
      </c>
      <c r="K57" s="12">
        <f>PRODUCT(E57,J57)</f>
        <v>-1254.55</v>
      </c>
    </row>
    <row r="58" spans="1:11" x14ac:dyDescent="0.25">
      <c r="A58" s="9" t="s">
        <v>39</v>
      </c>
      <c r="B58" s="9" t="s">
        <v>23</v>
      </c>
      <c r="C58" s="9" t="s">
        <v>29</v>
      </c>
      <c r="D58" s="9" t="s">
        <v>118</v>
      </c>
      <c r="E58" s="10">
        <v>17.11</v>
      </c>
      <c r="F58" s="9" t="s">
        <v>10</v>
      </c>
      <c r="G58" s="9" t="s">
        <v>61</v>
      </c>
      <c r="H58" s="11">
        <v>54</v>
      </c>
      <c r="I58" s="9" t="s">
        <v>112</v>
      </c>
      <c r="J58" s="9">
        <f>+G58-I58</f>
        <v>-11</v>
      </c>
      <c r="K58" s="12">
        <f>PRODUCT(E58,J58)</f>
        <v>-188.20999999999998</v>
      </c>
    </row>
    <row r="59" spans="1:11" x14ac:dyDescent="0.25">
      <c r="A59" s="9" t="s">
        <v>39</v>
      </c>
      <c r="B59" s="9" t="s">
        <v>23</v>
      </c>
      <c r="C59" s="9" t="s">
        <v>29</v>
      </c>
      <c r="D59" s="9" t="s">
        <v>119</v>
      </c>
      <c r="E59" s="10">
        <v>68.430000000000007</v>
      </c>
      <c r="F59" s="9" t="s">
        <v>10</v>
      </c>
      <c r="G59" s="9" t="s">
        <v>61</v>
      </c>
      <c r="H59" s="11">
        <v>54</v>
      </c>
      <c r="I59" s="9" t="s">
        <v>112</v>
      </c>
      <c r="J59" s="9">
        <f>+G59-I59</f>
        <v>-11</v>
      </c>
      <c r="K59" s="12">
        <f>PRODUCT(E59,J59)</f>
        <v>-752.73</v>
      </c>
    </row>
    <row r="60" spans="1:11" x14ac:dyDescent="0.25">
      <c r="A60" s="9" t="s">
        <v>39</v>
      </c>
      <c r="B60" s="9" t="s">
        <v>23</v>
      </c>
      <c r="C60" s="9" t="s">
        <v>29</v>
      </c>
      <c r="D60" s="9" t="s">
        <v>120</v>
      </c>
      <c r="E60" s="10">
        <v>57.03</v>
      </c>
      <c r="F60" s="9" t="s">
        <v>10</v>
      </c>
      <c r="G60" s="9" t="s">
        <v>61</v>
      </c>
      <c r="H60" s="11">
        <v>54</v>
      </c>
      <c r="I60" s="9" t="s">
        <v>112</v>
      </c>
      <c r="J60" s="9">
        <f>+G60-I60</f>
        <v>-11</v>
      </c>
      <c r="K60" s="12">
        <f>PRODUCT(E60,J60)</f>
        <v>-627.33000000000004</v>
      </c>
    </row>
    <row r="61" spans="1:11" x14ac:dyDescent="0.25">
      <c r="A61" s="9" t="s">
        <v>33</v>
      </c>
      <c r="B61" s="9" t="s">
        <v>23</v>
      </c>
      <c r="C61" s="9" t="s">
        <v>29</v>
      </c>
      <c r="D61" s="9" t="s">
        <v>121</v>
      </c>
      <c r="E61" s="10">
        <v>18673.39</v>
      </c>
      <c r="F61" s="9" t="s">
        <v>10</v>
      </c>
      <c r="G61" s="9" t="s">
        <v>61</v>
      </c>
      <c r="H61" s="11">
        <v>47</v>
      </c>
      <c r="I61" s="9" t="s">
        <v>37</v>
      </c>
      <c r="J61" s="9">
        <f>+G61-I61</f>
        <v>18</v>
      </c>
      <c r="K61" s="12">
        <f>PRODUCT(E61,J61)</f>
        <v>336121.02</v>
      </c>
    </row>
    <row r="62" spans="1:11" x14ac:dyDescent="0.25">
      <c r="A62" s="9" t="s">
        <v>39</v>
      </c>
      <c r="B62" s="9" t="s">
        <v>23</v>
      </c>
      <c r="C62" s="9" t="s">
        <v>29</v>
      </c>
      <c r="D62" s="9" t="s">
        <v>122</v>
      </c>
      <c r="E62" s="10">
        <v>68.430000000000007</v>
      </c>
      <c r="F62" s="9" t="s">
        <v>10</v>
      </c>
      <c r="G62" s="9" t="s">
        <v>61</v>
      </c>
      <c r="H62" s="11">
        <v>54</v>
      </c>
      <c r="I62" s="9" t="s">
        <v>112</v>
      </c>
      <c r="J62" s="9">
        <f>+G62-I62</f>
        <v>-11</v>
      </c>
      <c r="K62" s="12">
        <f>PRODUCT(E62,J62)</f>
        <v>-752.73</v>
      </c>
    </row>
    <row r="63" spans="1:11" x14ac:dyDescent="0.25">
      <c r="A63" s="9" t="s">
        <v>39</v>
      </c>
      <c r="B63" s="9" t="s">
        <v>23</v>
      </c>
      <c r="C63" s="9" t="s">
        <v>29</v>
      </c>
      <c r="D63" s="9" t="s">
        <v>123</v>
      </c>
      <c r="E63" s="10">
        <v>34.22</v>
      </c>
      <c r="F63" s="9" t="s">
        <v>10</v>
      </c>
      <c r="G63" s="9" t="s">
        <v>61</v>
      </c>
      <c r="H63" s="11">
        <v>54</v>
      </c>
      <c r="I63" s="9" t="s">
        <v>112</v>
      </c>
      <c r="J63" s="9">
        <f>+G63-I63</f>
        <v>-11</v>
      </c>
      <c r="K63" s="12">
        <f>PRODUCT(E63,J63)</f>
        <v>-376.41999999999996</v>
      </c>
    </row>
    <row r="64" spans="1:11" x14ac:dyDescent="0.25">
      <c r="A64" s="9" t="s">
        <v>39</v>
      </c>
      <c r="B64" s="9" t="s">
        <v>23</v>
      </c>
      <c r="C64" s="9" t="s">
        <v>29</v>
      </c>
      <c r="D64" s="9" t="s">
        <v>124</v>
      </c>
      <c r="E64" s="10">
        <v>22.81</v>
      </c>
      <c r="F64" s="9" t="s">
        <v>10</v>
      </c>
      <c r="G64" s="9" t="s">
        <v>61</v>
      </c>
      <c r="H64" s="11">
        <v>54</v>
      </c>
      <c r="I64" s="9" t="s">
        <v>112</v>
      </c>
      <c r="J64" s="9">
        <f>+G64-I64</f>
        <v>-11</v>
      </c>
      <c r="K64" s="12">
        <f>PRODUCT(E64,J64)</f>
        <v>-250.91</v>
      </c>
    </row>
    <row r="65" spans="1:11" x14ac:dyDescent="0.25">
      <c r="A65" s="9" t="s">
        <v>39</v>
      </c>
      <c r="B65" s="9" t="s">
        <v>23</v>
      </c>
      <c r="C65" s="9" t="s">
        <v>29</v>
      </c>
      <c r="D65" s="9" t="s">
        <v>125</v>
      </c>
      <c r="E65" s="10">
        <v>22.81</v>
      </c>
      <c r="F65" s="9" t="s">
        <v>10</v>
      </c>
      <c r="G65" s="9" t="s">
        <v>61</v>
      </c>
      <c r="H65" s="11">
        <v>54</v>
      </c>
      <c r="I65" s="9" t="s">
        <v>112</v>
      </c>
      <c r="J65" s="9">
        <f>+G65-I65</f>
        <v>-11</v>
      </c>
      <c r="K65" s="12">
        <f>PRODUCT(E65,J65)</f>
        <v>-250.91</v>
      </c>
    </row>
    <row r="66" spans="1:11" x14ac:dyDescent="0.25">
      <c r="A66" s="9" t="s">
        <v>39</v>
      </c>
      <c r="B66" s="9" t="s">
        <v>23</v>
      </c>
      <c r="C66" s="9" t="s">
        <v>29</v>
      </c>
      <c r="D66" s="9" t="s">
        <v>126</v>
      </c>
      <c r="E66" s="10">
        <v>79.84</v>
      </c>
      <c r="F66" s="9" t="s">
        <v>10</v>
      </c>
      <c r="G66" s="9" t="s">
        <v>61</v>
      </c>
      <c r="H66" s="11">
        <v>54</v>
      </c>
      <c r="I66" s="9" t="s">
        <v>112</v>
      </c>
      <c r="J66" s="9">
        <f>+G66-I66</f>
        <v>-11</v>
      </c>
      <c r="K66" s="12">
        <f>PRODUCT(E66,J66)</f>
        <v>-878.24</v>
      </c>
    </row>
    <row r="67" spans="1:11" x14ac:dyDescent="0.25">
      <c r="A67" s="9" t="s">
        <v>39</v>
      </c>
      <c r="B67" s="9" t="s">
        <v>23</v>
      </c>
      <c r="C67" s="9" t="s">
        <v>29</v>
      </c>
      <c r="D67" s="9" t="s">
        <v>127</v>
      </c>
      <c r="E67" s="10">
        <v>11.41</v>
      </c>
      <c r="F67" s="9" t="s">
        <v>10</v>
      </c>
      <c r="G67" s="9" t="s">
        <v>61</v>
      </c>
      <c r="H67" s="11">
        <v>54</v>
      </c>
      <c r="I67" s="9" t="s">
        <v>112</v>
      </c>
      <c r="J67" s="9">
        <f>+G67-I67</f>
        <v>-11</v>
      </c>
      <c r="K67" s="12">
        <f>PRODUCT(E67,J67)</f>
        <v>-125.51</v>
      </c>
    </row>
    <row r="68" spans="1:11" x14ac:dyDescent="0.25">
      <c r="A68" s="9" t="s">
        <v>33</v>
      </c>
      <c r="B68" s="9" t="s">
        <v>23</v>
      </c>
      <c r="C68" s="9" t="s">
        <v>29</v>
      </c>
      <c r="D68" s="9" t="s">
        <v>129</v>
      </c>
      <c r="E68" s="10">
        <v>60.73</v>
      </c>
      <c r="F68" s="9" t="s">
        <v>10</v>
      </c>
      <c r="G68" s="9" t="s">
        <v>61</v>
      </c>
      <c r="H68" s="11">
        <v>47</v>
      </c>
      <c r="I68" s="9" t="s">
        <v>128</v>
      </c>
      <c r="J68" s="9">
        <f>+G68-I68</f>
        <v>17</v>
      </c>
      <c r="K68" s="12">
        <f>PRODUCT(E68,J68)</f>
        <v>1032.4099999999999</v>
      </c>
    </row>
    <row r="69" spans="1:11" x14ac:dyDescent="0.25">
      <c r="A69" s="9" t="s">
        <v>33</v>
      </c>
      <c r="B69" s="9" t="s">
        <v>15</v>
      </c>
      <c r="C69" s="9" t="s">
        <v>29</v>
      </c>
      <c r="D69" s="9" t="s">
        <v>130</v>
      </c>
      <c r="E69" s="10">
        <v>378.2</v>
      </c>
      <c r="F69" s="9" t="s">
        <v>10</v>
      </c>
      <c r="G69" s="9" t="s">
        <v>61</v>
      </c>
      <c r="H69" s="11">
        <v>47</v>
      </c>
      <c r="I69" s="9" t="s">
        <v>128</v>
      </c>
      <c r="J69" s="9">
        <f>+G69-I69</f>
        <v>17</v>
      </c>
      <c r="K69" s="12">
        <f>PRODUCT(E69,J69)</f>
        <v>6429.4</v>
      </c>
    </row>
    <row r="70" spans="1:11" x14ac:dyDescent="0.25">
      <c r="A70" s="9" t="s">
        <v>15</v>
      </c>
      <c r="B70" s="9" t="s">
        <v>41</v>
      </c>
      <c r="C70" s="9" t="s">
        <v>29</v>
      </c>
      <c r="D70" s="9" t="s">
        <v>132</v>
      </c>
      <c r="E70" s="10">
        <v>62.4</v>
      </c>
      <c r="F70" s="9" t="s">
        <v>10</v>
      </c>
      <c r="G70" s="9" t="s">
        <v>61</v>
      </c>
      <c r="H70" s="11">
        <v>53</v>
      </c>
      <c r="I70" s="9" t="s">
        <v>131</v>
      </c>
      <c r="J70" s="9">
        <f>+G70-I70</f>
        <v>15</v>
      </c>
      <c r="K70" s="12">
        <f>PRODUCT(E70,J70)</f>
        <v>936</v>
      </c>
    </row>
    <row r="71" spans="1:11" x14ac:dyDescent="0.25">
      <c r="A71" s="9" t="s">
        <v>41</v>
      </c>
      <c r="B71" s="9" t="s">
        <v>17</v>
      </c>
      <c r="C71" s="9" t="s">
        <v>29</v>
      </c>
      <c r="D71" s="9" t="s">
        <v>134</v>
      </c>
      <c r="E71" s="10">
        <v>988.67</v>
      </c>
      <c r="F71" s="9" t="s">
        <v>10</v>
      </c>
      <c r="G71" s="9" t="s">
        <v>61</v>
      </c>
      <c r="H71" s="11">
        <v>53</v>
      </c>
      <c r="I71" s="9" t="s">
        <v>133</v>
      </c>
      <c r="J71" s="9">
        <f>+G71-I71</f>
        <v>9</v>
      </c>
      <c r="K71" s="12">
        <f>PRODUCT(E71,J71)</f>
        <v>8898.0299999999988</v>
      </c>
    </row>
    <row r="72" spans="1:11" x14ac:dyDescent="0.25">
      <c r="A72" s="9" t="s">
        <v>61</v>
      </c>
      <c r="B72" s="9" t="s">
        <v>61</v>
      </c>
      <c r="C72" s="9" t="s">
        <v>8</v>
      </c>
      <c r="D72" s="9" t="s">
        <v>9</v>
      </c>
      <c r="E72" s="10">
        <v>160</v>
      </c>
      <c r="F72" s="9" t="s">
        <v>10</v>
      </c>
      <c r="G72" s="9" t="s">
        <v>61</v>
      </c>
      <c r="H72" s="11">
        <v>49</v>
      </c>
      <c r="I72" s="9" t="s">
        <v>61</v>
      </c>
      <c r="J72" s="9">
        <f>+G72-I72</f>
        <v>0</v>
      </c>
      <c r="K72" s="12">
        <f>PRODUCT(E72,J72)</f>
        <v>0</v>
      </c>
    </row>
    <row r="73" spans="1:11" x14ac:dyDescent="0.25">
      <c r="A73" s="9" t="s">
        <v>14</v>
      </c>
      <c r="B73" s="9" t="s">
        <v>46</v>
      </c>
      <c r="C73" s="9" t="s">
        <v>29</v>
      </c>
      <c r="D73" s="9" t="s">
        <v>138</v>
      </c>
      <c r="E73" s="10">
        <v>3157.35</v>
      </c>
      <c r="F73" s="9" t="s">
        <v>10</v>
      </c>
      <c r="G73" s="9" t="s">
        <v>137</v>
      </c>
      <c r="H73" s="11">
        <v>67</v>
      </c>
      <c r="I73" s="9" t="s">
        <v>137</v>
      </c>
      <c r="J73" s="9">
        <f>+G73-I73</f>
        <v>0</v>
      </c>
      <c r="K73" s="12">
        <f>PRODUCT(E73,J73)</f>
        <v>0</v>
      </c>
    </row>
    <row r="74" spans="1:11" x14ac:dyDescent="0.25">
      <c r="A74" s="9" t="s">
        <v>22</v>
      </c>
      <c r="B74" s="9" t="s">
        <v>54</v>
      </c>
      <c r="C74" s="9" t="s">
        <v>29</v>
      </c>
      <c r="D74" s="9" t="s">
        <v>140</v>
      </c>
      <c r="E74" s="10">
        <v>1500</v>
      </c>
      <c r="F74" s="9" t="s">
        <v>10</v>
      </c>
      <c r="G74" s="9" t="s">
        <v>137</v>
      </c>
      <c r="H74" s="11">
        <v>68</v>
      </c>
      <c r="I74" s="9" t="s">
        <v>139</v>
      </c>
      <c r="J74" s="9">
        <f>+G74-I74</f>
        <v>-5</v>
      </c>
      <c r="K74" s="12">
        <f>PRODUCT(E74,J74)</f>
        <v>-7500</v>
      </c>
    </row>
    <row r="75" spans="1:11" x14ac:dyDescent="0.25">
      <c r="A75" s="9" t="s">
        <v>137</v>
      </c>
      <c r="B75" s="9" t="s">
        <v>137</v>
      </c>
      <c r="C75" s="9" t="s">
        <v>8</v>
      </c>
      <c r="D75" s="9" t="s">
        <v>9</v>
      </c>
      <c r="E75" s="10">
        <v>700</v>
      </c>
      <c r="F75" s="9" t="s">
        <v>10</v>
      </c>
      <c r="G75" s="9" t="s">
        <v>137</v>
      </c>
      <c r="H75" s="11">
        <v>66</v>
      </c>
      <c r="I75" s="9" t="s">
        <v>137</v>
      </c>
      <c r="J75" s="9">
        <f>+G75-I75</f>
        <v>0</v>
      </c>
      <c r="K75" s="12">
        <f>PRODUCT(E75,J75)</f>
        <v>0</v>
      </c>
    </row>
    <row r="76" spans="1:11" x14ac:dyDescent="0.25">
      <c r="A76" s="9" t="s">
        <v>46</v>
      </c>
      <c r="B76" s="9" t="s">
        <v>56</v>
      </c>
      <c r="C76" s="9" t="s">
        <v>8</v>
      </c>
      <c r="D76" s="9" t="s">
        <v>142</v>
      </c>
      <c r="E76" s="10">
        <v>4097.05</v>
      </c>
      <c r="F76" s="9" t="s">
        <v>10</v>
      </c>
      <c r="G76" s="9" t="s">
        <v>143</v>
      </c>
      <c r="H76" s="11">
        <v>91</v>
      </c>
      <c r="I76" s="9" t="s">
        <v>141</v>
      </c>
      <c r="J76" s="9">
        <f>+G76-I76</f>
        <v>-2</v>
      </c>
      <c r="K76" s="12">
        <f>PRODUCT(E76,J76)</f>
        <v>-8194.1</v>
      </c>
    </row>
    <row r="77" spans="1:11" x14ac:dyDescent="0.25">
      <c r="A77" s="9" t="s">
        <v>32</v>
      </c>
      <c r="B77" s="9" t="s">
        <v>56</v>
      </c>
      <c r="C77" s="9" t="s">
        <v>8</v>
      </c>
      <c r="D77" s="9" t="s">
        <v>144</v>
      </c>
      <c r="E77" s="10">
        <v>1183.5999999999999</v>
      </c>
      <c r="F77" s="9" t="s">
        <v>10</v>
      </c>
      <c r="G77" s="9" t="s">
        <v>143</v>
      </c>
      <c r="H77" s="11">
        <v>86</v>
      </c>
      <c r="I77" s="9" t="s">
        <v>88</v>
      </c>
      <c r="J77" s="9">
        <f>+G77-I77</f>
        <v>-8</v>
      </c>
      <c r="K77" s="12">
        <f>PRODUCT(E77,J77)</f>
        <v>-9468.7999999999993</v>
      </c>
    </row>
    <row r="78" spans="1:11" x14ac:dyDescent="0.25">
      <c r="A78" s="9" t="s">
        <v>32</v>
      </c>
      <c r="B78" s="9" t="s">
        <v>56</v>
      </c>
      <c r="C78" s="9" t="s">
        <v>8</v>
      </c>
      <c r="D78" s="9" t="s">
        <v>145</v>
      </c>
      <c r="E78" s="10">
        <v>1128.5999999999999</v>
      </c>
      <c r="F78" s="9" t="s">
        <v>10</v>
      </c>
      <c r="G78" s="9" t="s">
        <v>143</v>
      </c>
      <c r="H78" s="11">
        <v>86</v>
      </c>
      <c r="I78" s="9" t="s">
        <v>88</v>
      </c>
      <c r="J78" s="9">
        <f>+G78-I78</f>
        <v>-8</v>
      </c>
      <c r="K78" s="12">
        <f>PRODUCT(E78,J78)</f>
        <v>-9028.7999999999993</v>
      </c>
    </row>
    <row r="79" spans="1:11" x14ac:dyDescent="0.25">
      <c r="A79" s="9" t="s">
        <v>56</v>
      </c>
      <c r="B79" s="9" t="s">
        <v>56</v>
      </c>
      <c r="C79" s="9" t="s">
        <v>8</v>
      </c>
      <c r="D79" s="9" t="s">
        <v>146</v>
      </c>
      <c r="E79" s="10">
        <v>7693.35</v>
      </c>
      <c r="F79" s="9" t="s">
        <v>10</v>
      </c>
      <c r="G79" s="9" t="s">
        <v>143</v>
      </c>
      <c r="H79" s="11">
        <v>74</v>
      </c>
      <c r="I79" s="9" t="s">
        <v>88</v>
      </c>
      <c r="J79" s="9">
        <f>+G79-I79</f>
        <v>-8</v>
      </c>
      <c r="K79" s="12">
        <f>PRODUCT(E79,J79)</f>
        <v>-61546.8</v>
      </c>
    </row>
    <row r="80" spans="1:11" x14ac:dyDescent="0.25">
      <c r="A80" s="9" t="s">
        <v>32</v>
      </c>
      <c r="B80" s="9" t="s">
        <v>148</v>
      </c>
      <c r="C80" s="9" t="s">
        <v>29</v>
      </c>
      <c r="D80" s="9" t="s">
        <v>149</v>
      </c>
      <c r="E80" s="10">
        <v>157.97999999999999</v>
      </c>
      <c r="F80" s="9" t="s">
        <v>10</v>
      </c>
      <c r="G80" s="9" t="s">
        <v>143</v>
      </c>
      <c r="H80" s="11">
        <v>88</v>
      </c>
      <c r="I80" s="9" t="s">
        <v>147</v>
      </c>
      <c r="J80" s="9">
        <f>+G80-I80</f>
        <v>-13</v>
      </c>
      <c r="K80" s="12">
        <f>PRODUCT(E80,J80)</f>
        <v>-2053.7399999999998</v>
      </c>
    </row>
    <row r="81" spans="1:11" x14ac:dyDescent="0.25">
      <c r="A81" s="9" t="s">
        <v>150</v>
      </c>
      <c r="B81" s="9" t="s">
        <v>53</v>
      </c>
      <c r="C81" s="9" t="s">
        <v>8</v>
      </c>
      <c r="D81" s="9" t="s">
        <v>87</v>
      </c>
      <c r="E81" s="10">
        <v>567.41999999999996</v>
      </c>
      <c r="F81" s="9" t="s">
        <v>10</v>
      </c>
      <c r="G81" s="9" t="s">
        <v>143</v>
      </c>
      <c r="H81" s="11">
        <v>90</v>
      </c>
      <c r="I81" s="9" t="s">
        <v>147</v>
      </c>
      <c r="J81" s="9">
        <f>+G81-I81</f>
        <v>-13</v>
      </c>
      <c r="K81" s="12">
        <f>PRODUCT(E81,J81)</f>
        <v>-7376.4599999999991</v>
      </c>
    </row>
    <row r="82" spans="1:11" x14ac:dyDescent="0.25">
      <c r="A82" s="9" t="s">
        <v>32</v>
      </c>
      <c r="B82" s="9" t="s">
        <v>148</v>
      </c>
      <c r="C82" s="9" t="s">
        <v>29</v>
      </c>
      <c r="D82" s="9" t="s">
        <v>151</v>
      </c>
      <c r="E82" s="10">
        <v>1027.75</v>
      </c>
      <c r="F82" s="9" t="s">
        <v>10</v>
      </c>
      <c r="G82" s="9" t="s">
        <v>143</v>
      </c>
      <c r="H82" s="11">
        <v>88</v>
      </c>
      <c r="I82" s="9" t="s">
        <v>147</v>
      </c>
      <c r="J82" s="9">
        <f>+G82-I82</f>
        <v>-13</v>
      </c>
      <c r="K82" s="12">
        <f>PRODUCT(E82,J82)</f>
        <v>-13360.75</v>
      </c>
    </row>
    <row r="83" spans="1:11" x14ac:dyDescent="0.25">
      <c r="A83" s="9" t="s">
        <v>53</v>
      </c>
      <c r="B83" s="9" t="s">
        <v>82</v>
      </c>
      <c r="C83" s="9" t="s">
        <v>8</v>
      </c>
      <c r="D83" s="9" t="s">
        <v>152</v>
      </c>
      <c r="E83" s="10">
        <v>96</v>
      </c>
      <c r="F83" s="9" t="s">
        <v>10</v>
      </c>
      <c r="G83" s="9" t="s">
        <v>143</v>
      </c>
      <c r="H83" s="11">
        <v>93</v>
      </c>
      <c r="I83" s="9" t="s">
        <v>147</v>
      </c>
      <c r="J83" s="9">
        <f>+G83-I83</f>
        <v>-13</v>
      </c>
      <c r="K83" s="12">
        <f>PRODUCT(E83,J83)</f>
        <v>-1248</v>
      </c>
    </row>
    <row r="84" spans="1:11" x14ac:dyDescent="0.25">
      <c r="A84" s="9" t="s">
        <v>32</v>
      </c>
      <c r="B84" s="9" t="s">
        <v>148</v>
      </c>
      <c r="C84" s="9" t="s">
        <v>29</v>
      </c>
      <c r="D84" s="9" t="s">
        <v>154</v>
      </c>
      <c r="E84" s="10">
        <v>7709.57</v>
      </c>
      <c r="F84" s="9" t="s">
        <v>10</v>
      </c>
      <c r="G84" s="9" t="s">
        <v>143</v>
      </c>
      <c r="H84" s="11">
        <v>88</v>
      </c>
      <c r="I84" s="9" t="s">
        <v>147</v>
      </c>
      <c r="J84" s="9">
        <f>+G84-I84</f>
        <v>-13</v>
      </c>
      <c r="K84" s="12">
        <f>PRODUCT(E84,J84)</f>
        <v>-100224.41</v>
      </c>
    </row>
    <row r="85" spans="1:11" x14ac:dyDescent="0.25">
      <c r="A85" s="9" t="s">
        <v>51</v>
      </c>
      <c r="B85" s="9" t="s">
        <v>46</v>
      </c>
      <c r="C85" s="9" t="s">
        <v>29</v>
      </c>
      <c r="D85" s="9" t="s">
        <v>155</v>
      </c>
      <c r="E85" s="10">
        <v>1148.4000000000001</v>
      </c>
      <c r="F85" s="9" t="s">
        <v>10</v>
      </c>
      <c r="G85" s="9" t="s">
        <v>143</v>
      </c>
      <c r="H85" s="11">
        <v>75</v>
      </c>
      <c r="I85" s="9" t="s">
        <v>52</v>
      </c>
      <c r="J85" s="9">
        <f>+G85-I85</f>
        <v>14</v>
      </c>
      <c r="K85" s="12">
        <f>PRODUCT(E85,J85)</f>
        <v>16077.600000000002</v>
      </c>
    </row>
    <row r="86" spans="1:11" x14ac:dyDescent="0.25">
      <c r="A86" s="9" t="s">
        <v>32</v>
      </c>
      <c r="B86" s="9" t="s">
        <v>46</v>
      </c>
      <c r="C86" s="9" t="s">
        <v>29</v>
      </c>
      <c r="D86" s="9" t="s">
        <v>156</v>
      </c>
      <c r="E86" s="10">
        <v>1050</v>
      </c>
      <c r="F86" s="9" t="s">
        <v>10</v>
      </c>
      <c r="G86" s="9" t="s">
        <v>143</v>
      </c>
      <c r="H86" s="11">
        <v>81</v>
      </c>
      <c r="I86" s="9" t="s">
        <v>147</v>
      </c>
      <c r="J86" s="9">
        <f>+G86-I86</f>
        <v>-13</v>
      </c>
      <c r="K86" s="12">
        <f>PRODUCT(E86,J86)</f>
        <v>-13650</v>
      </c>
    </row>
    <row r="87" spans="1:11" x14ac:dyDescent="0.25">
      <c r="A87" s="9" t="s">
        <v>32</v>
      </c>
      <c r="B87" s="9" t="s">
        <v>46</v>
      </c>
      <c r="C87" s="9" t="s">
        <v>29</v>
      </c>
      <c r="D87" s="9" t="s">
        <v>157</v>
      </c>
      <c r="E87" s="10">
        <v>86.97</v>
      </c>
      <c r="F87" s="9" t="s">
        <v>10</v>
      </c>
      <c r="G87" s="9" t="s">
        <v>143</v>
      </c>
      <c r="H87" s="11">
        <v>92</v>
      </c>
      <c r="I87" s="9" t="s">
        <v>147</v>
      </c>
      <c r="J87" s="9">
        <f>+G87-I87</f>
        <v>-13</v>
      </c>
      <c r="K87" s="12">
        <f>PRODUCT(E87,J87)</f>
        <v>-1130.6099999999999</v>
      </c>
    </row>
    <row r="88" spans="1:11" x14ac:dyDescent="0.25">
      <c r="A88" s="9" t="s">
        <v>32</v>
      </c>
      <c r="B88" s="9" t="s">
        <v>46</v>
      </c>
      <c r="C88" s="9" t="s">
        <v>29</v>
      </c>
      <c r="D88" s="9" t="s">
        <v>158</v>
      </c>
      <c r="E88" s="10">
        <v>1961.5</v>
      </c>
      <c r="F88" s="9" t="s">
        <v>10</v>
      </c>
      <c r="G88" s="9" t="s">
        <v>143</v>
      </c>
      <c r="H88" s="11">
        <v>92</v>
      </c>
      <c r="I88" s="9" t="s">
        <v>147</v>
      </c>
      <c r="J88" s="9">
        <f>+G88-I88</f>
        <v>-13</v>
      </c>
      <c r="K88" s="12">
        <f>PRODUCT(E88,J88)</f>
        <v>-25499.5</v>
      </c>
    </row>
    <row r="89" spans="1:11" x14ac:dyDescent="0.25">
      <c r="A89" s="9" t="s">
        <v>32</v>
      </c>
      <c r="B89" s="9" t="s">
        <v>46</v>
      </c>
      <c r="C89" s="9" t="s">
        <v>29</v>
      </c>
      <c r="D89" s="9" t="s">
        <v>159</v>
      </c>
      <c r="E89" s="10">
        <v>193.89</v>
      </c>
      <c r="F89" s="9" t="s">
        <v>10</v>
      </c>
      <c r="G89" s="9" t="s">
        <v>143</v>
      </c>
      <c r="H89" s="11">
        <v>88</v>
      </c>
      <c r="I89" s="9" t="s">
        <v>147</v>
      </c>
      <c r="J89" s="9">
        <f>+G89-I89</f>
        <v>-13</v>
      </c>
      <c r="K89" s="12">
        <f>PRODUCT(E89,J89)</f>
        <v>-2520.5699999999997</v>
      </c>
    </row>
    <row r="90" spans="1:11" x14ac:dyDescent="0.25">
      <c r="A90" s="9" t="s">
        <v>32</v>
      </c>
      <c r="B90" s="9" t="s">
        <v>46</v>
      </c>
      <c r="C90" s="9" t="s">
        <v>29</v>
      </c>
      <c r="D90" s="9" t="s">
        <v>160</v>
      </c>
      <c r="E90" s="10">
        <v>34.22</v>
      </c>
      <c r="F90" s="9" t="s">
        <v>10</v>
      </c>
      <c r="G90" s="9" t="s">
        <v>143</v>
      </c>
      <c r="H90" s="11">
        <v>88</v>
      </c>
      <c r="I90" s="9" t="s">
        <v>147</v>
      </c>
      <c r="J90" s="9">
        <f>+G90-I90</f>
        <v>-13</v>
      </c>
      <c r="K90" s="12">
        <f>PRODUCT(E90,J90)</f>
        <v>-444.86</v>
      </c>
    </row>
    <row r="91" spans="1:11" x14ac:dyDescent="0.25">
      <c r="A91" s="9" t="s">
        <v>32</v>
      </c>
      <c r="B91" s="9" t="s">
        <v>46</v>
      </c>
      <c r="C91" s="9" t="s">
        <v>29</v>
      </c>
      <c r="D91" s="9" t="s">
        <v>161</v>
      </c>
      <c r="E91" s="10">
        <v>91.24</v>
      </c>
      <c r="F91" s="9" t="s">
        <v>10</v>
      </c>
      <c r="G91" s="9" t="s">
        <v>143</v>
      </c>
      <c r="H91" s="11">
        <v>88</v>
      </c>
      <c r="I91" s="9" t="s">
        <v>147</v>
      </c>
      <c r="J91" s="9">
        <f>+G91-I91</f>
        <v>-13</v>
      </c>
      <c r="K91" s="12">
        <f>PRODUCT(E91,J91)</f>
        <v>-1186.1199999999999</v>
      </c>
    </row>
    <row r="92" spans="1:11" x14ac:dyDescent="0.25">
      <c r="A92" s="9" t="s">
        <v>128</v>
      </c>
      <c r="B92" s="9" t="s">
        <v>46</v>
      </c>
      <c r="C92" s="9" t="s">
        <v>29</v>
      </c>
      <c r="D92" s="9" t="s">
        <v>162</v>
      </c>
      <c r="E92" s="10">
        <v>168</v>
      </c>
      <c r="F92" s="9" t="s">
        <v>10</v>
      </c>
      <c r="G92" s="9" t="s">
        <v>143</v>
      </c>
      <c r="H92" s="11">
        <v>89</v>
      </c>
      <c r="I92" s="9" t="s">
        <v>147</v>
      </c>
      <c r="J92" s="9">
        <f>+G92-I92</f>
        <v>-13</v>
      </c>
      <c r="K92" s="12">
        <f>PRODUCT(E92,J92)</f>
        <v>-2184</v>
      </c>
    </row>
    <row r="93" spans="1:11" x14ac:dyDescent="0.25">
      <c r="A93" s="9" t="s">
        <v>50</v>
      </c>
      <c r="B93" s="9" t="s">
        <v>54</v>
      </c>
      <c r="C93" s="9" t="s">
        <v>29</v>
      </c>
      <c r="D93" s="9" t="s">
        <v>163</v>
      </c>
      <c r="E93" s="10">
        <v>4500</v>
      </c>
      <c r="F93" s="9" t="s">
        <v>10</v>
      </c>
      <c r="G93" s="9" t="s">
        <v>143</v>
      </c>
      <c r="H93" s="11">
        <v>79</v>
      </c>
      <c r="I93" s="9" t="s">
        <v>139</v>
      </c>
      <c r="J93" s="9">
        <f>+G93-I93</f>
        <v>-1</v>
      </c>
      <c r="K93" s="12">
        <f>PRODUCT(E93,J93)</f>
        <v>-4500</v>
      </c>
    </row>
    <row r="94" spans="1:11" x14ac:dyDescent="0.25">
      <c r="A94" s="9" t="s">
        <v>50</v>
      </c>
      <c r="B94" s="9" t="s">
        <v>54</v>
      </c>
      <c r="C94" s="9" t="s">
        <v>29</v>
      </c>
      <c r="D94" s="9" t="s">
        <v>164</v>
      </c>
      <c r="E94" s="10">
        <v>724.5</v>
      </c>
      <c r="F94" s="9" t="s">
        <v>10</v>
      </c>
      <c r="G94" s="9" t="s">
        <v>143</v>
      </c>
      <c r="H94" s="11">
        <v>77</v>
      </c>
      <c r="I94" s="9" t="s">
        <v>147</v>
      </c>
      <c r="J94" s="9">
        <f>+G94-I94</f>
        <v>-13</v>
      </c>
      <c r="K94" s="12">
        <f>PRODUCT(E94,J94)</f>
        <v>-9418.5</v>
      </c>
    </row>
    <row r="95" spans="1:11" x14ac:dyDescent="0.25">
      <c r="A95" s="9" t="s">
        <v>46</v>
      </c>
      <c r="B95" s="9" t="s">
        <v>54</v>
      </c>
      <c r="C95" s="9" t="s">
        <v>29</v>
      </c>
      <c r="D95" s="9" t="s">
        <v>166</v>
      </c>
      <c r="E95" s="10">
        <v>62.4</v>
      </c>
      <c r="F95" s="9" t="s">
        <v>10</v>
      </c>
      <c r="G95" s="9" t="s">
        <v>143</v>
      </c>
      <c r="H95" s="11">
        <v>87</v>
      </c>
      <c r="I95" s="9" t="s">
        <v>165</v>
      </c>
      <c r="J95" s="9">
        <f>+G95-I95</f>
        <v>-3</v>
      </c>
      <c r="K95" s="12">
        <f>PRODUCT(E95,J95)</f>
        <v>-187.2</v>
      </c>
    </row>
    <row r="96" spans="1:11" x14ac:dyDescent="0.25">
      <c r="A96" s="9" t="s">
        <v>101</v>
      </c>
      <c r="B96" s="9" t="s">
        <v>54</v>
      </c>
      <c r="C96" s="9" t="s">
        <v>29</v>
      </c>
      <c r="D96" s="9" t="s">
        <v>167</v>
      </c>
      <c r="E96" s="10">
        <v>1000</v>
      </c>
      <c r="F96" s="9" t="s">
        <v>10</v>
      </c>
      <c r="G96" s="9" t="s">
        <v>143</v>
      </c>
      <c r="H96" s="11">
        <v>82</v>
      </c>
      <c r="I96" s="9" t="s">
        <v>147</v>
      </c>
      <c r="J96" s="9">
        <f>+G96-I96</f>
        <v>-13</v>
      </c>
      <c r="K96" s="12">
        <f>PRODUCT(E96,J96)</f>
        <v>-13000</v>
      </c>
    </row>
    <row r="97" spans="1:11" x14ac:dyDescent="0.25">
      <c r="A97" s="9" t="s">
        <v>133</v>
      </c>
      <c r="B97" s="9" t="s">
        <v>56</v>
      </c>
      <c r="C97" s="9" t="s">
        <v>29</v>
      </c>
      <c r="D97" s="9" t="s">
        <v>168</v>
      </c>
      <c r="E97" s="10">
        <v>110</v>
      </c>
      <c r="F97" s="9" t="s">
        <v>10</v>
      </c>
      <c r="G97" s="9" t="s">
        <v>143</v>
      </c>
      <c r="H97" s="11">
        <v>78</v>
      </c>
      <c r="I97" s="9" t="s">
        <v>147</v>
      </c>
      <c r="J97" s="9">
        <f>+G97-I97</f>
        <v>-13</v>
      </c>
      <c r="K97" s="12">
        <f>PRODUCT(E97,J97)</f>
        <v>-1430</v>
      </c>
    </row>
    <row r="98" spans="1:11" x14ac:dyDescent="0.25">
      <c r="A98" s="9" t="s">
        <v>136</v>
      </c>
      <c r="B98" s="9" t="s">
        <v>53</v>
      </c>
      <c r="C98" s="9" t="s">
        <v>29</v>
      </c>
      <c r="D98" s="9" t="s">
        <v>170</v>
      </c>
      <c r="E98" s="10">
        <v>62.4</v>
      </c>
      <c r="F98" s="9" t="s">
        <v>10</v>
      </c>
      <c r="G98" s="9" t="s">
        <v>143</v>
      </c>
      <c r="H98" s="11">
        <v>87</v>
      </c>
      <c r="I98" s="9" t="s">
        <v>169</v>
      </c>
      <c r="J98" s="9">
        <f>+G98-I98</f>
        <v>-10</v>
      </c>
      <c r="K98" s="12">
        <f>PRODUCT(E98,J98)</f>
        <v>-624</v>
      </c>
    </row>
    <row r="99" spans="1:11" x14ac:dyDescent="0.25">
      <c r="A99" s="9" t="s">
        <v>150</v>
      </c>
      <c r="B99" s="9" t="s">
        <v>53</v>
      </c>
      <c r="C99" s="9" t="s">
        <v>29</v>
      </c>
      <c r="D99" s="9" t="s">
        <v>171</v>
      </c>
      <c r="E99" s="10">
        <v>29.9</v>
      </c>
      <c r="F99" s="9" t="s">
        <v>10</v>
      </c>
      <c r="G99" s="9" t="s">
        <v>143</v>
      </c>
      <c r="H99" s="11">
        <v>84</v>
      </c>
      <c r="I99" s="9" t="s">
        <v>147</v>
      </c>
      <c r="J99" s="9">
        <f>+G99-I99</f>
        <v>-13</v>
      </c>
      <c r="K99" s="12">
        <f>PRODUCT(E99,J99)</f>
        <v>-388.7</v>
      </c>
    </row>
    <row r="100" spans="1:11" x14ac:dyDescent="0.25">
      <c r="A100" s="9" t="s">
        <v>150</v>
      </c>
      <c r="B100" s="9" t="s">
        <v>53</v>
      </c>
      <c r="C100" s="9" t="s">
        <v>29</v>
      </c>
      <c r="D100" s="9" t="s">
        <v>172</v>
      </c>
      <c r="E100" s="10">
        <v>405</v>
      </c>
      <c r="F100" s="9" t="s">
        <v>10</v>
      </c>
      <c r="G100" s="9" t="s">
        <v>143</v>
      </c>
      <c r="H100" s="11">
        <v>83</v>
      </c>
      <c r="I100" s="9" t="s">
        <v>147</v>
      </c>
      <c r="J100" s="9">
        <f>+G100-I100</f>
        <v>-13</v>
      </c>
      <c r="K100" s="12">
        <f>PRODUCT(E100,J100)</f>
        <v>-5265</v>
      </c>
    </row>
    <row r="101" spans="1:11" x14ac:dyDescent="0.25">
      <c r="A101" s="9" t="s">
        <v>53</v>
      </c>
      <c r="B101" s="9" t="s">
        <v>174</v>
      </c>
      <c r="C101" s="9" t="s">
        <v>29</v>
      </c>
      <c r="D101" s="9" t="s">
        <v>175</v>
      </c>
      <c r="E101" s="10">
        <v>73.12</v>
      </c>
      <c r="F101" s="9" t="s">
        <v>10</v>
      </c>
      <c r="G101" s="9" t="s">
        <v>143</v>
      </c>
      <c r="H101" s="11">
        <v>85</v>
      </c>
      <c r="I101" s="9" t="s">
        <v>173</v>
      </c>
      <c r="J101" s="9">
        <f>+G101-I101</f>
        <v>-15</v>
      </c>
      <c r="K101" s="12">
        <f>PRODUCT(E101,J101)</f>
        <v>-1096.8000000000002</v>
      </c>
    </row>
    <row r="102" spans="1:11" x14ac:dyDescent="0.25">
      <c r="A102" s="9" t="s">
        <v>20</v>
      </c>
      <c r="B102" s="9" t="s">
        <v>17</v>
      </c>
      <c r="C102" s="9" t="s">
        <v>8</v>
      </c>
      <c r="D102" s="9" t="s">
        <v>176</v>
      </c>
      <c r="E102" s="10">
        <v>690.32</v>
      </c>
      <c r="F102" s="9" t="s">
        <v>10</v>
      </c>
      <c r="G102" s="9" t="s">
        <v>143</v>
      </c>
      <c r="H102" s="11">
        <v>76</v>
      </c>
      <c r="I102" s="9" t="s">
        <v>147</v>
      </c>
      <c r="J102" s="9">
        <f>+G102-I102</f>
        <v>-13</v>
      </c>
      <c r="K102" s="12">
        <f>PRODUCT(E102,J102)</f>
        <v>-8974.16</v>
      </c>
    </row>
    <row r="103" spans="1:11" x14ac:dyDescent="0.25">
      <c r="A103" s="9" t="s">
        <v>39</v>
      </c>
      <c r="B103" s="9" t="s">
        <v>15</v>
      </c>
      <c r="C103" s="9" t="s">
        <v>29</v>
      </c>
      <c r="D103" s="9" t="s">
        <v>177</v>
      </c>
      <c r="E103" s="10">
        <v>1951.8</v>
      </c>
      <c r="F103" s="9" t="s">
        <v>10</v>
      </c>
      <c r="G103" s="9" t="s">
        <v>143</v>
      </c>
      <c r="H103" s="11">
        <v>80</v>
      </c>
      <c r="I103" s="9" t="s">
        <v>147</v>
      </c>
      <c r="J103" s="9">
        <f>+G103-I103</f>
        <v>-13</v>
      </c>
      <c r="K103" s="12">
        <f>PRODUCT(E103,J103)</f>
        <v>-25373.399999999998</v>
      </c>
    </row>
    <row r="104" spans="1:11" x14ac:dyDescent="0.25">
      <c r="A104" s="9" t="s">
        <v>179</v>
      </c>
      <c r="B104" s="9" t="s">
        <v>179</v>
      </c>
      <c r="C104" s="9" t="s">
        <v>8</v>
      </c>
      <c r="D104" s="9" t="s">
        <v>9</v>
      </c>
      <c r="E104" s="10">
        <v>160</v>
      </c>
      <c r="F104" s="9" t="s">
        <v>10</v>
      </c>
      <c r="G104" s="9" t="s">
        <v>179</v>
      </c>
      <c r="H104" s="11">
        <v>100</v>
      </c>
      <c r="I104" s="9" t="s">
        <v>179</v>
      </c>
      <c r="J104" s="9">
        <f>+G104-I104</f>
        <v>0</v>
      </c>
      <c r="K104" s="12">
        <f>PRODUCT(E104,J104)</f>
        <v>0</v>
      </c>
    </row>
    <row r="105" spans="1:11" x14ac:dyDescent="0.25">
      <c r="A105" s="9" t="s">
        <v>179</v>
      </c>
      <c r="B105" s="9" t="s">
        <v>179</v>
      </c>
      <c r="C105" s="9" t="s">
        <v>8</v>
      </c>
      <c r="D105" s="9" t="s">
        <v>9</v>
      </c>
      <c r="E105" s="10">
        <v>29340</v>
      </c>
      <c r="F105" s="9" t="s">
        <v>10</v>
      </c>
      <c r="G105" s="9" t="s">
        <v>179</v>
      </c>
      <c r="H105" s="11">
        <v>106</v>
      </c>
      <c r="I105" s="9" t="s">
        <v>179</v>
      </c>
      <c r="J105" s="9">
        <f>+G105-I105</f>
        <v>0</v>
      </c>
      <c r="K105" s="12">
        <f>PRODUCT(E105,J105)</f>
        <v>0</v>
      </c>
    </row>
    <row r="106" spans="1:11" x14ac:dyDescent="0.25">
      <c r="A106" s="9" t="s">
        <v>179</v>
      </c>
      <c r="B106" s="9" t="s">
        <v>179</v>
      </c>
      <c r="C106" s="9" t="s">
        <v>8</v>
      </c>
      <c r="D106" s="9" t="s">
        <v>9</v>
      </c>
      <c r="E106" s="10">
        <v>8700</v>
      </c>
      <c r="F106" s="9" t="s">
        <v>10</v>
      </c>
      <c r="G106" s="9" t="s">
        <v>179</v>
      </c>
      <c r="H106" s="11">
        <v>107</v>
      </c>
      <c r="I106" s="9" t="s">
        <v>179</v>
      </c>
      <c r="J106" s="9">
        <f>+G106-I106</f>
        <v>0</v>
      </c>
      <c r="K106" s="12">
        <f>PRODUCT(E106,J106)</f>
        <v>0</v>
      </c>
    </row>
    <row r="107" spans="1:11" x14ac:dyDescent="0.25">
      <c r="A107" s="9" t="s">
        <v>32</v>
      </c>
      <c r="B107" s="9" t="s">
        <v>128</v>
      </c>
      <c r="C107" s="9" t="s">
        <v>29</v>
      </c>
      <c r="D107" s="9" t="s">
        <v>181</v>
      </c>
      <c r="E107" s="10">
        <v>15020.35</v>
      </c>
      <c r="F107" s="9" t="s">
        <v>10</v>
      </c>
      <c r="G107" s="9" t="s">
        <v>182</v>
      </c>
      <c r="H107" s="11">
        <v>116</v>
      </c>
      <c r="I107" s="9" t="s">
        <v>180</v>
      </c>
      <c r="J107" s="9">
        <f>+G107-I107</f>
        <v>-3</v>
      </c>
      <c r="K107" s="12">
        <f>PRODUCT(E107,J107)</f>
        <v>-45061.05</v>
      </c>
    </row>
    <row r="108" spans="1:11" x14ac:dyDescent="0.25">
      <c r="A108" s="9" t="s">
        <v>32</v>
      </c>
      <c r="B108" s="9" t="s">
        <v>128</v>
      </c>
      <c r="C108" s="9" t="s">
        <v>29</v>
      </c>
      <c r="D108" s="9" t="s">
        <v>183</v>
      </c>
      <c r="E108" s="10">
        <v>3894.19</v>
      </c>
      <c r="F108" s="9" t="s">
        <v>10</v>
      </c>
      <c r="G108" s="9" t="s">
        <v>182</v>
      </c>
      <c r="H108" s="11">
        <v>116</v>
      </c>
      <c r="I108" s="9" t="s">
        <v>180</v>
      </c>
      <c r="J108" s="9">
        <f>+G108-I108</f>
        <v>-3</v>
      </c>
      <c r="K108" s="12">
        <f>PRODUCT(E108,J108)</f>
        <v>-11682.57</v>
      </c>
    </row>
    <row r="109" spans="1:11" x14ac:dyDescent="0.25">
      <c r="A109" s="9" t="s">
        <v>32</v>
      </c>
      <c r="B109" s="9" t="s">
        <v>128</v>
      </c>
      <c r="C109" s="9" t="s">
        <v>29</v>
      </c>
      <c r="D109" s="9" t="s">
        <v>184</v>
      </c>
      <c r="E109" s="10">
        <v>5803.89</v>
      </c>
      <c r="F109" s="9" t="s">
        <v>10</v>
      </c>
      <c r="G109" s="9" t="s">
        <v>182</v>
      </c>
      <c r="H109" s="11">
        <v>116</v>
      </c>
      <c r="I109" s="9" t="s">
        <v>180</v>
      </c>
      <c r="J109" s="9">
        <f>+G109-I109</f>
        <v>-3</v>
      </c>
      <c r="K109" s="12">
        <f>PRODUCT(E109,J109)</f>
        <v>-17411.670000000002</v>
      </c>
    </row>
    <row r="110" spans="1:11" x14ac:dyDescent="0.25">
      <c r="A110" s="9" t="s">
        <v>32</v>
      </c>
      <c r="B110" s="9" t="s">
        <v>128</v>
      </c>
      <c r="C110" s="9" t="s">
        <v>29</v>
      </c>
      <c r="D110" s="9" t="s">
        <v>185</v>
      </c>
      <c r="E110" s="10">
        <v>3309.68</v>
      </c>
      <c r="F110" s="9" t="s">
        <v>10</v>
      </c>
      <c r="G110" s="9" t="s">
        <v>182</v>
      </c>
      <c r="H110" s="11">
        <v>116</v>
      </c>
      <c r="I110" s="9" t="s">
        <v>180</v>
      </c>
      <c r="J110" s="9">
        <f>+G110-I110</f>
        <v>-3</v>
      </c>
      <c r="K110" s="12">
        <f>PRODUCT(E110,J110)</f>
        <v>-9929.0399999999991</v>
      </c>
    </row>
    <row r="111" spans="1:11" x14ac:dyDescent="0.25">
      <c r="A111" s="9" t="s">
        <v>32</v>
      </c>
      <c r="B111" s="9" t="s">
        <v>128</v>
      </c>
      <c r="C111" s="9" t="s">
        <v>29</v>
      </c>
      <c r="D111" s="9" t="s">
        <v>186</v>
      </c>
      <c r="E111" s="10">
        <v>1741.95</v>
      </c>
      <c r="F111" s="9" t="s">
        <v>10</v>
      </c>
      <c r="G111" s="9" t="s">
        <v>182</v>
      </c>
      <c r="H111" s="11">
        <v>116</v>
      </c>
      <c r="I111" s="9" t="s">
        <v>180</v>
      </c>
      <c r="J111" s="9">
        <f>+G111-I111</f>
        <v>-3</v>
      </c>
      <c r="K111" s="12">
        <f>PRODUCT(E111,J111)</f>
        <v>-5225.8500000000004</v>
      </c>
    </row>
    <row r="112" spans="1:11" x14ac:dyDescent="0.25">
      <c r="A112" s="9" t="s">
        <v>32</v>
      </c>
      <c r="B112" s="9" t="s">
        <v>128</v>
      </c>
      <c r="C112" s="9" t="s">
        <v>29</v>
      </c>
      <c r="D112" s="9" t="s">
        <v>187</v>
      </c>
      <c r="E112" s="10">
        <v>1572.36</v>
      </c>
      <c r="F112" s="9" t="s">
        <v>10</v>
      </c>
      <c r="G112" s="9" t="s">
        <v>182</v>
      </c>
      <c r="H112" s="11">
        <v>116</v>
      </c>
      <c r="I112" s="9" t="s">
        <v>180</v>
      </c>
      <c r="J112" s="9">
        <f>+G112-I112</f>
        <v>-3</v>
      </c>
      <c r="K112" s="12">
        <f>PRODUCT(E112,J112)</f>
        <v>-4717.08</v>
      </c>
    </row>
    <row r="113" spans="1:11" x14ac:dyDescent="0.25">
      <c r="A113" s="9" t="s">
        <v>32</v>
      </c>
      <c r="B113" s="9" t="s">
        <v>128</v>
      </c>
      <c r="C113" s="9" t="s">
        <v>29</v>
      </c>
      <c r="D113" s="9" t="s">
        <v>188</v>
      </c>
      <c r="E113" s="10">
        <v>31392.93</v>
      </c>
      <c r="F113" s="9" t="s">
        <v>10</v>
      </c>
      <c r="G113" s="9" t="s">
        <v>182</v>
      </c>
      <c r="H113" s="11">
        <v>116</v>
      </c>
      <c r="I113" s="9" t="s">
        <v>180</v>
      </c>
      <c r="J113" s="9">
        <f>+G113-I113</f>
        <v>-3</v>
      </c>
      <c r="K113" s="12">
        <f>PRODUCT(E113,J113)</f>
        <v>-94178.790000000008</v>
      </c>
    </row>
    <row r="114" spans="1:11" x14ac:dyDescent="0.25">
      <c r="A114" s="9" t="s">
        <v>32</v>
      </c>
      <c r="B114" s="9" t="s">
        <v>147</v>
      </c>
      <c r="C114" s="9" t="s">
        <v>8</v>
      </c>
      <c r="D114" s="9" t="s">
        <v>190</v>
      </c>
      <c r="E114" s="10">
        <v>2475.7800000000002</v>
      </c>
      <c r="F114" s="9" t="s">
        <v>10</v>
      </c>
      <c r="G114" s="9" t="s">
        <v>182</v>
      </c>
      <c r="H114" s="11">
        <v>118</v>
      </c>
      <c r="I114" s="9" t="s">
        <v>189</v>
      </c>
      <c r="J114" s="9">
        <f>+G114-I114</f>
        <v>-1</v>
      </c>
      <c r="K114" s="12">
        <f>PRODUCT(E114,J114)</f>
        <v>-2475.7800000000002</v>
      </c>
    </row>
    <row r="115" spans="1:11" x14ac:dyDescent="0.25">
      <c r="A115" s="9" t="s">
        <v>128</v>
      </c>
      <c r="B115" s="9" t="s">
        <v>54</v>
      </c>
      <c r="C115" s="9" t="s">
        <v>29</v>
      </c>
      <c r="D115" s="9" t="s">
        <v>192</v>
      </c>
      <c r="E115" s="10">
        <v>2632</v>
      </c>
      <c r="F115" s="9" t="s">
        <v>10</v>
      </c>
      <c r="G115" s="9" t="s">
        <v>182</v>
      </c>
      <c r="H115" s="11">
        <v>115</v>
      </c>
      <c r="I115" s="9" t="s">
        <v>191</v>
      </c>
      <c r="J115" s="9">
        <f>+G115-I115</f>
        <v>-5</v>
      </c>
      <c r="K115" s="12">
        <f>PRODUCT(E115,J115)</f>
        <v>-13160</v>
      </c>
    </row>
    <row r="116" spans="1:11" x14ac:dyDescent="0.25">
      <c r="A116" s="9" t="s">
        <v>52</v>
      </c>
      <c r="B116" s="9" t="s">
        <v>82</v>
      </c>
      <c r="C116" s="9" t="s">
        <v>29</v>
      </c>
      <c r="D116" s="9" t="s">
        <v>193</v>
      </c>
      <c r="E116" s="10">
        <v>1048</v>
      </c>
      <c r="F116" s="9" t="s">
        <v>10</v>
      </c>
      <c r="G116" s="9" t="s">
        <v>182</v>
      </c>
      <c r="H116" s="11">
        <v>113</v>
      </c>
      <c r="I116" s="9" t="s">
        <v>173</v>
      </c>
      <c r="J116" s="9">
        <f>+G116-I116</f>
        <v>5</v>
      </c>
      <c r="K116" s="12">
        <f>PRODUCT(E116,J116)</f>
        <v>5240</v>
      </c>
    </row>
    <row r="117" spans="1:11" x14ac:dyDescent="0.25">
      <c r="A117" s="9" t="s">
        <v>52</v>
      </c>
      <c r="B117" s="9" t="s">
        <v>174</v>
      </c>
      <c r="C117" s="9" t="s">
        <v>29</v>
      </c>
      <c r="D117" s="9" t="s">
        <v>194</v>
      </c>
      <c r="E117" s="10">
        <v>1165.5</v>
      </c>
      <c r="F117" s="9" t="s">
        <v>10</v>
      </c>
      <c r="G117" s="9" t="s">
        <v>182</v>
      </c>
      <c r="H117" s="11">
        <v>113</v>
      </c>
      <c r="I117" s="9" t="s">
        <v>173</v>
      </c>
      <c r="J117" s="9">
        <f>+G117-I117</f>
        <v>5</v>
      </c>
      <c r="K117" s="12">
        <f>PRODUCT(E117,J117)</f>
        <v>5827.5</v>
      </c>
    </row>
    <row r="118" spans="1:11" x14ac:dyDescent="0.25">
      <c r="A118" s="9" t="s">
        <v>66</v>
      </c>
      <c r="B118" s="9" t="s">
        <v>174</v>
      </c>
      <c r="C118" s="9" t="s">
        <v>29</v>
      </c>
      <c r="D118" s="9" t="s">
        <v>196</v>
      </c>
      <c r="E118" s="10">
        <v>-36.5</v>
      </c>
      <c r="F118" s="9" t="s">
        <v>10</v>
      </c>
      <c r="G118" s="9" t="s">
        <v>182</v>
      </c>
      <c r="H118" s="11">
        <v>113</v>
      </c>
      <c r="I118" s="9" t="s">
        <v>195</v>
      </c>
      <c r="J118" s="9">
        <f>+G118-I118</f>
        <v>2</v>
      </c>
      <c r="K118" s="12">
        <f>PRODUCT(E118,J118)</f>
        <v>-73</v>
      </c>
    </row>
    <row r="119" spans="1:11" x14ac:dyDescent="0.25">
      <c r="A119" s="9" t="s">
        <v>53</v>
      </c>
      <c r="B119" s="9" t="s">
        <v>174</v>
      </c>
      <c r="C119" s="9" t="s">
        <v>29</v>
      </c>
      <c r="D119" s="9" t="s">
        <v>197</v>
      </c>
      <c r="E119" s="10">
        <v>5377.37</v>
      </c>
      <c r="F119" s="9" t="s">
        <v>10</v>
      </c>
      <c r="G119" s="9" t="s">
        <v>182</v>
      </c>
      <c r="H119" s="11">
        <v>110</v>
      </c>
      <c r="I119" s="9" t="s">
        <v>195</v>
      </c>
      <c r="J119" s="9">
        <f>+G119-I119</f>
        <v>2</v>
      </c>
      <c r="K119" s="12">
        <f>PRODUCT(E119,J119)</f>
        <v>10754.74</v>
      </c>
    </row>
    <row r="120" spans="1:11" x14ac:dyDescent="0.25">
      <c r="A120" s="9" t="s">
        <v>22</v>
      </c>
      <c r="B120" s="9" t="s">
        <v>174</v>
      </c>
      <c r="C120" s="9" t="s">
        <v>29</v>
      </c>
      <c r="D120" s="9" t="s">
        <v>199</v>
      </c>
      <c r="E120" s="10">
        <v>215</v>
      </c>
      <c r="F120" s="9" t="s">
        <v>10</v>
      </c>
      <c r="G120" s="9" t="s">
        <v>182</v>
      </c>
      <c r="H120" s="11">
        <v>109</v>
      </c>
      <c r="I120" s="9" t="s">
        <v>198</v>
      </c>
      <c r="J120" s="9">
        <f>+G120-I120</f>
        <v>1</v>
      </c>
      <c r="K120" s="12">
        <f>PRODUCT(E120,J120)</f>
        <v>215</v>
      </c>
    </row>
    <row r="121" spans="1:11" x14ac:dyDescent="0.25">
      <c r="A121" s="9" t="s">
        <v>135</v>
      </c>
      <c r="B121" s="9" t="s">
        <v>174</v>
      </c>
      <c r="C121" s="9" t="s">
        <v>29</v>
      </c>
      <c r="D121" s="9" t="s">
        <v>200</v>
      </c>
      <c r="E121" s="10">
        <v>3215.74</v>
      </c>
      <c r="F121" s="9" t="s">
        <v>10</v>
      </c>
      <c r="G121" s="9" t="s">
        <v>182</v>
      </c>
      <c r="H121" s="11">
        <v>112</v>
      </c>
      <c r="I121" s="9" t="s">
        <v>191</v>
      </c>
      <c r="J121" s="9">
        <f>+G121-I121</f>
        <v>-5</v>
      </c>
      <c r="K121" s="12">
        <f>PRODUCT(E121,J121)</f>
        <v>-16078.699999999999</v>
      </c>
    </row>
    <row r="122" spans="1:11" x14ac:dyDescent="0.25">
      <c r="A122" s="9" t="s">
        <v>53</v>
      </c>
      <c r="B122" s="9" t="s">
        <v>178</v>
      </c>
      <c r="C122" s="9" t="s">
        <v>29</v>
      </c>
      <c r="D122" s="9" t="s">
        <v>202</v>
      </c>
      <c r="E122" s="10">
        <v>487.95</v>
      </c>
      <c r="F122" s="9" t="s">
        <v>10</v>
      </c>
      <c r="G122" s="9" t="s">
        <v>182</v>
      </c>
      <c r="H122" s="11">
        <v>111</v>
      </c>
      <c r="I122" s="9" t="s">
        <v>201</v>
      </c>
      <c r="J122" s="9">
        <f>+G122-I122</f>
        <v>-2</v>
      </c>
      <c r="K122" s="12">
        <f>PRODUCT(E122,J122)</f>
        <v>-975.9</v>
      </c>
    </row>
    <row r="123" spans="1:11" x14ac:dyDescent="0.25">
      <c r="A123" s="9" t="s">
        <v>53</v>
      </c>
      <c r="B123" s="9" t="s">
        <v>203</v>
      </c>
      <c r="C123" s="9" t="s">
        <v>29</v>
      </c>
      <c r="D123" s="9" t="s">
        <v>204</v>
      </c>
      <c r="E123" s="10">
        <v>19474.599999999999</v>
      </c>
      <c r="F123" s="9" t="s">
        <v>10</v>
      </c>
      <c r="G123" s="9" t="s">
        <v>182</v>
      </c>
      <c r="H123" s="11">
        <v>110</v>
      </c>
      <c r="I123" s="9" t="s">
        <v>201</v>
      </c>
      <c r="J123" s="9">
        <f>+G123-I123</f>
        <v>-2</v>
      </c>
      <c r="K123" s="12">
        <f>PRODUCT(E123,J123)</f>
        <v>-38949.199999999997</v>
      </c>
    </row>
    <row r="124" spans="1:11" x14ac:dyDescent="0.25">
      <c r="A124" s="9" t="s">
        <v>53</v>
      </c>
      <c r="B124" s="9" t="s">
        <v>203</v>
      </c>
      <c r="C124" s="9" t="s">
        <v>29</v>
      </c>
      <c r="D124" s="9" t="s">
        <v>205</v>
      </c>
      <c r="E124" s="10">
        <v>100.59</v>
      </c>
      <c r="F124" s="9" t="s">
        <v>10</v>
      </c>
      <c r="G124" s="9" t="s">
        <v>182</v>
      </c>
      <c r="H124" s="11">
        <v>110</v>
      </c>
      <c r="I124" s="9" t="s">
        <v>201</v>
      </c>
      <c r="J124" s="9">
        <f>+G124-I124</f>
        <v>-2</v>
      </c>
      <c r="K124" s="12">
        <f>PRODUCT(E124,J124)</f>
        <v>-201.18</v>
      </c>
    </row>
    <row r="125" spans="1:11" x14ac:dyDescent="0.25">
      <c r="A125" s="9" t="s">
        <v>53</v>
      </c>
      <c r="B125" s="9" t="s">
        <v>147</v>
      </c>
      <c r="C125" s="9" t="s">
        <v>29</v>
      </c>
      <c r="D125" s="9" t="s">
        <v>206</v>
      </c>
      <c r="E125" s="10">
        <v>1400</v>
      </c>
      <c r="F125" s="9" t="s">
        <v>10</v>
      </c>
      <c r="G125" s="9" t="s">
        <v>182</v>
      </c>
      <c r="H125" s="11">
        <v>117</v>
      </c>
      <c r="I125" s="9" t="s">
        <v>191</v>
      </c>
      <c r="J125" s="9">
        <f>+G125-I125</f>
        <v>-5</v>
      </c>
      <c r="K125" s="12">
        <f>PRODUCT(E125,J125)</f>
        <v>-7000</v>
      </c>
    </row>
    <row r="126" spans="1:11" x14ac:dyDescent="0.25">
      <c r="A126" s="9" t="s">
        <v>53</v>
      </c>
      <c r="B126" s="9" t="s">
        <v>147</v>
      </c>
      <c r="C126" s="9" t="s">
        <v>29</v>
      </c>
      <c r="D126" s="9" t="s">
        <v>207</v>
      </c>
      <c r="E126" s="10">
        <v>710.25</v>
      </c>
      <c r="F126" s="9" t="s">
        <v>10</v>
      </c>
      <c r="G126" s="9" t="s">
        <v>182</v>
      </c>
      <c r="H126" s="11">
        <v>117</v>
      </c>
      <c r="I126" s="9" t="s">
        <v>191</v>
      </c>
      <c r="J126" s="9">
        <f>+G126-I126</f>
        <v>-5</v>
      </c>
      <c r="K126" s="12">
        <f>PRODUCT(E126,J126)</f>
        <v>-3551.25</v>
      </c>
    </row>
    <row r="127" spans="1:11" x14ac:dyDescent="0.25">
      <c r="A127" s="9" t="s">
        <v>53</v>
      </c>
      <c r="B127" s="9" t="s">
        <v>147</v>
      </c>
      <c r="C127" s="9" t="s">
        <v>29</v>
      </c>
      <c r="D127" s="9" t="s">
        <v>208</v>
      </c>
      <c r="E127" s="10">
        <v>3282.12</v>
      </c>
      <c r="F127" s="9" t="s">
        <v>10</v>
      </c>
      <c r="G127" s="9" t="s">
        <v>182</v>
      </c>
      <c r="H127" s="11">
        <v>119</v>
      </c>
      <c r="I127" s="9" t="s">
        <v>191</v>
      </c>
      <c r="J127" s="9">
        <f>+G127-I127</f>
        <v>-5</v>
      </c>
      <c r="K127" s="12">
        <f>PRODUCT(E127,J127)</f>
        <v>-16410.599999999999</v>
      </c>
    </row>
    <row r="128" spans="1:11" x14ac:dyDescent="0.25">
      <c r="A128" s="9" t="s">
        <v>53</v>
      </c>
      <c r="B128" s="9" t="s">
        <v>147</v>
      </c>
      <c r="C128" s="9" t="s">
        <v>29</v>
      </c>
      <c r="D128" s="9" t="s">
        <v>209</v>
      </c>
      <c r="E128" s="10">
        <v>15.33</v>
      </c>
      <c r="F128" s="9" t="s">
        <v>10</v>
      </c>
      <c r="G128" s="9" t="s">
        <v>182</v>
      </c>
      <c r="H128" s="11">
        <v>119</v>
      </c>
      <c r="I128" s="9" t="s">
        <v>191</v>
      </c>
      <c r="J128" s="9">
        <f>+G128-I128</f>
        <v>-5</v>
      </c>
      <c r="K128" s="12">
        <f>PRODUCT(E128,J128)</f>
        <v>-76.650000000000006</v>
      </c>
    </row>
    <row r="129" spans="1:11" x14ac:dyDescent="0.25">
      <c r="A129" s="9" t="s">
        <v>211</v>
      </c>
      <c r="B129" s="9" t="s">
        <v>72</v>
      </c>
      <c r="C129" s="9" t="s">
        <v>29</v>
      </c>
      <c r="D129" s="9" t="s">
        <v>212</v>
      </c>
      <c r="E129" s="10">
        <v>479.02</v>
      </c>
      <c r="F129" s="9" t="s">
        <v>10</v>
      </c>
      <c r="G129" s="9" t="s">
        <v>182</v>
      </c>
      <c r="H129" s="11">
        <v>114</v>
      </c>
      <c r="I129" s="9" t="s">
        <v>210</v>
      </c>
      <c r="J129" s="9">
        <f>+G129-I129</f>
        <v>3</v>
      </c>
      <c r="K129" s="12">
        <f>PRODUCT(E129,J129)</f>
        <v>1437.06</v>
      </c>
    </row>
    <row r="130" spans="1:11" x14ac:dyDescent="0.25">
      <c r="A130" s="9" t="s">
        <v>33</v>
      </c>
      <c r="B130" s="9" t="s">
        <v>41</v>
      </c>
      <c r="C130" s="9" t="s">
        <v>29</v>
      </c>
      <c r="D130" s="9" t="s">
        <v>213</v>
      </c>
      <c r="E130" s="10">
        <v>5920.66</v>
      </c>
      <c r="F130" s="9" t="s">
        <v>10</v>
      </c>
      <c r="G130" s="9" t="s">
        <v>182</v>
      </c>
      <c r="H130" s="11">
        <v>116</v>
      </c>
      <c r="I130" s="9" t="s">
        <v>182</v>
      </c>
      <c r="J130" s="9">
        <f>+G130-I130</f>
        <v>0</v>
      </c>
      <c r="K130" s="12">
        <f>PRODUCT(E130,J130)</f>
        <v>0</v>
      </c>
    </row>
    <row r="131" spans="1:11" x14ac:dyDescent="0.25">
      <c r="A131" s="9" t="s">
        <v>33</v>
      </c>
      <c r="B131" s="9" t="s">
        <v>41</v>
      </c>
      <c r="C131" s="9" t="s">
        <v>29</v>
      </c>
      <c r="D131" s="9" t="s">
        <v>214</v>
      </c>
      <c r="E131" s="10">
        <v>2840.24</v>
      </c>
      <c r="F131" s="9" t="s">
        <v>10</v>
      </c>
      <c r="G131" s="9" t="s">
        <v>182</v>
      </c>
      <c r="H131" s="11">
        <v>116</v>
      </c>
      <c r="I131" s="9" t="s">
        <v>182</v>
      </c>
      <c r="J131" s="9">
        <f>+G131-I131</f>
        <v>0</v>
      </c>
      <c r="K131" s="12">
        <f>PRODUCT(E131,J131)</f>
        <v>0</v>
      </c>
    </row>
    <row r="132" spans="1:11" x14ac:dyDescent="0.25">
      <c r="A132" s="9" t="s">
        <v>33</v>
      </c>
      <c r="B132" s="9" t="s">
        <v>41</v>
      </c>
      <c r="C132" s="9" t="s">
        <v>29</v>
      </c>
      <c r="D132" s="9" t="s">
        <v>215</v>
      </c>
      <c r="E132" s="10">
        <v>24527.439999999999</v>
      </c>
      <c r="F132" s="9" t="s">
        <v>10</v>
      </c>
      <c r="G132" s="9" t="s">
        <v>182</v>
      </c>
      <c r="H132" s="11">
        <v>116</v>
      </c>
      <c r="I132" s="9" t="s">
        <v>182</v>
      </c>
      <c r="J132" s="9">
        <f>+G132-I132</f>
        <v>0</v>
      </c>
      <c r="K132" s="12">
        <f>PRODUCT(E132,J132)</f>
        <v>0</v>
      </c>
    </row>
    <row r="133" spans="1:11" x14ac:dyDescent="0.25">
      <c r="A133" s="9" t="s">
        <v>33</v>
      </c>
      <c r="B133" s="9" t="s">
        <v>41</v>
      </c>
      <c r="C133" s="9" t="s">
        <v>29</v>
      </c>
      <c r="D133" s="9" t="s">
        <v>216</v>
      </c>
      <c r="E133" s="10">
        <v>2706.37</v>
      </c>
      <c r="F133" s="9" t="s">
        <v>10</v>
      </c>
      <c r="G133" s="9" t="s">
        <v>182</v>
      </c>
      <c r="H133" s="11">
        <v>116</v>
      </c>
      <c r="I133" s="9" t="s">
        <v>182</v>
      </c>
      <c r="J133" s="9">
        <f>+G133-I133</f>
        <v>0</v>
      </c>
      <c r="K133" s="12">
        <f>PRODUCT(E133,J133)</f>
        <v>0</v>
      </c>
    </row>
    <row r="134" spans="1:11" x14ac:dyDescent="0.25">
      <c r="A134" s="9" t="s">
        <v>33</v>
      </c>
      <c r="B134" s="9" t="s">
        <v>41</v>
      </c>
      <c r="C134" s="9" t="s">
        <v>29</v>
      </c>
      <c r="D134" s="9" t="s">
        <v>217</v>
      </c>
      <c r="E134" s="10">
        <v>1271.01</v>
      </c>
      <c r="F134" s="9" t="s">
        <v>10</v>
      </c>
      <c r="G134" s="9" t="s">
        <v>182</v>
      </c>
      <c r="H134" s="11">
        <v>116</v>
      </c>
      <c r="I134" s="9" t="s">
        <v>182</v>
      </c>
      <c r="J134" s="9">
        <f>+G134-I134</f>
        <v>0</v>
      </c>
      <c r="K134" s="12">
        <f>PRODUCT(E134,J134)</f>
        <v>0</v>
      </c>
    </row>
    <row r="135" spans="1:11" x14ac:dyDescent="0.25">
      <c r="A135" s="9" t="s">
        <v>33</v>
      </c>
      <c r="B135" s="9" t="s">
        <v>41</v>
      </c>
      <c r="C135" s="9" t="s">
        <v>29</v>
      </c>
      <c r="D135" s="9" t="s">
        <v>218</v>
      </c>
      <c r="E135" s="10">
        <v>14455.26</v>
      </c>
      <c r="F135" s="9" t="s">
        <v>10</v>
      </c>
      <c r="G135" s="9" t="s">
        <v>182</v>
      </c>
      <c r="H135" s="11">
        <v>116</v>
      </c>
      <c r="I135" s="9" t="s">
        <v>182</v>
      </c>
      <c r="J135" s="9">
        <f>+G135-I135</f>
        <v>0</v>
      </c>
      <c r="K135" s="12">
        <f>PRODUCT(E135,J135)</f>
        <v>0</v>
      </c>
    </row>
    <row r="136" spans="1:11" x14ac:dyDescent="0.25">
      <c r="A136" s="9" t="s">
        <v>33</v>
      </c>
      <c r="B136" s="9" t="s">
        <v>41</v>
      </c>
      <c r="C136" s="9" t="s">
        <v>29</v>
      </c>
      <c r="D136" s="9" t="s">
        <v>219</v>
      </c>
      <c r="E136" s="10">
        <v>1919.06</v>
      </c>
      <c r="F136" s="9" t="s">
        <v>10</v>
      </c>
      <c r="G136" s="9" t="s">
        <v>182</v>
      </c>
      <c r="H136" s="11">
        <v>116</v>
      </c>
      <c r="I136" s="9" t="s">
        <v>182</v>
      </c>
      <c r="J136" s="9">
        <f>+G136-I136</f>
        <v>0</v>
      </c>
      <c r="K136" s="12">
        <f>PRODUCT(E136,J136)</f>
        <v>0</v>
      </c>
    </row>
    <row r="137" spans="1:11" x14ac:dyDescent="0.25">
      <c r="A137" s="9" t="s">
        <v>19</v>
      </c>
      <c r="B137" s="9" t="s">
        <v>41</v>
      </c>
      <c r="C137" s="9" t="s">
        <v>29</v>
      </c>
      <c r="D137" s="9" t="s">
        <v>221</v>
      </c>
      <c r="E137" s="10">
        <v>30.2</v>
      </c>
      <c r="F137" s="9" t="s">
        <v>10</v>
      </c>
      <c r="G137" s="9" t="s">
        <v>182</v>
      </c>
      <c r="H137" s="11">
        <v>121</v>
      </c>
      <c r="I137" s="9" t="s">
        <v>220</v>
      </c>
      <c r="J137" s="9">
        <f>+G137-I137</f>
        <v>-4</v>
      </c>
      <c r="K137" s="12">
        <f>PRODUCT(E137,J137)</f>
        <v>-120.8</v>
      </c>
    </row>
    <row r="138" spans="1:11" x14ac:dyDescent="0.25">
      <c r="A138" s="9" t="s">
        <v>11</v>
      </c>
      <c r="B138" s="9" t="s">
        <v>32</v>
      </c>
      <c r="C138" s="9" t="s">
        <v>29</v>
      </c>
      <c r="D138" s="9" t="s">
        <v>222</v>
      </c>
      <c r="E138" s="10">
        <v>514.84</v>
      </c>
      <c r="F138" s="9" t="s">
        <v>10</v>
      </c>
      <c r="G138" s="9" t="s">
        <v>182</v>
      </c>
      <c r="H138" s="11">
        <v>120</v>
      </c>
      <c r="I138" s="9" t="s">
        <v>182</v>
      </c>
      <c r="J138" s="9">
        <f>+G138-I138</f>
        <v>0</v>
      </c>
      <c r="K138" s="12">
        <f>PRODUCT(E138,J138)</f>
        <v>0</v>
      </c>
    </row>
    <row r="139" spans="1:11" x14ac:dyDescent="0.25">
      <c r="A139" s="9" t="s">
        <v>11</v>
      </c>
      <c r="B139" s="9" t="s">
        <v>32</v>
      </c>
      <c r="C139" s="9" t="s">
        <v>29</v>
      </c>
      <c r="D139" s="9" t="s">
        <v>223</v>
      </c>
      <c r="E139" s="10">
        <v>183.68</v>
      </c>
      <c r="F139" s="9" t="s">
        <v>10</v>
      </c>
      <c r="G139" s="9" t="s">
        <v>182</v>
      </c>
      <c r="H139" s="11">
        <v>120</v>
      </c>
      <c r="I139" s="9" t="s">
        <v>182</v>
      </c>
      <c r="J139" s="9">
        <f>+G139-I139</f>
        <v>0</v>
      </c>
      <c r="K139" s="12">
        <f>PRODUCT(E139,J139)</f>
        <v>0</v>
      </c>
    </row>
    <row r="140" spans="1:11" x14ac:dyDescent="0.25">
      <c r="A140" s="9" t="s">
        <v>182</v>
      </c>
      <c r="B140" s="9" t="s">
        <v>182</v>
      </c>
      <c r="C140" s="9" t="s">
        <v>8</v>
      </c>
      <c r="D140" s="9" t="s">
        <v>9</v>
      </c>
      <c r="E140" s="10">
        <v>1551.55</v>
      </c>
      <c r="F140" s="9" t="s">
        <v>10</v>
      </c>
      <c r="G140" s="9" t="s">
        <v>182</v>
      </c>
      <c r="H140" s="11">
        <v>122</v>
      </c>
      <c r="I140" s="9" t="s">
        <v>182</v>
      </c>
      <c r="J140" s="9">
        <f>+G140-I140</f>
        <v>0</v>
      </c>
      <c r="K140" s="12">
        <f>PRODUCT(E140,J140)</f>
        <v>0</v>
      </c>
    </row>
    <row r="141" spans="1:11" x14ac:dyDescent="0.25">
      <c r="A141" s="9" t="s">
        <v>12</v>
      </c>
      <c r="B141" s="9" t="s">
        <v>53</v>
      </c>
      <c r="C141" s="9" t="s">
        <v>29</v>
      </c>
      <c r="D141" s="9" t="s">
        <v>224</v>
      </c>
      <c r="E141" s="10">
        <v>4999.1899999999996</v>
      </c>
      <c r="F141" s="9" t="s">
        <v>10</v>
      </c>
      <c r="G141" s="9" t="s">
        <v>220</v>
      </c>
      <c r="H141" s="11">
        <v>123</v>
      </c>
      <c r="I141" s="9" t="s">
        <v>220</v>
      </c>
      <c r="J141" s="9">
        <f>+G141-I141</f>
        <v>0</v>
      </c>
      <c r="K141" s="12">
        <f>PRODUCT(E141,J141)</f>
        <v>0</v>
      </c>
    </row>
    <row r="142" spans="1:11" x14ac:dyDescent="0.25">
      <c r="A142" s="9" t="s">
        <v>169</v>
      </c>
      <c r="B142" s="9" t="s">
        <v>147</v>
      </c>
      <c r="C142" s="9" t="s">
        <v>29</v>
      </c>
      <c r="D142" s="9" t="s">
        <v>226</v>
      </c>
      <c r="E142" s="10">
        <v>-4817.05</v>
      </c>
      <c r="F142" s="9" t="s">
        <v>10</v>
      </c>
      <c r="G142" s="9" t="s">
        <v>220</v>
      </c>
      <c r="H142" s="11">
        <v>123</v>
      </c>
      <c r="I142" s="9" t="s">
        <v>225</v>
      </c>
      <c r="J142" s="9">
        <f>+G142-I142</f>
        <v>-57</v>
      </c>
      <c r="K142" s="12">
        <f>PRODUCT(E142,J142)</f>
        <v>274571.85000000003</v>
      </c>
    </row>
    <row r="143" spans="1:11" x14ac:dyDescent="0.25">
      <c r="A143" s="9" t="s">
        <v>112</v>
      </c>
      <c r="B143" s="9" t="s">
        <v>147</v>
      </c>
      <c r="C143" s="9" t="s">
        <v>8</v>
      </c>
      <c r="D143" s="9" t="s">
        <v>228</v>
      </c>
      <c r="E143" s="10">
        <v>1024.25</v>
      </c>
      <c r="F143" s="9" t="s">
        <v>10</v>
      </c>
      <c r="G143" s="9" t="s">
        <v>229</v>
      </c>
      <c r="H143" s="11">
        <v>132</v>
      </c>
      <c r="I143" s="9" t="s">
        <v>227</v>
      </c>
      <c r="J143" s="9">
        <f>+G143-I143</f>
        <v>-12</v>
      </c>
      <c r="K143" s="12">
        <f>PRODUCT(E143,J143)</f>
        <v>-12291</v>
      </c>
    </row>
    <row r="144" spans="1:11" x14ac:dyDescent="0.25">
      <c r="A144" s="9" t="s">
        <v>153</v>
      </c>
      <c r="B144" s="9" t="s">
        <v>147</v>
      </c>
      <c r="C144" s="9" t="s">
        <v>8</v>
      </c>
      <c r="D144" s="9" t="s">
        <v>231</v>
      </c>
      <c r="E144" s="10">
        <v>1219.19</v>
      </c>
      <c r="F144" s="9" t="s">
        <v>10</v>
      </c>
      <c r="G144" s="9" t="s">
        <v>229</v>
      </c>
      <c r="H144" s="11">
        <v>130</v>
      </c>
      <c r="I144" s="9" t="s">
        <v>230</v>
      </c>
      <c r="J144" s="9">
        <f>+G144-I144</f>
        <v>-1</v>
      </c>
      <c r="K144" s="12">
        <f>PRODUCT(E144,J144)</f>
        <v>-1219.19</v>
      </c>
    </row>
    <row r="145" spans="1:11" x14ac:dyDescent="0.25">
      <c r="A145" s="9" t="s">
        <v>178</v>
      </c>
      <c r="B145" s="9" t="s">
        <v>147</v>
      </c>
      <c r="C145" s="9" t="s">
        <v>8</v>
      </c>
      <c r="D145" s="9" t="s">
        <v>234</v>
      </c>
      <c r="E145" s="10">
        <v>360</v>
      </c>
      <c r="F145" s="9" t="s">
        <v>10</v>
      </c>
      <c r="G145" s="9" t="s">
        <v>229</v>
      </c>
      <c r="H145" s="11">
        <v>128</v>
      </c>
      <c r="I145" s="9" t="s">
        <v>233</v>
      </c>
      <c r="J145" s="9">
        <f>+G145-I145</f>
        <v>-10</v>
      </c>
      <c r="K145" s="12">
        <f>PRODUCT(E145,J145)</f>
        <v>-3600</v>
      </c>
    </row>
    <row r="146" spans="1:11" x14ac:dyDescent="0.25">
      <c r="A146" s="9" t="s">
        <v>236</v>
      </c>
      <c r="B146" s="9" t="s">
        <v>46</v>
      </c>
      <c r="C146" s="9" t="s">
        <v>29</v>
      </c>
      <c r="D146" s="9" t="s">
        <v>237</v>
      </c>
      <c r="E146" s="10">
        <v>9.3000000000000007</v>
      </c>
      <c r="F146" s="9" t="s">
        <v>10</v>
      </c>
      <c r="G146" s="9" t="s">
        <v>229</v>
      </c>
      <c r="H146" s="11">
        <v>127</v>
      </c>
      <c r="I146" s="9" t="s">
        <v>235</v>
      </c>
      <c r="J146" s="9">
        <f>+G146-I146</f>
        <v>-8</v>
      </c>
      <c r="K146" s="12">
        <f>PRODUCT(E146,J146)</f>
        <v>-74.400000000000006</v>
      </c>
    </row>
    <row r="147" spans="1:11" x14ac:dyDescent="0.25">
      <c r="A147" s="9" t="s">
        <v>236</v>
      </c>
      <c r="B147" s="9" t="s">
        <v>46</v>
      </c>
      <c r="C147" s="9" t="s">
        <v>29</v>
      </c>
      <c r="D147" s="9" t="s">
        <v>238</v>
      </c>
      <c r="E147" s="10">
        <v>5.31</v>
      </c>
      <c r="F147" s="9" t="s">
        <v>10</v>
      </c>
      <c r="G147" s="9" t="s">
        <v>229</v>
      </c>
      <c r="H147" s="11">
        <v>127</v>
      </c>
      <c r="I147" s="9" t="s">
        <v>235</v>
      </c>
      <c r="J147" s="9">
        <f>+G147-I147</f>
        <v>-8</v>
      </c>
      <c r="K147" s="12">
        <f>PRODUCT(E147,J147)</f>
        <v>-42.48</v>
      </c>
    </row>
    <row r="148" spans="1:11" x14ac:dyDescent="0.25">
      <c r="A148" s="9" t="s">
        <v>174</v>
      </c>
      <c r="B148" s="9" t="s">
        <v>147</v>
      </c>
      <c r="C148" s="9" t="s">
        <v>29</v>
      </c>
      <c r="D148" s="9" t="s">
        <v>240</v>
      </c>
      <c r="E148" s="10">
        <v>750</v>
      </c>
      <c r="F148" s="9" t="s">
        <v>10</v>
      </c>
      <c r="G148" s="9" t="s">
        <v>229</v>
      </c>
      <c r="H148" s="11">
        <v>131</v>
      </c>
      <c r="I148" s="9" t="s">
        <v>239</v>
      </c>
      <c r="J148" s="9">
        <f>+G148-I148</f>
        <v>-3</v>
      </c>
      <c r="K148" s="12">
        <f>PRODUCT(E148,J148)</f>
        <v>-2250</v>
      </c>
    </row>
    <row r="149" spans="1:11" x14ac:dyDescent="0.25">
      <c r="A149" s="9" t="s">
        <v>143</v>
      </c>
      <c r="B149" s="9" t="s">
        <v>147</v>
      </c>
      <c r="C149" s="9" t="s">
        <v>29</v>
      </c>
      <c r="D149" s="9" t="s">
        <v>241</v>
      </c>
      <c r="E149" s="10">
        <v>8377.32</v>
      </c>
      <c r="F149" s="9" t="s">
        <v>10</v>
      </c>
      <c r="G149" s="9" t="s">
        <v>229</v>
      </c>
      <c r="H149" s="11">
        <v>125</v>
      </c>
      <c r="I149" s="9" t="s">
        <v>239</v>
      </c>
      <c r="J149" s="9">
        <f>+G149-I149</f>
        <v>-3</v>
      </c>
      <c r="K149" s="12">
        <f>PRODUCT(E149,J149)</f>
        <v>-25131.96</v>
      </c>
    </row>
    <row r="150" spans="1:11" x14ac:dyDescent="0.25">
      <c r="A150" s="9" t="s">
        <v>53</v>
      </c>
      <c r="B150" s="9" t="s">
        <v>147</v>
      </c>
      <c r="C150" s="9" t="s">
        <v>29</v>
      </c>
      <c r="D150" s="9" t="s">
        <v>242</v>
      </c>
      <c r="E150" s="10">
        <v>3898.2</v>
      </c>
      <c r="F150" s="9" t="s">
        <v>10</v>
      </c>
      <c r="G150" s="9" t="s">
        <v>229</v>
      </c>
      <c r="H150" s="11">
        <v>129</v>
      </c>
      <c r="I150" s="9" t="s">
        <v>235</v>
      </c>
      <c r="J150" s="9">
        <f>+G150-I150</f>
        <v>-8</v>
      </c>
      <c r="K150" s="12">
        <f>PRODUCT(E150,J150)</f>
        <v>-31185.599999999999</v>
      </c>
    </row>
    <row r="151" spans="1:11" x14ac:dyDescent="0.25">
      <c r="A151" s="9" t="s">
        <v>53</v>
      </c>
      <c r="B151" s="9" t="s">
        <v>147</v>
      </c>
      <c r="C151" s="9" t="s">
        <v>29</v>
      </c>
      <c r="D151" s="9" t="s">
        <v>243</v>
      </c>
      <c r="E151" s="10">
        <v>76</v>
      </c>
      <c r="F151" s="9" t="s">
        <v>10</v>
      </c>
      <c r="G151" s="9" t="s">
        <v>229</v>
      </c>
      <c r="H151" s="11">
        <v>124</v>
      </c>
      <c r="I151" s="9" t="s">
        <v>230</v>
      </c>
      <c r="J151" s="9">
        <f>+G151-I151</f>
        <v>-1</v>
      </c>
      <c r="K151" s="12">
        <f>PRODUCT(E151,J151)</f>
        <v>-76</v>
      </c>
    </row>
    <row r="152" spans="1:11" x14ac:dyDescent="0.25">
      <c r="A152" s="9" t="s">
        <v>16</v>
      </c>
      <c r="B152" s="9" t="s">
        <v>17</v>
      </c>
      <c r="C152" s="9" t="s">
        <v>29</v>
      </c>
      <c r="D152" s="9" t="s">
        <v>245</v>
      </c>
      <c r="E152" s="10">
        <v>3075.12</v>
      </c>
      <c r="F152" s="9" t="s">
        <v>10</v>
      </c>
      <c r="G152" s="9" t="s">
        <v>229</v>
      </c>
      <c r="H152" s="11">
        <v>126</v>
      </c>
      <c r="I152" s="9" t="s">
        <v>244</v>
      </c>
      <c r="J152" s="9">
        <f>+G152-I152</f>
        <v>-5</v>
      </c>
      <c r="K152" s="12">
        <f>PRODUCT(E152,J152)</f>
        <v>-15375.599999999999</v>
      </c>
    </row>
    <row r="153" spans="1:11" x14ac:dyDescent="0.25">
      <c r="A153" s="9" t="s">
        <v>16</v>
      </c>
      <c r="B153" s="9" t="s">
        <v>17</v>
      </c>
      <c r="C153" s="9" t="s">
        <v>29</v>
      </c>
      <c r="D153" s="9" t="s">
        <v>246</v>
      </c>
      <c r="E153" s="10">
        <v>477.36</v>
      </c>
      <c r="F153" s="9" t="s">
        <v>10</v>
      </c>
      <c r="G153" s="9" t="s">
        <v>229</v>
      </c>
      <c r="H153" s="11">
        <v>126</v>
      </c>
      <c r="I153" s="9" t="s">
        <v>244</v>
      </c>
      <c r="J153" s="9">
        <f>+G153-I153</f>
        <v>-5</v>
      </c>
      <c r="K153" s="12">
        <f>PRODUCT(E153,J153)</f>
        <v>-2386.8000000000002</v>
      </c>
    </row>
    <row r="154" spans="1:11" x14ac:dyDescent="0.25">
      <c r="A154" s="9" t="s">
        <v>229</v>
      </c>
      <c r="B154" s="9" t="s">
        <v>229</v>
      </c>
      <c r="C154" s="9" t="s">
        <v>8</v>
      </c>
      <c r="D154" s="9" t="s">
        <v>9</v>
      </c>
      <c r="E154" s="10">
        <v>1551.55</v>
      </c>
      <c r="F154" s="9" t="s">
        <v>10</v>
      </c>
      <c r="G154" s="9" t="s">
        <v>229</v>
      </c>
      <c r="H154" s="11">
        <v>133</v>
      </c>
      <c r="I154" s="9" t="s">
        <v>229</v>
      </c>
      <c r="J154" s="9">
        <f>+G154-I154</f>
        <v>0</v>
      </c>
      <c r="K154" s="12">
        <f>PRODUCT(E154,J154)</f>
        <v>0</v>
      </c>
    </row>
    <row r="155" spans="1:11" x14ac:dyDescent="0.25">
      <c r="A155" s="9" t="s">
        <v>85</v>
      </c>
      <c r="B155" s="9" t="s">
        <v>147</v>
      </c>
      <c r="C155" s="9" t="s">
        <v>8</v>
      </c>
      <c r="D155" s="9" t="s">
        <v>248</v>
      </c>
      <c r="E155" s="10">
        <v>374.23</v>
      </c>
      <c r="F155" s="9" t="s">
        <v>10</v>
      </c>
      <c r="G155" s="9" t="s">
        <v>249</v>
      </c>
      <c r="H155" s="11">
        <v>148</v>
      </c>
      <c r="I155" s="9" t="s">
        <v>247</v>
      </c>
      <c r="J155" s="9">
        <f>+G155-I155</f>
        <v>-6</v>
      </c>
      <c r="K155" s="12">
        <f>PRODUCT(E155,J155)</f>
        <v>-2245.38</v>
      </c>
    </row>
    <row r="156" spans="1:11" x14ac:dyDescent="0.25">
      <c r="A156" s="9" t="s">
        <v>37</v>
      </c>
      <c r="B156" s="9" t="s">
        <v>54</v>
      </c>
      <c r="C156" s="9" t="s">
        <v>29</v>
      </c>
      <c r="D156" s="9" t="s">
        <v>251</v>
      </c>
      <c r="E156" s="10">
        <v>231.44</v>
      </c>
      <c r="F156" s="9" t="s">
        <v>10</v>
      </c>
      <c r="G156" s="9" t="s">
        <v>249</v>
      </c>
      <c r="H156" s="11">
        <v>154</v>
      </c>
      <c r="I156" s="9" t="s">
        <v>250</v>
      </c>
      <c r="J156" s="9">
        <f>+G156-I156</f>
        <v>-11</v>
      </c>
      <c r="K156" s="12">
        <f>PRODUCT(E156,J156)</f>
        <v>-2545.84</v>
      </c>
    </row>
    <row r="157" spans="1:11" x14ac:dyDescent="0.25">
      <c r="A157" s="9" t="s">
        <v>37</v>
      </c>
      <c r="B157" s="9" t="s">
        <v>54</v>
      </c>
      <c r="C157" s="9" t="s">
        <v>29</v>
      </c>
      <c r="D157" s="9" t="s">
        <v>252</v>
      </c>
      <c r="E157" s="10">
        <v>418.1</v>
      </c>
      <c r="F157" s="9" t="s">
        <v>10</v>
      </c>
      <c r="G157" s="9" t="s">
        <v>249</v>
      </c>
      <c r="H157" s="11">
        <v>154</v>
      </c>
      <c r="I157" s="9" t="s">
        <v>250</v>
      </c>
      <c r="J157" s="9">
        <f>+G157-I157</f>
        <v>-11</v>
      </c>
      <c r="K157" s="12">
        <f>PRODUCT(E157,J157)</f>
        <v>-4599.1000000000004</v>
      </c>
    </row>
    <row r="158" spans="1:11" x14ac:dyDescent="0.25">
      <c r="A158" s="9" t="s">
        <v>22</v>
      </c>
      <c r="B158" s="9" t="s">
        <v>54</v>
      </c>
      <c r="C158" s="9" t="s">
        <v>29</v>
      </c>
      <c r="D158" s="9" t="s">
        <v>253</v>
      </c>
      <c r="E158" s="10">
        <v>67.930000000000007</v>
      </c>
      <c r="F158" s="9" t="s">
        <v>10</v>
      </c>
      <c r="G158" s="9" t="s">
        <v>249</v>
      </c>
      <c r="H158" s="11">
        <v>155</v>
      </c>
      <c r="I158" s="9" t="s">
        <v>250</v>
      </c>
      <c r="J158" s="9">
        <f>+G158-I158</f>
        <v>-11</v>
      </c>
      <c r="K158" s="12">
        <f>PRODUCT(E158,J158)</f>
        <v>-747.23</v>
      </c>
    </row>
    <row r="159" spans="1:11" x14ac:dyDescent="0.25">
      <c r="A159" s="9" t="s">
        <v>53</v>
      </c>
      <c r="B159" s="9" t="s">
        <v>53</v>
      </c>
      <c r="C159" s="9" t="s">
        <v>29</v>
      </c>
      <c r="D159" s="9" t="s">
        <v>254</v>
      </c>
      <c r="E159" s="10">
        <v>1054.28</v>
      </c>
      <c r="F159" s="9" t="s">
        <v>10</v>
      </c>
      <c r="G159" s="9" t="s">
        <v>249</v>
      </c>
      <c r="H159" s="11">
        <v>153</v>
      </c>
      <c r="I159" s="9" t="s">
        <v>250</v>
      </c>
      <c r="J159" s="9">
        <f>+G159-I159</f>
        <v>-11</v>
      </c>
      <c r="K159" s="12">
        <f>PRODUCT(E159,J159)</f>
        <v>-11597.08</v>
      </c>
    </row>
    <row r="160" spans="1:11" x14ac:dyDescent="0.25">
      <c r="A160" s="9" t="s">
        <v>53</v>
      </c>
      <c r="B160" s="9" t="s">
        <v>53</v>
      </c>
      <c r="C160" s="9" t="s">
        <v>29</v>
      </c>
      <c r="D160" s="9" t="s">
        <v>255</v>
      </c>
      <c r="E160" s="10">
        <v>7709.57</v>
      </c>
      <c r="F160" s="9" t="s">
        <v>10</v>
      </c>
      <c r="G160" s="9" t="s">
        <v>249</v>
      </c>
      <c r="H160" s="11">
        <v>153</v>
      </c>
      <c r="I160" s="9" t="s">
        <v>250</v>
      </c>
      <c r="J160" s="9">
        <f>+G160-I160</f>
        <v>-11</v>
      </c>
      <c r="K160" s="12">
        <f>PRODUCT(E160,J160)</f>
        <v>-84805.26999999999</v>
      </c>
    </row>
    <row r="161" spans="1:11" x14ac:dyDescent="0.25">
      <c r="A161" s="9" t="s">
        <v>50</v>
      </c>
      <c r="B161" s="9" t="s">
        <v>174</v>
      </c>
      <c r="C161" s="9" t="s">
        <v>29</v>
      </c>
      <c r="D161" s="9" t="s">
        <v>256</v>
      </c>
      <c r="E161" s="10">
        <v>5210.75</v>
      </c>
      <c r="F161" s="9" t="s">
        <v>10</v>
      </c>
      <c r="G161" s="9" t="s">
        <v>249</v>
      </c>
      <c r="H161" s="11">
        <v>154</v>
      </c>
      <c r="I161" s="9" t="s">
        <v>250</v>
      </c>
      <c r="J161" s="9">
        <f>+G161-I161</f>
        <v>-11</v>
      </c>
      <c r="K161" s="12">
        <f>PRODUCT(E161,J161)</f>
        <v>-57318.25</v>
      </c>
    </row>
    <row r="162" spans="1:11" x14ac:dyDescent="0.25">
      <c r="A162" s="9" t="s">
        <v>53</v>
      </c>
      <c r="B162" s="9" t="s">
        <v>174</v>
      </c>
      <c r="C162" s="9" t="s">
        <v>29</v>
      </c>
      <c r="D162" s="9" t="s">
        <v>257</v>
      </c>
      <c r="E162" s="10">
        <v>640</v>
      </c>
      <c r="F162" s="9" t="s">
        <v>10</v>
      </c>
      <c r="G162" s="9" t="s">
        <v>249</v>
      </c>
      <c r="H162" s="11">
        <v>145</v>
      </c>
      <c r="I162" s="9" t="s">
        <v>250</v>
      </c>
      <c r="J162" s="9">
        <f>+G162-I162</f>
        <v>-11</v>
      </c>
      <c r="K162" s="12">
        <f>PRODUCT(E162,J162)</f>
        <v>-7040</v>
      </c>
    </row>
    <row r="163" spans="1:11" x14ac:dyDescent="0.25">
      <c r="A163" s="9" t="s">
        <v>99</v>
      </c>
      <c r="B163" s="9" t="s">
        <v>147</v>
      </c>
      <c r="C163" s="9" t="s">
        <v>29</v>
      </c>
      <c r="D163" s="9" t="s">
        <v>258</v>
      </c>
      <c r="E163" s="10">
        <v>313.44</v>
      </c>
      <c r="F163" s="9" t="s">
        <v>10</v>
      </c>
      <c r="G163" s="9" t="s">
        <v>249</v>
      </c>
      <c r="H163" s="11">
        <v>149</v>
      </c>
      <c r="I163" s="9" t="s">
        <v>250</v>
      </c>
      <c r="J163" s="9">
        <f>+G163-I163</f>
        <v>-11</v>
      </c>
      <c r="K163" s="12">
        <f>PRODUCT(E163,J163)</f>
        <v>-3447.84</v>
      </c>
    </row>
    <row r="164" spans="1:11" x14ac:dyDescent="0.25">
      <c r="A164" s="9" t="s">
        <v>99</v>
      </c>
      <c r="B164" s="9" t="s">
        <v>147</v>
      </c>
      <c r="C164" s="9" t="s">
        <v>29</v>
      </c>
      <c r="D164" s="9" t="s">
        <v>259</v>
      </c>
      <c r="E164" s="10">
        <v>63.62</v>
      </c>
      <c r="F164" s="9" t="s">
        <v>10</v>
      </c>
      <c r="G164" s="9" t="s">
        <v>249</v>
      </c>
      <c r="H164" s="11">
        <v>149</v>
      </c>
      <c r="I164" s="9" t="s">
        <v>250</v>
      </c>
      <c r="J164" s="9">
        <f>+G164-I164</f>
        <v>-11</v>
      </c>
      <c r="K164" s="12">
        <f>PRODUCT(E164,J164)</f>
        <v>-699.81999999999994</v>
      </c>
    </row>
    <row r="165" spans="1:11" x14ac:dyDescent="0.25">
      <c r="A165" s="9" t="s">
        <v>232</v>
      </c>
      <c r="B165" s="9" t="s">
        <v>147</v>
      </c>
      <c r="C165" s="9" t="s">
        <v>29</v>
      </c>
      <c r="D165" s="9" t="s">
        <v>260</v>
      </c>
      <c r="E165" s="10">
        <v>2300</v>
      </c>
      <c r="F165" s="9" t="s">
        <v>10</v>
      </c>
      <c r="G165" s="9" t="s">
        <v>249</v>
      </c>
      <c r="H165" s="11">
        <v>151</v>
      </c>
      <c r="I165" s="9" t="s">
        <v>250</v>
      </c>
      <c r="J165" s="9">
        <f>+G165-I165</f>
        <v>-11</v>
      </c>
      <c r="K165" s="12">
        <f>PRODUCT(E165,J165)</f>
        <v>-25300</v>
      </c>
    </row>
    <row r="166" spans="1:11" x14ac:dyDescent="0.25">
      <c r="A166" s="9" t="s">
        <v>99</v>
      </c>
      <c r="B166" s="9" t="s">
        <v>147</v>
      </c>
      <c r="C166" s="9" t="s">
        <v>29</v>
      </c>
      <c r="D166" s="9" t="s">
        <v>261</v>
      </c>
      <c r="E166" s="10">
        <v>110</v>
      </c>
      <c r="F166" s="9" t="s">
        <v>10</v>
      </c>
      <c r="G166" s="9" t="s">
        <v>249</v>
      </c>
      <c r="H166" s="11">
        <v>143</v>
      </c>
      <c r="I166" s="9" t="s">
        <v>250</v>
      </c>
      <c r="J166" s="9">
        <f>+G166-I166</f>
        <v>-11</v>
      </c>
      <c r="K166" s="12">
        <f>PRODUCT(E166,J166)</f>
        <v>-1210</v>
      </c>
    </row>
    <row r="167" spans="1:11" x14ac:dyDescent="0.25">
      <c r="A167" s="9" t="s">
        <v>178</v>
      </c>
      <c r="B167" s="9" t="s">
        <v>147</v>
      </c>
      <c r="C167" s="9" t="s">
        <v>29</v>
      </c>
      <c r="D167" s="9" t="s">
        <v>262</v>
      </c>
      <c r="E167" s="10">
        <v>435</v>
      </c>
      <c r="F167" s="9" t="s">
        <v>10</v>
      </c>
      <c r="G167" s="9" t="s">
        <v>249</v>
      </c>
      <c r="H167" s="11">
        <v>146</v>
      </c>
      <c r="I167" s="9" t="s">
        <v>250</v>
      </c>
      <c r="J167" s="9">
        <f>+G167-I167</f>
        <v>-11</v>
      </c>
      <c r="K167" s="12">
        <f>PRODUCT(E167,J167)</f>
        <v>-4785</v>
      </c>
    </row>
    <row r="168" spans="1:11" x14ac:dyDescent="0.25">
      <c r="A168" s="9" t="s">
        <v>178</v>
      </c>
      <c r="B168" s="9" t="s">
        <v>147</v>
      </c>
      <c r="C168" s="9" t="s">
        <v>29</v>
      </c>
      <c r="D168" s="9" t="s">
        <v>263</v>
      </c>
      <c r="E168" s="10">
        <v>1835</v>
      </c>
      <c r="F168" s="9" t="s">
        <v>10</v>
      </c>
      <c r="G168" s="9" t="s">
        <v>249</v>
      </c>
      <c r="H168" s="11">
        <v>146</v>
      </c>
      <c r="I168" s="9" t="s">
        <v>250</v>
      </c>
      <c r="J168" s="9">
        <f>+G168-I168</f>
        <v>-11</v>
      </c>
      <c r="K168" s="12">
        <f>PRODUCT(E168,J168)</f>
        <v>-20185</v>
      </c>
    </row>
    <row r="169" spans="1:11" x14ac:dyDescent="0.25">
      <c r="A169" s="9" t="s">
        <v>165</v>
      </c>
      <c r="B169" s="9" t="s">
        <v>147</v>
      </c>
      <c r="C169" s="9" t="s">
        <v>29</v>
      </c>
      <c r="D169" s="9" t="s">
        <v>264</v>
      </c>
      <c r="E169" s="10">
        <v>656.75</v>
      </c>
      <c r="F169" s="9" t="s">
        <v>10</v>
      </c>
      <c r="G169" s="9" t="s">
        <v>249</v>
      </c>
      <c r="H169" s="11">
        <v>144</v>
      </c>
      <c r="I169" s="9" t="s">
        <v>250</v>
      </c>
      <c r="J169" s="9">
        <f>+G169-I169</f>
        <v>-11</v>
      </c>
      <c r="K169" s="12">
        <f>PRODUCT(E169,J169)</f>
        <v>-7224.25</v>
      </c>
    </row>
    <row r="170" spans="1:11" x14ac:dyDescent="0.25">
      <c r="A170" s="9" t="s">
        <v>147</v>
      </c>
      <c r="B170" s="9" t="s">
        <v>147</v>
      </c>
      <c r="C170" s="9" t="s">
        <v>29</v>
      </c>
      <c r="D170" s="9" t="s">
        <v>265</v>
      </c>
      <c r="E170" s="10">
        <v>80.42</v>
      </c>
      <c r="F170" s="9" t="s">
        <v>10</v>
      </c>
      <c r="G170" s="9" t="s">
        <v>249</v>
      </c>
      <c r="H170" s="11">
        <v>149</v>
      </c>
      <c r="I170" s="9" t="s">
        <v>250</v>
      </c>
      <c r="J170" s="9">
        <f>+G170-I170</f>
        <v>-11</v>
      </c>
      <c r="K170" s="12">
        <f>PRODUCT(E170,J170)</f>
        <v>-884.62</v>
      </c>
    </row>
    <row r="171" spans="1:11" x14ac:dyDescent="0.25">
      <c r="A171" s="9" t="s">
        <v>147</v>
      </c>
      <c r="B171" s="9" t="s">
        <v>147</v>
      </c>
      <c r="C171" s="9" t="s">
        <v>29</v>
      </c>
      <c r="D171" s="9" t="s">
        <v>266</v>
      </c>
      <c r="E171" s="10">
        <v>63.56</v>
      </c>
      <c r="F171" s="9" t="s">
        <v>10</v>
      </c>
      <c r="G171" s="9" t="s">
        <v>249</v>
      </c>
      <c r="H171" s="11">
        <v>149</v>
      </c>
      <c r="I171" s="9" t="s">
        <v>250</v>
      </c>
      <c r="J171" s="9">
        <f>+G171-I171</f>
        <v>-11</v>
      </c>
      <c r="K171" s="12">
        <f>PRODUCT(E171,J171)</f>
        <v>-699.16000000000008</v>
      </c>
    </row>
    <row r="172" spans="1:11" x14ac:dyDescent="0.25">
      <c r="A172" s="9" t="s">
        <v>147</v>
      </c>
      <c r="B172" s="9" t="s">
        <v>147</v>
      </c>
      <c r="C172" s="9" t="s">
        <v>29</v>
      </c>
      <c r="D172" s="9" t="s">
        <v>267</v>
      </c>
      <c r="E172" s="10">
        <v>2275</v>
      </c>
      <c r="F172" s="9" t="s">
        <v>10</v>
      </c>
      <c r="G172" s="9" t="s">
        <v>249</v>
      </c>
      <c r="H172" s="11">
        <v>138</v>
      </c>
      <c r="I172" s="9" t="s">
        <v>250</v>
      </c>
      <c r="J172" s="9">
        <f>+G172-I172</f>
        <v>-11</v>
      </c>
      <c r="K172" s="12">
        <f>PRODUCT(E172,J172)</f>
        <v>-25025</v>
      </c>
    </row>
    <row r="173" spans="1:11" x14ac:dyDescent="0.25">
      <c r="A173" s="9" t="s">
        <v>147</v>
      </c>
      <c r="B173" s="9" t="s">
        <v>147</v>
      </c>
      <c r="C173" s="9" t="s">
        <v>29</v>
      </c>
      <c r="D173" s="9" t="s">
        <v>268</v>
      </c>
      <c r="E173" s="10">
        <v>6400</v>
      </c>
      <c r="F173" s="9" t="s">
        <v>10</v>
      </c>
      <c r="G173" s="9" t="s">
        <v>249</v>
      </c>
      <c r="H173" s="11">
        <v>139</v>
      </c>
      <c r="I173" s="9" t="s">
        <v>250</v>
      </c>
      <c r="J173" s="9">
        <f>+G173-I173</f>
        <v>-11</v>
      </c>
      <c r="K173" s="12">
        <f>PRODUCT(E173,J173)</f>
        <v>-70400</v>
      </c>
    </row>
    <row r="174" spans="1:11" x14ac:dyDescent="0.25">
      <c r="A174" s="9" t="s">
        <v>147</v>
      </c>
      <c r="B174" s="9" t="s">
        <v>147</v>
      </c>
      <c r="C174" s="9" t="s">
        <v>29</v>
      </c>
      <c r="D174" s="9" t="s">
        <v>269</v>
      </c>
      <c r="E174" s="10">
        <v>104.28</v>
      </c>
      <c r="F174" s="9" t="s">
        <v>10</v>
      </c>
      <c r="G174" s="9" t="s">
        <v>249</v>
      </c>
      <c r="H174" s="11">
        <v>147</v>
      </c>
      <c r="I174" s="9" t="s">
        <v>250</v>
      </c>
      <c r="J174" s="9">
        <f>+G174-I174</f>
        <v>-11</v>
      </c>
      <c r="K174" s="12">
        <f>PRODUCT(E174,J174)</f>
        <v>-1147.08</v>
      </c>
    </row>
    <row r="175" spans="1:11" x14ac:dyDescent="0.25">
      <c r="A175" s="9" t="s">
        <v>85</v>
      </c>
      <c r="B175" s="9" t="s">
        <v>147</v>
      </c>
      <c r="C175" s="9" t="s">
        <v>29</v>
      </c>
      <c r="D175" s="9" t="s">
        <v>270</v>
      </c>
      <c r="E175" s="10">
        <v>832.73</v>
      </c>
      <c r="F175" s="9" t="s">
        <v>10</v>
      </c>
      <c r="G175" s="9" t="s">
        <v>249</v>
      </c>
      <c r="H175" s="11">
        <v>146</v>
      </c>
      <c r="I175" s="9" t="s">
        <v>250</v>
      </c>
      <c r="J175" s="9">
        <f>+G175-I175</f>
        <v>-11</v>
      </c>
      <c r="K175" s="12">
        <f>PRODUCT(E175,J175)</f>
        <v>-9160.0300000000007</v>
      </c>
    </row>
    <row r="176" spans="1:11" x14ac:dyDescent="0.25">
      <c r="A176" s="9" t="s">
        <v>147</v>
      </c>
      <c r="B176" s="9" t="s">
        <v>210</v>
      </c>
      <c r="C176" s="9" t="s">
        <v>29</v>
      </c>
      <c r="D176" s="9" t="s">
        <v>272</v>
      </c>
      <c r="E176" s="10">
        <v>3638.85</v>
      </c>
      <c r="F176" s="9" t="s">
        <v>10</v>
      </c>
      <c r="G176" s="9" t="s">
        <v>249</v>
      </c>
      <c r="H176" s="11">
        <v>144</v>
      </c>
      <c r="I176" s="9" t="s">
        <v>271</v>
      </c>
      <c r="J176" s="9">
        <f>+G176-I176</f>
        <v>-15</v>
      </c>
      <c r="K176" s="12">
        <f>PRODUCT(E176,J176)</f>
        <v>-54582.75</v>
      </c>
    </row>
    <row r="177" spans="1:11" x14ac:dyDescent="0.25">
      <c r="A177" s="9" t="s">
        <v>179</v>
      </c>
      <c r="B177" s="9" t="s">
        <v>229</v>
      </c>
      <c r="C177" s="9" t="s">
        <v>29</v>
      </c>
      <c r="D177" s="9" t="s">
        <v>274</v>
      </c>
      <c r="E177" s="10">
        <v>301.60000000000002</v>
      </c>
      <c r="F177" s="9" t="s">
        <v>10</v>
      </c>
      <c r="G177" s="9" t="s">
        <v>249</v>
      </c>
      <c r="H177" s="11">
        <v>152</v>
      </c>
      <c r="I177" s="9" t="s">
        <v>273</v>
      </c>
      <c r="J177" s="9">
        <f>+G177-I177</f>
        <v>-12</v>
      </c>
      <c r="K177" s="12">
        <f>PRODUCT(E177,J177)</f>
        <v>-3619.2000000000003</v>
      </c>
    </row>
    <row r="178" spans="1:11" x14ac:dyDescent="0.25">
      <c r="A178" s="9" t="s">
        <v>147</v>
      </c>
      <c r="B178" s="9" t="s">
        <v>229</v>
      </c>
      <c r="C178" s="9" t="s">
        <v>29</v>
      </c>
      <c r="D178" s="9" t="s">
        <v>275</v>
      </c>
      <c r="E178" s="10">
        <v>3079.4</v>
      </c>
      <c r="F178" s="9" t="s">
        <v>10</v>
      </c>
      <c r="G178" s="9" t="s">
        <v>249</v>
      </c>
      <c r="H178" s="11">
        <v>150</v>
      </c>
      <c r="I178" s="9" t="s">
        <v>273</v>
      </c>
      <c r="J178" s="9">
        <f>+G178-I178</f>
        <v>-12</v>
      </c>
      <c r="K178" s="12">
        <f>PRODUCT(E178,J178)</f>
        <v>-36952.800000000003</v>
      </c>
    </row>
    <row r="179" spans="1:11" x14ac:dyDescent="0.25">
      <c r="A179" s="9" t="s">
        <v>147</v>
      </c>
      <c r="B179" s="9" t="s">
        <v>229</v>
      </c>
      <c r="C179" s="9" t="s">
        <v>29</v>
      </c>
      <c r="D179" s="9" t="s">
        <v>276</v>
      </c>
      <c r="E179" s="10">
        <v>410</v>
      </c>
      <c r="F179" s="9" t="s">
        <v>10</v>
      </c>
      <c r="G179" s="9" t="s">
        <v>249</v>
      </c>
      <c r="H179" s="11">
        <v>142</v>
      </c>
      <c r="I179" s="9" t="s">
        <v>273</v>
      </c>
      <c r="J179" s="9">
        <f>+G179-I179</f>
        <v>-12</v>
      </c>
      <c r="K179" s="12">
        <f>PRODUCT(E179,J179)</f>
        <v>-4920</v>
      </c>
    </row>
    <row r="180" spans="1:11" x14ac:dyDescent="0.25">
      <c r="A180" s="9" t="s">
        <v>147</v>
      </c>
      <c r="B180" s="9" t="s">
        <v>229</v>
      </c>
      <c r="C180" s="9" t="s">
        <v>29</v>
      </c>
      <c r="D180" s="9" t="s">
        <v>277</v>
      </c>
      <c r="E180" s="10">
        <v>61.25</v>
      </c>
      <c r="F180" s="9" t="s">
        <v>10</v>
      </c>
      <c r="G180" s="9" t="s">
        <v>249</v>
      </c>
      <c r="H180" s="11">
        <v>140</v>
      </c>
      <c r="I180" s="9" t="s">
        <v>273</v>
      </c>
      <c r="J180" s="9">
        <f>+G180-I180</f>
        <v>-12</v>
      </c>
      <c r="K180" s="12">
        <f>PRODUCT(E180,J180)</f>
        <v>-735</v>
      </c>
    </row>
    <row r="181" spans="1:11" x14ac:dyDescent="0.25">
      <c r="A181" s="9" t="s">
        <v>147</v>
      </c>
      <c r="B181" s="9" t="s">
        <v>229</v>
      </c>
      <c r="C181" s="9" t="s">
        <v>29</v>
      </c>
      <c r="D181" s="9" t="s">
        <v>278</v>
      </c>
      <c r="E181" s="10">
        <v>74.52</v>
      </c>
      <c r="F181" s="9" t="s">
        <v>10</v>
      </c>
      <c r="G181" s="9" t="s">
        <v>249</v>
      </c>
      <c r="H181" s="11">
        <v>141</v>
      </c>
      <c r="I181" s="9" t="s">
        <v>271</v>
      </c>
      <c r="J181" s="9">
        <f>+G181-I181</f>
        <v>-15</v>
      </c>
      <c r="K181" s="12">
        <f>PRODUCT(E181,J181)</f>
        <v>-1117.8</v>
      </c>
    </row>
    <row r="182" spans="1:11" x14ac:dyDescent="0.25">
      <c r="A182" s="9" t="s">
        <v>147</v>
      </c>
      <c r="B182" s="9" t="s">
        <v>229</v>
      </c>
      <c r="C182" s="9" t="s">
        <v>29</v>
      </c>
      <c r="D182" s="9" t="s">
        <v>279</v>
      </c>
      <c r="E182" s="10">
        <v>18262.52</v>
      </c>
      <c r="F182" s="9" t="s">
        <v>10</v>
      </c>
      <c r="G182" s="9" t="s">
        <v>249</v>
      </c>
      <c r="H182" s="11">
        <v>141</v>
      </c>
      <c r="I182" s="9" t="s">
        <v>271</v>
      </c>
      <c r="J182" s="9">
        <f>+G182-I182</f>
        <v>-15</v>
      </c>
      <c r="K182" s="12">
        <f>PRODUCT(E182,J182)</f>
        <v>-273937.8</v>
      </c>
    </row>
    <row r="183" spans="1:11" x14ac:dyDescent="0.25">
      <c r="A183" s="9" t="s">
        <v>147</v>
      </c>
      <c r="B183" s="9" t="s">
        <v>229</v>
      </c>
      <c r="C183" s="9" t="s">
        <v>29</v>
      </c>
      <c r="D183" s="9" t="s">
        <v>280</v>
      </c>
      <c r="E183" s="10">
        <v>5637.63</v>
      </c>
      <c r="F183" s="9" t="s">
        <v>10</v>
      </c>
      <c r="G183" s="9" t="s">
        <v>249</v>
      </c>
      <c r="H183" s="11">
        <v>141</v>
      </c>
      <c r="I183" s="9" t="s">
        <v>271</v>
      </c>
      <c r="J183" s="9">
        <f>+G183-I183</f>
        <v>-15</v>
      </c>
      <c r="K183" s="12">
        <f>PRODUCT(E183,J183)</f>
        <v>-84564.45</v>
      </c>
    </row>
    <row r="185" spans="1:11" ht="15.75" thickBot="1" x14ac:dyDescent="0.3">
      <c r="E185" s="13">
        <f>SUM(E3:E183)</f>
        <v>485401.24000000005</v>
      </c>
      <c r="K185" s="14">
        <f>SUM(K3:K183)</f>
        <v>-135072.54999999987</v>
      </c>
    </row>
    <row r="186" spans="1:11" ht="36" customHeight="1" thickBot="1" x14ac:dyDescent="0.3">
      <c r="F186" s="17" t="s">
        <v>285</v>
      </c>
      <c r="G186" s="18"/>
      <c r="H186" s="19">
        <f>K185/E185</f>
        <v>-0.27826989069908403</v>
      </c>
    </row>
    <row r="187" spans="1:11" ht="15" customHeight="1" x14ac:dyDescent="0.25">
      <c r="F187" s="15"/>
      <c r="G187" s="16"/>
      <c r="H187" s="15"/>
      <c r="I187" s="15"/>
    </row>
    <row r="188" spans="1:11" ht="15" customHeight="1" x14ac:dyDescent="0.25">
      <c r="F188" s="15"/>
      <c r="G188" s="15"/>
      <c r="H188" s="15"/>
      <c r="I188" s="15"/>
    </row>
  </sheetData>
  <autoFilter ref="A2:I183" xr:uid="{639B05EF-D74E-4378-8B54-DD3560AD52BB}"/>
  <mergeCells count="2">
    <mergeCell ref="A1:K1"/>
    <mergeCell ref="F186:G18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ASP Delia Repetto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Giuliano</dc:creator>
  <cp:lastModifiedBy>Sara Giuliano</cp:lastModifiedBy>
  <dcterms:created xsi:type="dcterms:W3CDTF">2024-04-02T12:30:30Z</dcterms:created>
  <dcterms:modified xsi:type="dcterms:W3CDTF">2024-04-02T13:00:35Z</dcterms:modified>
</cp:coreProperties>
</file>