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U:\Amministrazione\Asp\AMMINISTRAZIONE TRASPARENTE\ITP\2 TRIMESTRE 2025\"/>
    </mc:Choice>
  </mc:AlternateContent>
  <xr:revisionPtr revIDLastSave="0" documentId="13_ncr:1_{D7E54CFC-5D97-4308-816C-56AC37D0B2C0}" xr6:coauthVersionLast="36" xr6:coauthVersionMax="36" xr10:uidLastSave="{00000000-0000-0000-0000-000000000000}"/>
  <bookViews>
    <workbookView xWindow="0" yWindow="0" windowWidth="21570" windowHeight="9825" xr2:uid="{49827C5A-E982-4063-9E96-2E5BBCB95A05}"/>
  </bookViews>
  <sheets>
    <sheet name="Foglio1" sheetId="1" r:id="rId1"/>
  </sheets>
  <definedNames>
    <definedName name="_xlnm._FilterDatabase" localSheetId="0" hidden="1">Foglio1!$A$2:$I$137</definedName>
    <definedName name="_xlnm.Print_Titles" localSheetId="0">Foglio1!$1:$2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9" i="1" l="1"/>
  <c r="H140" i="1" s="1"/>
  <c r="J114" i="1"/>
  <c r="K114" i="1" s="1"/>
  <c r="J115" i="1"/>
  <c r="K115" i="1" s="1"/>
  <c r="J116" i="1"/>
  <c r="K116" i="1" s="1"/>
  <c r="J117" i="1"/>
  <c r="K117" i="1" s="1"/>
  <c r="J118" i="1"/>
  <c r="K118" i="1" s="1"/>
  <c r="J119" i="1"/>
  <c r="K119" i="1" s="1"/>
  <c r="E139" i="1" l="1"/>
  <c r="J137" i="1" l="1"/>
  <c r="K137" i="1" s="1"/>
  <c r="J136" i="1"/>
  <c r="K136" i="1" s="1"/>
  <c r="J135" i="1"/>
  <c r="K135" i="1" s="1"/>
  <c r="J134" i="1"/>
  <c r="K134" i="1" s="1"/>
  <c r="J133" i="1"/>
  <c r="K133" i="1" s="1"/>
  <c r="J132" i="1"/>
  <c r="K132" i="1" s="1"/>
  <c r="J131" i="1"/>
  <c r="K131" i="1" s="1"/>
  <c r="J130" i="1"/>
  <c r="K130" i="1" s="1"/>
  <c r="J129" i="1"/>
  <c r="K129" i="1" s="1"/>
  <c r="J128" i="1"/>
  <c r="K128" i="1" s="1"/>
  <c r="J127" i="1"/>
  <c r="K127" i="1" s="1"/>
  <c r="J126" i="1"/>
  <c r="K126" i="1" s="1"/>
  <c r="J125" i="1"/>
  <c r="K125" i="1" s="1"/>
  <c r="J124" i="1"/>
  <c r="K124" i="1" s="1"/>
  <c r="J123" i="1"/>
  <c r="K123" i="1" s="1"/>
  <c r="J122" i="1"/>
  <c r="K122" i="1" s="1"/>
  <c r="J121" i="1"/>
  <c r="K121" i="1" s="1"/>
  <c r="J120" i="1"/>
  <c r="K120" i="1" s="1"/>
  <c r="J113" i="1"/>
  <c r="K113" i="1" s="1"/>
  <c r="J112" i="1"/>
  <c r="K112" i="1" s="1"/>
  <c r="J111" i="1"/>
  <c r="K111" i="1" s="1"/>
  <c r="J110" i="1"/>
  <c r="K110" i="1" s="1"/>
  <c r="J109" i="1"/>
  <c r="K109" i="1" s="1"/>
  <c r="J108" i="1"/>
  <c r="K108" i="1" s="1"/>
  <c r="J107" i="1"/>
  <c r="K107" i="1" s="1"/>
  <c r="J106" i="1"/>
  <c r="K106" i="1" s="1"/>
  <c r="J105" i="1"/>
  <c r="K105" i="1" s="1"/>
  <c r="J104" i="1"/>
  <c r="K104" i="1" s="1"/>
  <c r="J103" i="1"/>
  <c r="K103" i="1" s="1"/>
  <c r="J102" i="1"/>
  <c r="K102" i="1" s="1"/>
  <c r="J101" i="1"/>
  <c r="K101" i="1" s="1"/>
  <c r="J100" i="1"/>
  <c r="K100" i="1" s="1"/>
  <c r="J99" i="1"/>
  <c r="K99" i="1" s="1"/>
  <c r="J98" i="1"/>
  <c r="K98" i="1" s="1"/>
  <c r="J97" i="1"/>
  <c r="K97" i="1" s="1"/>
  <c r="J96" i="1"/>
  <c r="K96" i="1" s="1"/>
  <c r="J95" i="1"/>
  <c r="K95" i="1" s="1"/>
  <c r="J94" i="1"/>
  <c r="K94" i="1" s="1"/>
  <c r="J93" i="1"/>
  <c r="K93" i="1" s="1"/>
  <c r="J92" i="1"/>
  <c r="K92" i="1" s="1"/>
  <c r="J91" i="1"/>
  <c r="K91" i="1" s="1"/>
  <c r="J90" i="1"/>
  <c r="K90" i="1" s="1"/>
  <c r="J89" i="1"/>
  <c r="K89" i="1" s="1"/>
  <c r="J88" i="1"/>
  <c r="K88" i="1" s="1"/>
  <c r="J87" i="1"/>
  <c r="K87" i="1" s="1"/>
  <c r="J86" i="1"/>
  <c r="K86" i="1" s="1"/>
  <c r="J85" i="1"/>
  <c r="K85" i="1" s="1"/>
  <c r="J84" i="1"/>
  <c r="K84" i="1" s="1"/>
  <c r="J83" i="1"/>
  <c r="K83" i="1" s="1"/>
  <c r="J82" i="1"/>
  <c r="K82" i="1" s="1"/>
  <c r="J81" i="1"/>
  <c r="K81" i="1" s="1"/>
  <c r="J80" i="1"/>
  <c r="K80" i="1" s="1"/>
  <c r="J79" i="1"/>
  <c r="K79" i="1" s="1"/>
  <c r="J78" i="1"/>
  <c r="K78" i="1" s="1"/>
  <c r="J77" i="1"/>
  <c r="K77" i="1" s="1"/>
  <c r="J76" i="1"/>
  <c r="K76" i="1" s="1"/>
  <c r="J75" i="1"/>
  <c r="K75" i="1" s="1"/>
  <c r="J74" i="1"/>
  <c r="K74" i="1" s="1"/>
  <c r="J73" i="1"/>
  <c r="K73" i="1" s="1"/>
  <c r="J72" i="1"/>
  <c r="K72" i="1" s="1"/>
  <c r="J71" i="1"/>
  <c r="K71" i="1" s="1"/>
  <c r="J70" i="1"/>
  <c r="K70" i="1" s="1"/>
  <c r="J69" i="1"/>
  <c r="K69" i="1" s="1"/>
  <c r="J68" i="1"/>
  <c r="K68" i="1" s="1"/>
  <c r="J67" i="1"/>
  <c r="K67" i="1" s="1"/>
  <c r="J66" i="1"/>
  <c r="K66" i="1" s="1"/>
  <c r="J65" i="1"/>
  <c r="K65" i="1" s="1"/>
  <c r="J64" i="1"/>
  <c r="K64" i="1" s="1"/>
  <c r="J63" i="1"/>
  <c r="K63" i="1" s="1"/>
  <c r="J62" i="1"/>
  <c r="K62" i="1" s="1"/>
  <c r="J61" i="1"/>
  <c r="K61" i="1" s="1"/>
  <c r="J60" i="1"/>
  <c r="K60" i="1" s="1"/>
  <c r="J59" i="1"/>
  <c r="K59" i="1" s="1"/>
  <c r="J58" i="1"/>
  <c r="K58" i="1" s="1"/>
  <c r="J57" i="1"/>
  <c r="K57" i="1" s="1"/>
  <c r="J56" i="1"/>
  <c r="K56" i="1" s="1"/>
  <c r="J55" i="1"/>
  <c r="K55" i="1" s="1"/>
  <c r="J54" i="1"/>
  <c r="K54" i="1" s="1"/>
  <c r="J53" i="1"/>
  <c r="K53" i="1" s="1"/>
  <c r="J52" i="1"/>
  <c r="K52" i="1" s="1"/>
  <c r="J51" i="1"/>
  <c r="K51" i="1" s="1"/>
  <c r="J50" i="1"/>
  <c r="K50" i="1" s="1"/>
  <c r="J49" i="1"/>
  <c r="K49" i="1" s="1"/>
  <c r="J48" i="1"/>
  <c r="K48" i="1" s="1"/>
  <c r="J47" i="1"/>
  <c r="K47" i="1" s="1"/>
  <c r="J46" i="1"/>
  <c r="K46" i="1" s="1"/>
  <c r="J45" i="1"/>
  <c r="K45" i="1" s="1"/>
  <c r="J44" i="1"/>
  <c r="K44" i="1" s="1"/>
  <c r="J43" i="1"/>
  <c r="K43" i="1" s="1"/>
  <c r="J42" i="1"/>
  <c r="K42" i="1" s="1"/>
  <c r="J41" i="1"/>
  <c r="K41" i="1" s="1"/>
  <c r="J40" i="1"/>
  <c r="K40" i="1" s="1"/>
  <c r="J39" i="1"/>
  <c r="K39" i="1" s="1"/>
  <c r="J38" i="1"/>
  <c r="K38" i="1" s="1"/>
  <c r="J37" i="1"/>
  <c r="K37" i="1" s="1"/>
  <c r="J36" i="1"/>
  <c r="K36" i="1" s="1"/>
  <c r="J35" i="1"/>
  <c r="K35" i="1" s="1"/>
  <c r="J34" i="1"/>
  <c r="K34" i="1" s="1"/>
  <c r="J33" i="1"/>
  <c r="K33" i="1" s="1"/>
  <c r="J32" i="1"/>
  <c r="K32" i="1" s="1"/>
  <c r="J31" i="1"/>
  <c r="K31" i="1" s="1"/>
  <c r="J30" i="1"/>
  <c r="K30" i="1" s="1"/>
  <c r="J29" i="1"/>
  <c r="K29" i="1" s="1"/>
  <c r="J28" i="1"/>
  <c r="K28" i="1" s="1"/>
  <c r="J27" i="1"/>
  <c r="K27" i="1" s="1"/>
  <c r="J26" i="1"/>
  <c r="K26" i="1" s="1"/>
  <c r="J25" i="1"/>
  <c r="K25" i="1" s="1"/>
  <c r="J24" i="1"/>
  <c r="K24" i="1" s="1"/>
  <c r="J23" i="1"/>
  <c r="K23" i="1" s="1"/>
  <c r="J22" i="1"/>
  <c r="K22" i="1" s="1"/>
  <c r="J21" i="1"/>
  <c r="K21" i="1" s="1"/>
  <c r="J20" i="1"/>
  <c r="K20" i="1" s="1"/>
  <c r="J19" i="1"/>
  <c r="K19" i="1" s="1"/>
  <c r="J18" i="1"/>
  <c r="K18" i="1" s="1"/>
  <c r="J17" i="1"/>
  <c r="K17" i="1" s="1"/>
  <c r="J16" i="1"/>
  <c r="K16" i="1" s="1"/>
  <c r="J15" i="1"/>
  <c r="K15" i="1" s="1"/>
  <c r="J14" i="1"/>
  <c r="K14" i="1" s="1"/>
  <c r="J13" i="1"/>
  <c r="K13" i="1" s="1"/>
  <c r="J12" i="1"/>
  <c r="K12" i="1" s="1"/>
  <c r="J11" i="1"/>
  <c r="K11" i="1" s="1"/>
  <c r="J10" i="1"/>
  <c r="K10" i="1" s="1"/>
  <c r="J9" i="1"/>
  <c r="K9" i="1" s="1"/>
  <c r="J8" i="1"/>
  <c r="K8" i="1" s="1"/>
  <c r="J7" i="1"/>
  <c r="K7" i="1" s="1"/>
  <c r="J6" i="1"/>
  <c r="K6" i="1" s="1"/>
  <c r="J5" i="1"/>
  <c r="K5" i="1" s="1"/>
  <c r="J4" i="1"/>
  <c r="K4" i="1" s="1"/>
  <c r="J3" i="1"/>
  <c r="K3" i="1" s="1"/>
</calcChain>
</file>

<file path=xl/sharedStrings.xml><?xml version="1.0" encoding="utf-8"?>
<sst xmlns="http://schemas.openxmlformats.org/spreadsheetml/2006/main" count="418" uniqueCount="150">
  <si>
    <t>DATA DOCUMENTO</t>
  </si>
  <si>
    <t>DATA REG.</t>
  </si>
  <si>
    <t>REGISTRO</t>
  </si>
  <si>
    <t>NUMERO DOCUMENTO</t>
  </si>
  <si>
    <t>IMPORTO</t>
  </si>
  <si>
    <t>CONDIZIONE DI PAGAMENTO</t>
  </si>
  <si>
    <t>DATA PAGAMENTO</t>
  </si>
  <si>
    <t>NUMERO DISTINTA</t>
  </si>
  <si>
    <t>A</t>
  </si>
  <si>
    <t>ACCREDITO SU C/C BANCARIO</t>
  </si>
  <si>
    <t>E</t>
  </si>
  <si>
    <t>5/PA</t>
  </si>
  <si>
    <t>DATA SCADENZA EFFETTIVA</t>
  </si>
  <si>
    <t>DIFFERENZA GIORNI TRA DATE DI PAGAMENTO E SCADENZA</t>
  </si>
  <si>
    <t>RITARDO PONDERATO</t>
  </si>
  <si>
    <t>INDICE TEMPESTIVITA' PAGAMENTI 1 TRIMESTRE 2024</t>
  </si>
  <si>
    <t>6/PA</t>
  </si>
  <si>
    <t>10/PA</t>
  </si>
  <si>
    <t>Elenco delle scadenze saldate dal 01/04/2025 al 30/06/2025</t>
  </si>
  <si>
    <t>6 PA</t>
  </si>
  <si>
    <t>7 PA</t>
  </si>
  <si>
    <t>825500113171</t>
  </si>
  <si>
    <t>112500238709</t>
  </si>
  <si>
    <t>1/E</t>
  </si>
  <si>
    <t>112500372151</t>
  </si>
  <si>
    <t>114-2025/PA</t>
  </si>
  <si>
    <t>112-2025/PA</t>
  </si>
  <si>
    <t>113-2025/PA</t>
  </si>
  <si>
    <t>11/FE</t>
  </si>
  <si>
    <t>2652509083</t>
  </si>
  <si>
    <t>2652512846</t>
  </si>
  <si>
    <t>2652512848</t>
  </si>
  <si>
    <t>2652512847</t>
  </si>
  <si>
    <t>314/10</t>
  </si>
  <si>
    <t>206/S4</t>
  </si>
  <si>
    <t>AV_03</t>
  </si>
  <si>
    <t>AV_04</t>
  </si>
  <si>
    <t>AV_05</t>
  </si>
  <si>
    <t>112500546449</t>
  </si>
  <si>
    <t>8/PA</t>
  </si>
  <si>
    <t>1PA</t>
  </si>
  <si>
    <t>17/PA</t>
  </si>
  <si>
    <t>1003170181</t>
  </si>
  <si>
    <t>7825002110</t>
  </si>
  <si>
    <t>7825002109</t>
  </si>
  <si>
    <t>8 / PA</t>
  </si>
  <si>
    <t>7 / PA</t>
  </si>
  <si>
    <t>S00008</t>
  </si>
  <si>
    <t>122500012013</t>
  </si>
  <si>
    <t>358/10</t>
  </si>
  <si>
    <t>5200007259</t>
  </si>
  <si>
    <t>4/001</t>
  </si>
  <si>
    <t>5/001</t>
  </si>
  <si>
    <t>555/10</t>
  </si>
  <si>
    <t>3216/PA</t>
  </si>
  <si>
    <t>112501160470</t>
  </si>
  <si>
    <t>3329/PA</t>
  </si>
  <si>
    <t>18/PA</t>
  </si>
  <si>
    <t>584/10</t>
  </si>
  <si>
    <t>825500166478</t>
  </si>
  <si>
    <t>112502743927</t>
  </si>
  <si>
    <t>1769 FTE</t>
  </si>
  <si>
    <t>3559/PA</t>
  </si>
  <si>
    <t>5200008936</t>
  </si>
  <si>
    <t>5200008935</t>
  </si>
  <si>
    <t>5200008934</t>
  </si>
  <si>
    <t>5200008937</t>
  </si>
  <si>
    <t>367-2025/PA</t>
  </si>
  <si>
    <t>366-2025/PA</t>
  </si>
  <si>
    <t>3709/PA</t>
  </si>
  <si>
    <t>237 /PA</t>
  </si>
  <si>
    <t>238 /PA</t>
  </si>
  <si>
    <t>236 /PA</t>
  </si>
  <si>
    <t>235 /PA</t>
  </si>
  <si>
    <t>239 /PA</t>
  </si>
  <si>
    <t>365-2025/PA</t>
  </si>
  <si>
    <t>41/PA</t>
  </si>
  <si>
    <t>419/10</t>
  </si>
  <si>
    <t>2652518842</t>
  </si>
  <si>
    <t>2652518844</t>
  </si>
  <si>
    <t>2652518843</t>
  </si>
  <si>
    <t>7X01441583</t>
  </si>
  <si>
    <t>FV25-0974</t>
  </si>
  <si>
    <t>0/709</t>
  </si>
  <si>
    <t>F4202500000100</t>
  </si>
  <si>
    <t>316/S4</t>
  </si>
  <si>
    <t>2025/S/2583003206</t>
  </si>
  <si>
    <t>112501480583</t>
  </si>
  <si>
    <t>112502984779</t>
  </si>
  <si>
    <t>112502984778</t>
  </si>
  <si>
    <t>9/PA</t>
  </si>
  <si>
    <t>112501480582</t>
  </si>
  <si>
    <t>7FPA</t>
  </si>
  <si>
    <t>19/PA</t>
  </si>
  <si>
    <t>F4202500000117</t>
  </si>
  <si>
    <t>11 PA</t>
  </si>
  <si>
    <t>12 PA</t>
  </si>
  <si>
    <t>57/001</t>
  </si>
  <si>
    <t>1010953516</t>
  </si>
  <si>
    <t>82501936638</t>
  </si>
  <si>
    <t>7825003206</t>
  </si>
  <si>
    <t>7825003205</t>
  </si>
  <si>
    <t>112501987240</t>
  </si>
  <si>
    <t>309 /PA</t>
  </si>
  <si>
    <t>308 /PA</t>
  </si>
  <si>
    <t>310 /PA</t>
  </si>
  <si>
    <t>311 /PA</t>
  </si>
  <si>
    <t>S00011</t>
  </si>
  <si>
    <t>31/B</t>
  </si>
  <si>
    <t>2652525048</t>
  </si>
  <si>
    <t>2652525050</t>
  </si>
  <si>
    <t>2652525049</t>
  </si>
  <si>
    <t>112503131045</t>
  </si>
  <si>
    <t>5200010626</t>
  </si>
  <si>
    <t>5200010625</t>
  </si>
  <si>
    <t>5200010540</t>
  </si>
  <si>
    <t>5200011000</t>
  </si>
  <si>
    <t>825500216399</t>
  </si>
  <si>
    <t>112503383070</t>
  </si>
  <si>
    <t>607-2025/PA</t>
  </si>
  <si>
    <t>605-2025/PA</t>
  </si>
  <si>
    <t>606-2025/PA</t>
  </si>
  <si>
    <t>20/PA</t>
  </si>
  <si>
    <t>1625014020</t>
  </si>
  <si>
    <t>78/T</t>
  </si>
  <si>
    <t>1625014019</t>
  </si>
  <si>
    <t>730/10</t>
  </si>
  <si>
    <t>742/10</t>
  </si>
  <si>
    <t>355 /PA</t>
  </si>
  <si>
    <t>354 /PA</t>
  </si>
  <si>
    <t>353 /PA</t>
  </si>
  <si>
    <t>352 /PA</t>
  </si>
  <si>
    <t>21/PA</t>
  </si>
  <si>
    <t>VA-7237</t>
  </si>
  <si>
    <t>7825004353</t>
  </si>
  <si>
    <t>7825004352</t>
  </si>
  <si>
    <t>2025/S/2583004211</t>
  </si>
  <si>
    <t>251/1</t>
  </si>
  <si>
    <t>17 / PA</t>
  </si>
  <si>
    <t>18 / PA</t>
  </si>
  <si>
    <t>82502389942</t>
  </si>
  <si>
    <t>VA-8009</t>
  </si>
  <si>
    <t>1003174750</t>
  </si>
  <si>
    <t>112503793499</t>
  </si>
  <si>
    <t>112503793500</t>
  </si>
  <si>
    <t>FATT/1540/2025</t>
  </si>
  <si>
    <t>7825004726</t>
  </si>
  <si>
    <t>7825004727</t>
  </si>
  <si>
    <t>19 / PA</t>
  </si>
  <si>
    <t>20 / 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</si>
</sst>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2" fontId="2" fillId="0" borderId="0" xfId="0" applyNumberFormat="1" applyFont="1" applyBorder="1" applyAlignment="1">
      <alignment vertical="center" wrapText="1"/>
    </xf>
    <xf numFmtId="49" fontId="3" fillId="0" borderId="1" xfId="0" applyNumberFormat="1" applyFont="1" applyBorder="1"/>
    <xf numFmtId="49" fontId="0" fillId="0" borderId="1" xfId="0" applyNumberFormat="1" applyFont="1" applyBorder="1"/>
    <xf numFmtId="0" fontId="0" fillId="0" borderId="1" xfId="0" applyFont="1" applyBorder="1"/>
    <xf numFmtId="0" fontId="2" fillId="0" borderId="0" xfId="0" applyFont="1"/>
    <xf numFmtId="0" fontId="2" fillId="0" borderId="0" xfId="0" applyFont="1" applyAlignment="1">
      <alignment wrapText="1"/>
    </xf>
    <xf numFmtId="49" fontId="2" fillId="0" borderId="0" xfId="0" applyNumberFormat="1" applyFont="1"/>
    <xf numFmtId="4" fontId="2" fillId="0" borderId="0" xfId="0" applyNumberFormat="1" applyFont="1"/>
    <xf numFmtId="3" fontId="2" fillId="0" borderId="0" xfId="0" applyNumberFormat="1" applyFont="1"/>
    <xf numFmtId="49" fontId="4" fillId="0" borderId="0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right" vertical="center" wrapText="1"/>
    </xf>
    <xf numFmtId="4" fontId="5" fillId="0" borderId="1" xfId="0" applyNumberFormat="1" applyFont="1" applyFill="1" applyBorder="1" applyAlignment="1" applyProtection="1">
      <alignment horizontal="right" vertical="center" wrapText="1"/>
    </xf>
    <xf numFmtId="14" fontId="5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right" vertical="center" wrapText="1"/>
    </xf>
    <xf numFmtId="49" fontId="4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Fill="1" applyBorder="1" applyAlignment="1" applyProtection="1">
      <alignment horizontal="right" vertical="center" wrapText="1"/>
    </xf>
    <xf numFmtId="0" fontId="1" fillId="2" borderId="0" xfId="0" applyFont="1" applyFill="1"/>
    <xf numFmtId="4" fontId="1" fillId="2" borderId="0" xfId="0" applyNumberFormat="1" applyFont="1" applyFill="1"/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" fontId="1" fillId="2" borderId="4" xfId="0" applyNumberFormat="1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B93E4-5653-4A04-8F42-C780BA936B92}">
  <sheetPr>
    <pageSetUpPr fitToPage="1"/>
  </sheetPr>
  <dimension ref="A1:O142"/>
  <sheetViews>
    <sheetView tabSelected="1" zoomScaleNormal="100" workbookViewId="0">
      <pane ySplit="2" topLeftCell="A117" activePane="bottomLeft" state="frozen"/>
      <selection pane="bottomLeft" activeCell="H140" sqref="H140"/>
    </sheetView>
  </sheetViews>
  <sheetFormatPr defaultRowHeight="12.75" x14ac:dyDescent="0.2"/>
  <cols>
    <col min="1" max="1" width="16.28515625" style="8" bestFit="1" customWidth="1"/>
    <col min="2" max="2" width="13.7109375" style="8" bestFit="1" customWidth="1"/>
    <col min="3" max="3" width="10.42578125" style="8" customWidth="1"/>
    <col min="4" max="4" width="19.28515625" style="8" bestFit="1" customWidth="1"/>
    <col min="5" max="5" width="13" style="9" bestFit="1" customWidth="1"/>
    <col min="6" max="6" width="27.7109375" style="8" bestFit="1" customWidth="1"/>
    <col min="7" max="7" width="16.140625" style="8" bestFit="1" customWidth="1"/>
    <col min="8" max="8" width="15.7109375" style="10" bestFit="1" customWidth="1"/>
    <col min="9" max="9" width="14.140625" style="8" bestFit="1" customWidth="1"/>
    <col min="10" max="10" width="14.140625" style="6" customWidth="1"/>
    <col min="11" max="11" width="14.85546875" style="6" customWidth="1"/>
    <col min="12" max="16384" width="9.140625" style="6"/>
  </cols>
  <sheetData>
    <row r="1" spans="1:15" ht="38.25" customHeight="1" x14ac:dyDescent="0.2">
      <c r="A1" s="18" t="s">
        <v>18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5" s="7" customFormat="1" ht="75" x14ac:dyDescent="0.2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2" t="s">
        <v>7</v>
      </c>
      <c r="I2" s="13" t="s">
        <v>12</v>
      </c>
      <c r="J2" s="1" t="s">
        <v>13</v>
      </c>
      <c r="K2" s="1" t="s">
        <v>14</v>
      </c>
    </row>
    <row r="3" spans="1:15" ht="15" x14ac:dyDescent="0.25">
      <c r="A3" s="16">
        <v>45716</v>
      </c>
      <c r="B3" s="16">
        <v>45724</v>
      </c>
      <c r="C3" s="14" t="s">
        <v>8</v>
      </c>
      <c r="D3" s="17" t="s">
        <v>19</v>
      </c>
      <c r="E3" s="15">
        <v>640</v>
      </c>
      <c r="F3" s="3" t="s">
        <v>9</v>
      </c>
      <c r="G3" s="16">
        <v>45784</v>
      </c>
      <c r="H3" s="19">
        <v>234</v>
      </c>
      <c r="I3" s="16">
        <v>45754</v>
      </c>
      <c r="J3" s="4">
        <f t="shared" ref="J3:J34" si="0">+G3-I3</f>
        <v>30</v>
      </c>
      <c r="K3" s="5">
        <f t="shared" ref="K3:K34" si="1">PRODUCT(E3,J3)</f>
        <v>19200</v>
      </c>
    </row>
    <row r="4" spans="1:15" ht="15" x14ac:dyDescent="0.25">
      <c r="A4" s="16">
        <v>45723</v>
      </c>
      <c r="B4" s="16">
        <v>45724</v>
      </c>
      <c r="C4" s="14" t="s">
        <v>8</v>
      </c>
      <c r="D4" s="17" t="s">
        <v>20</v>
      </c>
      <c r="E4" s="15">
        <v>427</v>
      </c>
      <c r="F4" s="4" t="s">
        <v>9</v>
      </c>
      <c r="G4" s="16">
        <v>45784</v>
      </c>
      <c r="H4" s="19">
        <v>234</v>
      </c>
      <c r="I4" s="16">
        <v>45754</v>
      </c>
      <c r="J4" s="4">
        <f t="shared" si="0"/>
        <v>30</v>
      </c>
      <c r="K4" s="5">
        <f t="shared" si="1"/>
        <v>12810</v>
      </c>
    </row>
    <row r="5" spans="1:15" ht="15" x14ac:dyDescent="0.25">
      <c r="A5" s="16">
        <v>45723</v>
      </c>
      <c r="B5" s="16">
        <v>45740</v>
      </c>
      <c r="C5" s="14" t="s">
        <v>10</v>
      </c>
      <c r="D5" s="17" t="s">
        <v>21</v>
      </c>
      <c r="E5" s="15">
        <v>4037.32</v>
      </c>
      <c r="F5" s="4" t="s">
        <v>9</v>
      </c>
      <c r="G5" s="16">
        <v>45754</v>
      </c>
      <c r="H5" s="19">
        <v>180</v>
      </c>
      <c r="I5" s="16">
        <v>45754</v>
      </c>
      <c r="J5" s="4">
        <f t="shared" si="0"/>
        <v>0</v>
      </c>
      <c r="K5" s="5">
        <f t="shared" si="1"/>
        <v>0</v>
      </c>
    </row>
    <row r="6" spans="1:15" ht="15" x14ac:dyDescent="0.25">
      <c r="A6" s="16">
        <v>45665</v>
      </c>
      <c r="B6" s="16">
        <v>45673</v>
      </c>
      <c r="C6" s="14" t="s">
        <v>10</v>
      </c>
      <c r="D6" s="17" t="s">
        <v>22</v>
      </c>
      <c r="E6" s="15">
        <v>366.17</v>
      </c>
      <c r="F6" s="4" t="s">
        <v>9</v>
      </c>
      <c r="G6" s="16">
        <v>45754</v>
      </c>
      <c r="H6" s="19">
        <v>181</v>
      </c>
      <c r="I6" s="16">
        <v>45755</v>
      </c>
      <c r="J6" s="4">
        <f t="shared" si="0"/>
        <v>-1</v>
      </c>
      <c r="K6" s="5">
        <f t="shared" si="1"/>
        <v>-366.17</v>
      </c>
    </row>
    <row r="7" spans="1:15" ht="15" x14ac:dyDescent="0.25">
      <c r="A7" s="16">
        <v>45726</v>
      </c>
      <c r="B7" s="16">
        <v>45740</v>
      </c>
      <c r="C7" s="14" t="s">
        <v>10</v>
      </c>
      <c r="D7" s="17" t="s">
        <v>23</v>
      </c>
      <c r="E7" s="15">
        <v>9381.6299999999992</v>
      </c>
      <c r="F7" s="4" t="s">
        <v>9</v>
      </c>
      <c r="G7" s="16">
        <v>45758</v>
      </c>
      <c r="H7" s="19">
        <v>185</v>
      </c>
      <c r="I7" s="16">
        <v>45756</v>
      </c>
      <c r="J7" s="4">
        <f t="shared" si="0"/>
        <v>2</v>
      </c>
      <c r="K7" s="5">
        <f t="shared" si="1"/>
        <v>18763.259999999998</v>
      </c>
    </row>
    <row r="8" spans="1:15" ht="15" x14ac:dyDescent="0.25">
      <c r="A8" s="16">
        <v>45668</v>
      </c>
      <c r="B8" s="16">
        <v>45673</v>
      </c>
      <c r="C8" s="14" t="s">
        <v>10</v>
      </c>
      <c r="D8" s="17" t="s">
        <v>24</v>
      </c>
      <c r="E8" s="15">
        <v>41.73</v>
      </c>
      <c r="F8" s="4" t="s">
        <v>9</v>
      </c>
      <c r="G8" s="16">
        <v>45754</v>
      </c>
      <c r="H8" s="19">
        <v>181</v>
      </c>
      <c r="I8" s="16">
        <v>45758</v>
      </c>
      <c r="J8" s="4">
        <f t="shared" si="0"/>
        <v>-4</v>
      </c>
      <c r="K8" s="5">
        <f t="shared" si="1"/>
        <v>-166.92</v>
      </c>
    </row>
    <row r="9" spans="1:15" ht="15" x14ac:dyDescent="0.25">
      <c r="A9" s="16">
        <v>45688</v>
      </c>
      <c r="B9" s="16">
        <v>45706</v>
      </c>
      <c r="C9" s="14" t="s">
        <v>10</v>
      </c>
      <c r="D9" s="17" t="s">
        <v>25</v>
      </c>
      <c r="E9" s="15">
        <v>6724.52</v>
      </c>
      <c r="F9" s="4" t="s">
        <v>9</v>
      </c>
      <c r="G9" s="16">
        <v>45754</v>
      </c>
      <c r="H9" s="19">
        <v>182</v>
      </c>
      <c r="I9" s="16">
        <v>45759</v>
      </c>
      <c r="J9" s="4">
        <f t="shared" si="0"/>
        <v>-5</v>
      </c>
      <c r="K9" s="5">
        <f t="shared" si="1"/>
        <v>-33622.600000000006</v>
      </c>
      <c r="O9" s="8"/>
    </row>
    <row r="10" spans="1:15" ht="15" x14ac:dyDescent="0.25">
      <c r="A10" s="16">
        <v>45688</v>
      </c>
      <c r="B10" s="16">
        <v>45706</v>
      </c>
      <c r="C10" s="14" t="s">
        <v>10</v>
      </c>
      <c r="D10" s="17" t="s">
        <v>26</v>
      </c>
      <c r="E10" s="15">
        <v>4775.04</v>
      </c>
      <c r="F10" s="4" t="s">
        <v>9</v>
      </c>
      <c r="G10" s="16">
        <v>45754</v>
      </c>
      <c r="H10" s="19">
        <v>182</v>
      </c>
      <c r="I10" s="16">
        <v>45759</v>
      </c>
      <c r="J10" s="4">
        <f t="shared" si="0"/>
        <v>-5</v>
      </c>
      <c r="K10" s="5">
        <f t="shared" si="1"/>
        <v>-23875.200000000001</v>
      </c>
    </row>
    <row r="11" spans="1:15" ht="15" x14ac:dyDescent="0.25">
      <c r="A11" s="16">
        <v>45688</v>
      </c>
      <c r="B11" s="16">
        <v>45706</v>
      </c>
      <c r="C11" s="14" t="s">
        <v>10</v>
      </c>
      <c r="D11" s="17" t="s">
        <v>27</v>
      </c>
      <c r="E11" s="15">
        <v>62470.98</v>
      </c>
      <c r="F11" s="4" t="s">
        <v>9</v>
      </c>
      <c r="G11" s="16">
        <v>45754</v>
      </c>
      <c r="H11" s="19">
        <v>182</v>
      </c>
      <c r="I11" s="16">
        <v>45759</v>
      </c>
      <c r="J11" s="4">
        <f t="shared" si="0"/>
        <v>-5</v>
      </c>
      <c r="K11" s="5">
        <f t="shared" si="1"/>
        <v>-312354.90000000002</v>
      </c>
    </row>
    <row r="12" spans="1:15" ht="15" x14ac:dyDescent="0.25">
      <c r="A12" s="16">
        <v>45729</v>
      </c>
      <c r="B12" s="16">
        <v>45747</v>
      </c>
      <c r="C12" s="14" t="s">
        <v>8</v>
      </c>
      <c r="D12" s="17" t="s">
        <v>28</v>
      </c>
      <c r="E12" s="15">
        <v>556</v>
      </c>
      <c r="F12" s="4" t="s">
        <v>9</v>
      </c>
      <c r="G12" s="16">
        <v>45758</v>
      </c>
      <c r="H12" s="19">
        <v>186</v>
      </c>
      <c r="I12" s="16">
        <v>45760</v>
      </c>
      <c r="J12" s="4">
        <f t="shared" si="0"/>
        <v>-2</v>
      </c>
      <c r="K12" s="5">
        <f t="shared" si="1"/>
        <v>-1112</v>
      </c>
    </row>
    <row r="13" spans="1:15" ht="15" x14ac:dyDescent="0.25">
      <c r="A13" s="16">
        <v>45713</v>
      </c>
      <c r="B13" s="16">
        <v>45740</v>
      </c>
      <c r="C13" s="14" t="s">
        <v>10</v>
      </c>
      <c r="D13" s="17" t="s">
        <v>29</v>
      </c>
      <c r="E13" s="15">
        <v>720</v>
      </c>
      <c r="F13" s="4" t="s">
        <v>9</v>
      </c>
      <c r="G13" s="16">
        <v>45758</v>
      </c>
      <c r="H13" s="19">
        <v>187</v>
      </c>
      <c r="I13" s="16">
        <v>45760</v>
      </c>
      <c r="J13" s="4">
        <f t="shared" si="0"/>
        <v>-2</v>
      </c>
      <c r="K13" s="5">
        <f t="shared" si="1"/>
        <v>-1440</v>
      </c>
    </row>
    <row r="14" spans="1:15" ht="15" x14ac:dyDescent="0.25">
      <c r="A14" s="16">
        <v>45716</v>
      </c>
      <c r="B14" s="16">
        <v>45740</v>
      </c>
      <c r="C14" s="14" t="s">
        <v>10</v>
      </c>
      <c r="D14" s="17" t="s">
        <v>30</v>
      </c>
      <c r="E14" s="15">
        <v>1828.44</v>
      </c>
      <c r="F14" s="4" t="s">
        <v>9</v>
      </c>
      <c r="G14" s="16">
        <v>45758</v>
      </c>
      <c r="H14" s="19">
        <v>187</v>
      </c>
      <c r="I14" s="16">
        <v>45764</v>
      </c>
      <c r="J14" s="4">
        <f t="shared" si="0"/>
        <v>-6</v>
      </c>
      <c r="K14" s="5">
        <f t="shared" si="1"/>
        <v>-10970.64</v>
      </c>
    </row>
    <row r="15" spans="1:15" ht="15" x14ac:dyDescent="0.25">
      <c r="A15" s="16">
        <v>45716</v>
      </c>
      <c r="B15" s="16">
        <v>45740</v>
      </c>
      <c r="C15" s="14" t="s">
        <v>10</v>
      </c>
      <c r="D15" s="17" t="s">
        <v>31</v>
      </c>
      <c r="E15" s="15">
        <v>136.80000000000001</v>
      </c>
      <c r="F15" s="4" t="s">
        <v>9</v>
      </c>
      <c r="G15" s="16">
        <v>45758</v>
      </c>
      <c r="H15" s="19">
        <v>187</v>
      </c>
      <c r="I15" s="16">
        <v>45764</v>
      </c>
      <c r="J15" s="4">
        <f t="shared" si="0"/>
        <v>-6</v>
      </c>
      <c r="K15" s="5">
        <f t="shared" si="1"/>
        <v>-820.80000000000007</v>
      </c>
    </row>
    <row r="16" spans="1:15" ht="15" x14ac:dyDescent="0.25">
      <c r="A16" s="16">
        <v>45716</v>
      </c>
      <c r="B16" s="16">
        <v>45740</v>
      </c>
      <c r="C16" s="14" t="s">
        <v>10</v>
      </c>
      <c r="D16" s="17" t="s">
        <v>32</v>
      </c>
      <c r="E16" s="15">
        <v>111.6</v>
      </c>
      <c r="F16" s="4" t="s">
        <v>9</v>
      </c>
      <c r="G16" s="16">
        <v>45758</v>
      </c>
      <c r="H16" s="19">
        <v>187</v>
      </c>
      <c r="I16" s="16">
        <v>45764</v>
      </c>
      <c r="J16" s="4">
        <f t="shared" si="0"/>
        <v>-6</v>
      </c>
      <c r="K16" s="5">
        <f t="shared" si="1"/>
        <v>-669.59999999999991</v>
      </c>
    </row>
    <row r="17" spans="1:11" ht="15" x14ac:dyDescent="0.25">
      <c r="A17" s="16">
        <v>45736</v>
      </c>
      <c r="B17" s="16">
        <v>45740</v>
      </c>
      <c r="C17" s="14" t="s">
        <v>10</v>
      </c>
      <c r="D17" s="17" t="s">
        <v>33</v>
      </c>
      <c r="E17" s="15">
        <v>1000</v>
      </c>
      <c r="F17" s="4" t="s">
        <v>9</v>
      </c>
      <c r="G17" s="16">
        <v>45758</v>
      </c>
      <c r="H17" s="19">
        <v>188</v>
      </c>
      <c r="I17" s="16">
        <v>45766</v>
      </c>
      <c r="J17" s="4">
        <f t="shared" si="0"/>
        <v>-8</v>
      </c>
      <c r="K17" s="5">
        <f t="shared" si="1"/>
        <v>-8000</v>
      </c>
    </row>
    <row r="18" spans="1:11" ht="15" x14ac:dyDescent="0.25">
      <c r="A18" s="16">
        <v>45736</v>
      </c>
      <c r="B18" s="16">
        <v>45740</v>
      </c>
      <c r="C18" s="14" t="s">
        <v>10</v>
      </c>
      <c r="D18" s="17" t="s">
        <v>34</v>
      </c>
      <c r="E18" s="15">
        <v>110</v>
      </c>
      <c r="F18" s="4" t="s">
        <v>9</v>
      </c>
      <c r="G18" s="16">
        <v>45758</v>
      </c>
      <c r="H18" s="19">
        <v>189</v>
      </c>
      <c r="I18" s="16">
        <v>45767</v>
      </c>
      <c r="J18" s="4">
        <f t="shared" si="0"/>
        <v>-9</v>
      </c>
      <c r="K18" s="5">
        <f t="shared" si="1"/>
        <v>-990</v>
      </c>
    </row>
    <row r="19" spans="1:11" ht="15" x14ac:dyDescent="0.25">
      <c r="A19" s="16">
        <v>45739</v>
      </c>
      <c r="B19" s="16">
        <v>45747</v>
      </c>
      <c r="C19" s="14" t="s">
        <v>8</v>
      </c>
      <c r="D19" s="17" t="s">
        <v>35</v>
      </c>
      <c r="E19" s="15">
        <v>1024.26</v>
      </c>
      <c r="F19" s="4" t="s">
        <v>9</v>
      </c>
      <c r="G19" s="16">
        <v>45758</v>
      </c>
      <c r="H19" s="19">
        <v>190</v>
      </c>
      <c r="I19" s="16">
        <v>45770</v>
      </c>
      <c r="J19" s="4">
        <f t="shared" si="0"/>
        <v>-12</v>
      </c>
      <c r="K19" s="5">
        <f t="shared" si="1"/>
        <v>-12291.119999999999</v>
      </c>
    </row>
    <row r="20" spans="1:11" ht="15" x14ac:dyDescent="0.25">
      <c r="A20" s="16">
        <v>45739</v>
      </c>
      <c r="B20" s="16">
        <v>45747</v>
      </c>
      <c r="C20" s="14" t="s">
        <v>8</v>
      </c>
      <c r="D20" s="17" t="s">
        <v>36</v>
      </c>
      <c r="E20" s="15">
        <v>1024.26</v>
      </c>
      <c r="F20" s="4" t="s">
        <v>9</v>
      </c>
      <c r="G20" s="16">
        <v>45758</v>
      </c>
      <c r="H20" s="19">
        <v>190</v>
      </c>
      <c r="I20" s="16">
        <v>45770</v>
      </c>
      <c r="J20" s="4">
        <f t="shared" si="0"/>
        <v>-12</v>
      </c>
      <c r="K20" s="5">
        <f t="shared" si="1"/>
        <v>-12291.119999999999</v>
      </c>
    </row>
    <row r="21" spans="1:11" ht="15" x14ac:dyDescent="0.25">
      <c r="A21" s="16">
        <v>45739</v>
      </c>
      <c r="B21" s="16">
        <v>45747</v>
      </c>
      <c r="C21" s="14" t="s">
        <v>8</v>
      </c>
      <c r="D21" s="17" t="s">
        <v>37</v>
      </c>
      <c r="E21" s="15">
        <v>1024.26</v>
      </c>
      <c r="F21" s="4" t="s">
        <v>9</v>
      </c>
      <c r="G21" s="16">
        <v>45758</v>
      </c>
      <c r="H21" s="19">
        <v>190</v>
      </c>
      <c r="I21" s="16">
        <v>45770</v>
      </c>
      <c r="J21" s="4">
        <f t="shared" si="0"/>
        <v>-12</v>
      </c>
      <c r="K21" s="5">
        <f t="shared" si="1"/>
        <v>-12291.119999999999</v>
      </c>
    </row>
    <row r="22" spans="1:11" ht="15" x14ac:dyDescent="0.25">
      <c r="A22" s="16">
        <v>45680</v>
      </c>
      <c r="B22" s="16">
        <v>45688</v>
      </c>
      <c r="C22" s="14" t="s">
        <v>10</v>
      </c>
      <c r="D22" s="17" t="s">
        <v>38</v>
      </c>
      <c r="E22" s="15">
        <v>1508.9</v>
      </c>
      <c r="F22" s="4" t="s">
        <v>9</v>
      </c>
      <c r="G22" s="16">
        <v>45758</v>
      </c>
      <c r="H22" s="19">
        <v>191</v>
      </c>
      <c r="I22" s="16">
        <v>45770</v>
      </c>
      <c r="J22" s="4">
        <f t="shared" si="0"/>
        <v>-12</v>
      </c>
      <c r="K22" s="5">
        <f t="shared" si="1"/>
        <v>-18106.800000000003</v>
      </c>
    </row>
    <row r="23" spans="1:11" ht="15" x14ac:dyDescent="0.25">
      <c r="A23" s="16">
        <v>45740</v>
      </c>
      <c r="B23" s="16">
        <v>45741</v>
      </c>
      <c r="C23" s="14" t="s">
        <v>10</v>
      </c>
      <c r="D23" s="17" t="s">
        <v>16</v>
      </c>
      <c r="E23" s="15">
        <v>262.39999999999998</v>
      </c>
      <c r="F23" s="4" t="s">
        <v>9</v>
      </c>
      <c r="G23" s="16">
        <v>45758</v>
      </c>
      <c r="H23" s="19">
        <v>192</v>
      </c>
      <c r="I23" s="16">
        <v>45771</v>
      </c>
      <c r="J23" s="4">
        <f t="shared" si="0"/>
        <v>-13</v>
      </c>
      <c r="K23" s="5">
        <f t="shared" si="1"/>
        <v>-3411.2</v>
      </c>
    </row>
    <row r="24" spans="1:11" ht="15" x14ac:dyDescent="0.25">
      <c r="A24" s="16">
        <v>45740</v>
      </c>
      <c r="B24" s="16">
        <v>45741</v>
      </c>
      <c r="C24" s="14" t="s">
        <v>10</v>
      </c>
      <c r="D24" s="17" t="s">
        <v>39</v>
      </c>
      <c r="E24" s="15">
        <v>1928.2</v>
      </c>
      <c r="F24" s="4" t="s">
        <v>9</v>
      </c>
      <c r="G24" s="16">
        <v>45758</v>
      </c>
      <c r="H24" s="19">
        <v>192</v>
      </c>
      <c r="I24" s="16">
        <v>45771</v>
      </c>
      <c r="J24" s="4">
        <f t="shared" si="0"/>
        <v>-13</v>
      </c>
      <c r="K24" s="5">
        <f t="shared" si="1"/>
        <v>-25066.600000000002</v>
      </c>
    </row>
    <row r="25" spans="1:11" ht="15" x14ac:dyDescent="0.25">
      <c r="A25" s="16">
        <v>45744</v>
      </c>
      <c r="B25" s="16">
        <v>45747</v>
      </c>
      <c r="C25" s="14" t="s">
        <v>8</v>
      </c>
      <c r="D25" s="17" t="s">
        <v>40</v>
      </c>
      <c r="E25" s="15">
        <v>2672</v>
      </c>
      <c r="F25" s="4" t="s">
        <v>9</v>
      </c>
      <c r="G25" s="16">
        <v>45758</v>
      </c>
      <c r="H25" s="19">
        <v>193</v>
      </c>
      <c r="I25" s="16">
        <v>45774</v>
      </c>
      <c r="J25" s="4">
        <f t="shared" si="0"/>
        <v>-16</v>
      </c>
      <c r="K25" s="5">
        <f t="shared" si="1"/>
        <v>-42752</v>
      </c>
    </row>
    <row r="26" spans="1:11" ht="15" x14ac:dyDescent="0.25">
      <c r="A26" s="16">
        <v>45744</v>
      </c>
      <c r="B26" s="16">
        <v>45744</v>
      </c>
      <c r="C26" s="14" t="s">
        <v>10</v>
      </c>
      <c r="D26" s="17" t="s">
        <v>41</v>
      </c>
      <c r="E26" s="15">
        <v>1000</v>
      </c>
      <c r="F26" s="4" t="s">
        <v>9</v>
      </c>
      <c r="G26" s="16">
        <v>45758</v>
      </c>
      <c r="H26" s="19">
        <v>194</v>
      </c>
      <c r="I26" s="16">
        <v>45774</v>
      </c>
      <c r="J26" s="4">
        <f t="shared" si="0"/>
        <v>-16</v>
      </c>
      <c r="K26" s="5">
        <f t="shared" si="1"/>
        <v>-16000</v>
      </c>
    </row>
    <row r="27" spans="1:11" ht="15" x14ac:dyDescent="0.25">
      <c r="A27" s="16">
        <v>45744</v>
      </c>
      <c r="B27" s="16">
        <v>45745</v>
      </c>
      <c r="C27" s="14" t="s">
        <v>10</v>
      </c>
      <c r="D27" s="17" t="s">
        <v>42</v>
      </c>
      <c r="E27" s="15">
        <v>447</v>
      </c>
      <c r="F27" s="4" t="s">
        <v>9</v>
      </c>
      <c r="G27" s="16">
        <v>45758</v>
      </c>
      <c r="H27" s="19">
        <v>195</v>
      </c>
      <c r="I27" s="16">
        <v>45775</v>
      </c>
      <c r="J27" s="4">
        <f t="shared" si="0"/>
        <v>-17</v>
      </c>
      <c r="K27" s="5">
        <f t="shared" si="1"/>
        <v>-7599</v>
      </c>
    </row>
    <row r="28" spans="1:11" ht="15" x14ac:dyDescent="0.25">
      <c r="A28" s="16">
        <v>45747</v>
      </c>
      <c r="B28" s="16">
        <v>45747</v>
      </c>
      <c r="C28" s="14" t="s">
        <v>10</v>
      </c>
      <c r="D28" s="17" t="s">
        <v>43</v>
      </c>
      <c r="E28" s="15">
        <v>7771.51</v>
      </c>
      <c r="F28" s="4" t="s">
        <v>9</v>
      </c>
      <c r="G28" s="16">
        <v>45758</v>
      </c>
      <c r="H28" s="19">
        <v>196</v>
      </c>
      <c r="I28" s="16">
        <v>45777</v>
      </c>
      <c r="J28" s="4">
        <f t="shared" si="0"/>
        <v>-19</v>
      </c>
      <c r="K28" s="5">
        <f t="shared" si="1"/>
        <v>-147658.69</v>
      </c>
    </row>
    <row r="29" spans="1:11" ht="15" x14ac:dyDescent="0.25">
      <c r="A29" s="16">
        <v>45747</v>
      </c>
      <c r="B29" s="16">
        <v>45747</v>
      </c>
      <c r="C29" s="14" t="s">
        <v>10</v>
      </c>
      <c r="D29" s="17" t="s">
        <v>44</v>
      </c>
      <c r="E29" s="15">
        <v>1060.79</v>
      </c>
      <c r="F29" s="4" t="s">
        <v>9</v>
      </c>
      <c r="G29" s="16">
        <v>45758</v>
      </c>
      <c r="H29" s="19">
        <v>196</v>
      </c>
      <c r="I29" s="16">
        <v>45777</v>
      </c>
      <c r="J29" s="4">
        <f t="shared" si="0"/>
        <v>-19</v>
      </c>
      <c r="K29" s="5">
        <f t="shared" si="1"/>
        <v>-20155.009999999998</v>
      </c>
    </row>
    <row r="30" spans="1:11" ht="15" x14ac:dyDescent="0.25">
      <c r="A30" s="16">
        <v>45747</v>
      </c>
      <c r="B30" s="16">
        <v>45747</v>
      </c>
      <c r="C30" s="14" t="s">
        <v>10</v>
      </c>
      <c r="D30" s="17" t="s">
        <v>45</v>
      </c>
      <c r="E30" s="15">
        <v>107.22</v>
      </c>
      <c r="F30" s="4" t="s">
        <v>9</v>
      </c>
      <c r="G30" s="16">
        <v>45758</v>
      </c>
      <c r="H30" s="19">
        <v>197</v>
      </c>
      <c r="I30" s="16">
        <v>45777</v>
      </c>
      <c r="J30" s="4">
        <f t="shared" si="0"/>
        <v>-19</v>
      </c>
      <c r="K30" s="5">
        <f t="shared" si="1"/>
        <v>-2037.18</v>
      </c>
    </row>
    <row r="31" spans="1:11" ht="15" x14ac:dyDescent="0.25">
      <c r="A31" s="16">
        <v>45747</v>
      </c>
      <c r="B31" s="16">
        <v>45747</v>
      </c>
      <c r="C31" s="14" t="s">
        <v>10</v>
      </c>
      <c r="D31" s="17" t="s">
        <v>46</v>
      </c>
      <c r="E31" s="15">
        <v>98.51</v>
      </c>
      <c r="F31" s="4" t="s">
        <v>9</v>
      </c>
      <c r="G31" s="16">
        <v>45758</v>
      </c>
      <c r="H31" s="19">
        <v>197</v>
      </c>
      <c r="I31" s="16">
        <v>45777</v>
      </c>
      <c r="J31" s="4">
        <f t="shared" si="0"/>
        <v>-19</v>
      </c>
      <c r="K31" s="5">
        <f t="shared" si="1"/>
        <v>-1871.69</v>
      </c>
    </row>
    <row r="32" spans="1:11" ht="15" x14ac:dyDescent="0.25">
      <c r="A32" s="16">
        <v>45747</v>
      </c>
      <c r="B32" s="16">
        <v>45763</v>
      </c>
      <c r="C32" s="14" t="s">
        <v>10</v>
      </c>
      <c r="D32" s="17" t="s">
        <v>47</v>
      </c>
      <c r="E32" s="15">
        <v>150.35</v>
      </c>
      <c r="F32" s="4" t="s">
        <v>9</v>
      </c>
      <c r="G32" s="16">
        <v>45776</v>
      </c>
      <c r="H32" s="19">
        <v>207</v>
      </c>
      <c r="I32" s="16">
        <v>45777</v>
      </c>
      <c r="J32" s="4">
        <f t="shared" si="0"/>
        <v>-1</v>
      </c>
      <c r="K32" s="5">
        <f t="shared" si="1"/>
        <v>-150.35</v>
      </c>
    </row>
    <row r="33" spans="1:11" ht="15" x14ac:dyDescent="0.25">
      <c r="A33" s="16">
        <v>45747</v>
      </c>
      <c r="B33" s="16">
        <v>45763</v>
      </c>
      <c r="C33" s="14" t="s">
        <v>10</v>
      </c>
      <c r="D33" s="17" t="s">
        <v>48</v>
      </c>
      <c r="E33" s="15">
        <v>9497.1200000000008</v>
      </c>
      <c r="F33" s="4" t="s">
        <v>9</v>
      </c>
      <c r="G33" s="16">
        <v>45776</v>
      </c>
      <c r="H33" s="19">
        <v>208</v>
      </c>
      <c r="I33" s="16">
        <v>45777</v>
      </c>
      <c r="J33" s="4">
        <f t="shared" si="0"/>
        <v>-1</v>
      </c>
      <c r="K33" s="5">
        <f t="shared" si="1"/>
        <v>-9497.1200000000008</v>
      </c>
    </row>
    <row r="34" spans="1:11" ht="15" x14ac:dyDescent="0.25">
      <c r="A34" s="16">
        <v>45748</v>
      </c>
      <c r="B34" s="16">
        <v>45763</v>
      </c>
      <c r="C34" s="14" t="s">
        <v>10</v>
      </c>
      <c r="D34" s="17" t="s">
        <v>49</v>
      </c>
      <c r="E34" s="15">
        <v>1292.79</v>
      </c>
      <c r="F34" s="4" t="s">
        <v>9</v>
      </c>
      <c r="G34" s="16">
        <v>45776</v>
      </c>
      <c r="H34" s="19">
        <v>210</v>
      </c>
      <c r="I34" s="16">
        <v>45778</v>
      </c>
      <c r="J34" s="4">
        <f t="shared" si="0"/>
        <v>-2</v>
      </c>
      <c r="K34" s="5">
        <f t="shared" si="1"/>
        <v>-2585.58</v>
      </c>
    </row>
    <row r="35" spans="1:11" ht="15" x14ac:dyDescent="0.25">
      <c r="A35" s="16">
        <v>45747</v>
      </c>
      <c r="B35" s="16">
        <v>45763</v>
      </c>
      <c r="C35" s="14" t="s">
        <v>10</v>
      </c>
      <c r="D35" s="17" t="s">
        <v>50</v>
      </c>
      <c r="E35" s="15">
        <v>3452.79</v>
      </c>
      <c r="F35" s="4" t="s">
        <v>9</v>
      </c>
      <c r="G35" s="16">
        <v>45776</v>
      </c>
      <c r="H35" s="19">
        <v>211</v>
      </c>
      <c r="I35" s="16">
        <v>45779</v>
      </c>
      <c r="J35" s="4">
        <f t="shared" ref="J35:J63" si="2">+G35-I35</f>
        <v>-3</v>
      </c>
      <c r="K35" s="5">
        <f t="shared" ref="K35:K63" si="3">PRODUCT(E35,J35)</f>
        <v>-10358.369999999999</v>
      </c>
    </row>
    <row r="36" spans="1:11" ht="15" x14ac:dyDescent="0.25">
      <c r="A36" s="16">
        <v>45736</v>
      </c>
      <c r="B36" s="16">
        <v>45763</v>
      </c>
      <c r="C36" s="14" t="s">
        <v>10</v>
      </c>
      <c r="D36" s="17" t="s">
        <v>51</v>
      </c>
      <c r="E36" s="15">
        <v>666.67</v>
      </c>
      <c r="F36" s="4" t="s">
        <v>9</v>
      </c>
      <c r="G36" s="16">
        <v>45776</v>
      </c>
      <c r="H36" s="19">
        <v>212</v>
      </c>
      <c r="I36" s="16">
        <v>45780</v>
      </c>
      <c r="J36" s="4">
        <f t="shared" si="2"/>
        <v>-4</v>
      </c>
      <c r="K36" s="5">
        <f t="shared" si="3"/>
        <v>-2666.68</v>
      </c>
    </row>
    <row r="37" spans="1:11" ht="15" x14ac:dyDescent="0.25">
      <c r="A37" s="16">
        <v>45736</v>
      </c>
      <c r="B37" s="16">
        <v>45763</v>
      </c>
      <c r="C37" s="14" t="s">
        <v>10</v>
      </c>
      <c r="D37" s="17" t="s">
        <v>52</v>
      </c>
      <c r="E37" s="15">
        <v>677.78</v>
      </c>
      <c r="F37" s="4" t="s">
        <v>9</v>
      </c>
      <c r="G37" s="16">
        <v>45776</v>
      </c>
      <c r="H37" s="19">
        <v>212</v>
      </c>
      <c r="I37" s="16">
        <v>45780</v>
      </c>
      <c r="J37" s="4">
        <f t="shared" si="2"/>
        <v>-4</v>
      </c>
      <c r="K37" s="5">
        <f t="shared" si="3"/>
        <v>-2711.12</v>
      </c>
    </row>
    <row r="38" spans="1:11" ht="15" x14ac:dyDescent="0.25">
      <c r="A38" s="16">
        <v>45751</v>
      </c>
      <c r="B38" s="16">
        <v>45763</v>
      </c>
      <c r="C38" s="14" t="s">
        <v>10</v>
      </c>
      <c r="D38" s="17" t="s">
        <v>53</v>
      </c>
      <c r="E38" s="15">
        <v>514.79999999999995</v>
      </c>
      <c r="F38" s="4" t="s">
        <v>9</v>
      </c>
      <c r="G38" s="16">
        <v>45776</v>
      </c>
      <c r="H38" s="19">
        <v>209</v>
      </c>
      <c r="I38" s="16">
        <v>45781</v>
      </c>
      <c r="J38" s="4">
        <f t="shared" si="2"/>
        <v>-5</v>
      </c>
      <c r="K38" s="5">
        <f t="shared" si="3"/>
        <v>-2574</v>
      </c>
    </row>
    <row r="39" spans="1:11" ht="15" x14ac:dyDescent="0.25">
      <c r="A39" s="16">
        <v>45747</v>
      </c>
      <c r="B39" s="16">
        <v>45763</v>
      </c>
      <c r="C39" s="14" t="s">
        <v>10</v>
      </c>
      <c r="D39" s="17" t="s">
        <v>54</v>
      </c>
      <c r="E39" s="15">
        <v>90</v>
      </c>
      <c r="F39" s="4" t="s">
        <v>9</v>
      </c>
      <c r="G39" s="16">
        <v>45776</v>
      </c>
      <c r="H39" s="19">
        <v>214</v>
      </c>
      <c r="I39" s="16">
        <v>45781</v>
      </c>
      <c r="J39" s="4">
        <f t="shared" si="2"/>
        <v>-5</v>
      </c>
      <c r="K39" s="5">
        <f t="shared" si="3"/>
        <v>-450</v>
      </c>
    </row>
    <row r="40" spans="1:11" ht="15" x14ac:dyDescent="0.25">
      <c r="A40" s="16">
        <v>45694</v>
      </c>
      <c r="B40" s="16">
        <v>45698</v>
      </c>
      <c r="C40" s="14" t="s">
        <v>10</v>
      </c>
      <c r="D40" s="17" t="s">
        <v>55</v>
      </c>
      <c r="E40" s="15">
        <v>785.05</v>
      </c>
      <c r="F40" s="4" t="s">
        <v>9</v>
      </c>
      <c r="G40" s="16">
        <v>45776</v>
      </c>
      <c r="H40" s="19">
        <v>208</v>
      </c>
      <c r="I40" s="16">
        <v>45784</v>
      </c>
      <c r="J40" s="4">
        <f t="shared" si="2"/>
        <v>-8</v>
      </c>
      <c r="K40" s="5">
        <f t="shared" si="3"/>
        <v>-6280.4</v>
      </c>
    </row>
    <row r="41" spans="1:11" ht="15" x14ac:dyDescent="0.25">
      <c r="A41" s="16">
        <v>45747</v>
      </c>
      <c r="B41" s="16">
        <v>45763</v>
      </c>
      <c r="C41" s="14" t="s">
        <v>10</v>
      </c>
      <c r="D41" s="17" t="s">
        <v>56</v>
      </c>
      <c r="E41" s="15">
        <v>2730.75</v>
      </c>
      <c r="F41" s="4" t="s">
        <v>9</v>
      </c>
      <c r="G41" s="16">
        <v>45776</v>
      </c>
      <c r="H41" s="19">
        <v>214</v>
      </c>
      <c r="I41" s="16">
        <v>45784</v>
      </c>
      <c r="J41" s="4">
        <f t="shared" si="2"/>
        <v>-8</v>
      </c>
      <c r="K41" s="5">
        <f t="shared" si="3"/>
        <v>-21846</v>
      </c>
    </row>
    <row r="42" spans="1:11" ht="15" x14ac:dyDescent="0.25">
      <c r="A42" s="16">
        <v>45747</v>
      </c>
      <c r="B42" s="16">
        <v>45763</v>
      </c>
      <c r="C42" s="14" t="s">
        <v>10</v>
      </c>
      <c r="D42" s="17" t="s">
        <v>57</v>
      </c>
      <c r="E42" s="15">
        <v>400</v>
      </c>
      <c r="F42" s="4" t="s">
        <v>9</v>
      </c>
      <c r="G42" s="16">
        <v>45776</v>
      </c>
      <c r="H42" s="19">
        <v>216</v>
      </c>
      <c r="I42" s="16">
        <v>45784</v>
      </c>
      <c r="J42" s="4">
        <f t="shared" si="2"/>
        <v>-8</v>
      </c>
      <c r="K42" s="5">
        <f t="shared" si="3"/>
        <v>-3200</v>
      </c>
    </row>
    <row r="43" spans="1:11" ht="15" x14ac:dyDescent="0.25">
      <c r="A43" s="16">
        <v>45754</v>
      </c>
      <c r="B43" s="16">
        <v>45763</v>
      </c>
      <c r="C43" s="14" t="s">
        <v>10</v>
      </c>
      <c r="D43" s="17" t="s">
        <v>58</v>
      </c>
      <c r="E43" s="15">
        <v>208</v>
      </c>
      <c r="F43" s="4" t="s">
        <v>9</v>
      </c>
      <c r="G43" s="16">
        <v>45776</v>
      </c>
      <c r="H43" s="19">
        <v>210</v>
      </c>
      <c r="I43" s="16">
        <v>45784</v>
      </c>
      <c r="J43" s="4">
        <f t="shared" si="2"/>
        <v>-8</v>
      </c>
      <c r="K43" s="5">
        <f t="shared" si="3"/>
        <v>-1664</v>
      </c>
    </row>
    <row r="44" spans="1:11" ht="15" x14ac:dyDescent="0.25">
      <c r="A44" s="16">
        <v>45754</v>
      </c>
      <c r="B44" s="16">
        <v>45763</v>
      </c>
      <c r="C44" s="14" t="s">
        <v>10</v>
      </c>
      <c r="D44" s="17" t="s">
        <v>59</v>
      </c>
      <c r="E44" s="15">
        <v>3447.2</v>
      </c>
      <c r="F44" s="4" t="s">
        <v>9</v>
      </c>
      <c r="G44" s="16">
        <v>45776</v>
      </c>
      <c r="H44" s="19">
        <v>217</v>
      </c>
      <c r="I44" s="16">
        <v>45784</v>
      </c>
      <c r="J44" s="4">
        <f t="shared" si="2"/>
        <v>-8</v>
      </c>
      <c r="K44" s="5">
        <f t="shared" si="3"/>
        <v>-27577.599999999999</v>
      </c>
    </row>
    <row r="45" spans="1:11" ht="15" x14ac:dyDescent="0.25">
      <c r="A45" s="16">
        <v>45751</v>
      </c>
      <c r="B45" s="16">
        <v>45763</v>
      </c>
      <c r="C45" s="14" t="s">
        <v>10</v>
      </c>
      <c r="D45" s="17" t="s">
        <v>60</v>
      </c>
      <c r="E45" s="15">
        <v>374.87</v>
      </c>
      <c r="F45" s="4" t="s">
        <v>9</v>
      </c>
      <c r="G45" s="16">
        <v>45776</v>
      </c>
      <c r="H45" s="19">
        <v>208</v>
      </c>
      <c r="I45" s="16">
        <v>45785</v>
      </c>
      <c r="J45" s="4">
        <f t="shared" si="2"/>
        <v>-9</v>
      </c>
      <c r="K45" s="5">
        <f t="shared" si="3"/>
        <v>-3373.83</v>
      </c>
    </row>
    <row r="46" spans="1:11" ht="15" x14ac:dyDescent="0.25">
      <c r="A46" s="16">
        <v>45751</v>
      </c>
      <c r="B46" s="16">
        <v>45763</v>
      </c>
      <c r="C46" s="14" t="s">
        <v>10</v>
      </c>
      <c r="D46" s="17" t="s">
        <v>61</v>
      </c>
      <c r="E46" s="15">
        <v>161</v>
      </c>
      <c r="F46" s="4" t="s">
        <v>9</v>
      </c>
      <c r="G46" s="16">
        <v>45776</v>
      </c>
      <c r="H46" s="19">
        <v>218</v>
      </c>
      <c r="I46" s="16">
        <v>45785</v>
      </c>
      <c r="J46" s="4">
        <f t="shared" si="2"/>
        <v>-9</v>
      </c>
      <c r="K46" s="5">
        <f t="shared" si="3"/>
        <v>-1449</v>
      </c>
    </row>
    <row r="47" spans="1:11" ht="15" x14ac:dyDescent="0.25">
      <c r="A47" s="16">
        <v>45747</v>
      </c>
      <c r="B47" s="16">
        <v>45763</v>
      </c>
      <c r="C47" s="14" t="s">
        <v>10</v>
      </c>
      <c r="D47" s="17" t="s">
        <v>62</v>
      </c>
      <c r="E47" s="15">
        <v>125.5</v>
      </c>
      <c r="F47" s="4" t="s">
        <v>9</v>
      </c>
      <c r="G47" s="16">
        <v>45776</v>
      </c>
      <c r="H47" s="19">
        <v>214</v>
      </c>
      <c r="I47" s="16">
        <v>45786</v>
      </c>
      <c r="J47" s="4">
        <f t="shared" si="2"/>
        <v>-10</v>
      </c>
      <c r="K47" s="5">
        <f t="shared" si="3"/>
        <v>-1255</v>
      </c>
    </row>
    <row r="48" spans="1:11" ht="15" x14ac:dyDescent="0.25">
      <c r="A48" s="16">
        <v>45747</v>
      </c>
      <c r="B48" s="16">
        <v>45763</v>
      </c>
      <c r="C48" s="14" t="s">
        <v>10</v>
      </c>
      <c r="D48" s="17" t="s">
        <v>63</v>
      </c>
      <c r="E48" s="15">
        <v>416.3</v>
      </c>
      <c r="F48" s="4" t="s">
        <v>9</v>
      </c>
      <c r="G48" s="16">
        <v>45776</v>
      </c>
      <c r="H48" s="19">
        <v>211</v>
      </c>
      <c r="I48" s="16">
        <v>45786</v>
      </c>
      <c r="J48" s="4">
        <f t="shared" si="2"/>
        <v>-10</v>
      </c>
      <c r="K48" s="5">
        <f t="shared" si="3"/>
        <v>-4163</v>
      </c>
    </row>
    <row r="49" spans="1:11" ht="15" x14ac:dyDescent="0.25">
      <c r="A49" s="16">
        <v>45747</v>
      </c>
      <c r="B49" s="16">
        <v>45763</v>
      </c>
      <c r="C49" s="14" t="s">
        <v>10</v>
      </c>
      <c r="D49" s="17" t="s">
        <v>64</v>
      </c>
      <c r="E49" s="15">
        <v>38</v>
      </c>
      <c r="F49" s="4" t="s">
        <v>9</v>
      </c>
      <c r="G49" s="16">
        <v>45776</v>
      </c>
      <c r="H49" s="19">
        <v>211</v>
      </c>
      <c r="I49" s="16">
        <v>45786</v>
      </c>
      <c r="J49" s="4">
        <f t="shared" si="2"/>
        <v>-10</v>
      </c>
      <c r="K49" s="5">
        <f t="shared" si="3"/>
        <v>-380</v>
      </c>
    </row>
    <row r="50" spans="1:11" ht="15" x14ac:dyDescent="0.25">
      <c r="A50" s="16">
        <v>45747</v>
      </c>
      <c r="B50" s="16">
        <v>45763</v>
      </c>
      <c r="C50" s="14" t="s">
        <v>10</v>
      </c>
      <c r="D50" s="17" t="s">
        <v>65</v>
      </c>
      <c r="E50" s="15">
        <v>20185.939999999999</v>
      </c>
      <c r="F50" s="4" t="s">
        <v>9</v>
      </c>
      <c r="G50" s="16">
        <v>45776</v>
      </c>
      <c r="H50" s="19">
        <v>211</v>
      </c>
      <c r="I50" s="16">
        <v>45786</v>
      </c>
      <c r="J50" s="4">
        <f t="shared" si="2"/>
        <v>-10</v>
      </c>
      <c r="K50" s="5">
        <f t="shared" si="3"/>
        <v>-201859.4</v>
      </c>
    </row>
    <row r="51" spans="1:11" ht="15" x14ac:dyDescent="0.25">
      <c r="A51" s="16">
        <v>45747</v>
      </c>
      <c r="B51" s="16">
        <v>45763</v>
      </c>
      <c r="C51" s="14" t="s">
        <v>10</v>
      </c>
      <c r="D51" s="17" t="s">
        <v>66</v>
      </c>
      <c r="E51" s="15">
        <v>656.45</v>
      </c>
      <c r="F51" s="4" t="s">
        <v>9</v>
      </c>
      <c r="G51" s="16">
        <v>45776</v>
      </c>
      <c r="H51" s="19">
        <v>211</v>
      </c>
      <c r="I51" s="16">
        <v>45786</v>
      </c>
      <c r="J51" s="4">
        <f t="shared" si="2"/>
        <v>-10</v>
      </c>
      <c r="K51" s="5">
        <f t="shared" si="3"/>
        <v>-6564.5</v>
      </c>
    </row>
    <row r="52" spans="1:11" ht="15" x14ac:dyDescent="0.25">
      <c r="A52" s="16">
        <v>45716</v>
      </c>
      <c r="B52" s="16">
        <v>45740</v>
      </c>
      <c r="C52" s="14" t="s">
        <v>10</v>
      </c>
      <c r="D52" s="17" t="s">
        <v>67</v>
      </c>
      <c r="E52" s="15">
        <v>6476.73</v>
      </c>
      <c r="F52" s="4" t="s">
        <v>9</v>
      </c>
      <c r="G52" s="16">
        <v>45776</v>
      </c>
      <c r="H52" s="19">
        <v>219</v>
      </c>
      <c r="I52" s="16">
        <v>45787</v>
      </c>
      <c r="J52" s="4">
        <f t="shared" si="2"/>
        <v>-11</v>
      </c>
      <c r="K52" s="5">
        <f t="shared" si="3"/>
        <v>-71244.03</v>
      </c>
    </row>
    <row r="53" spans="1:11" ht="15" x14ac:dyDescent="0.25">
      <c r="A53" s="16">
        <v>45716</v>
      </c>
      <c r="B53" s="16">
        <v>45740</v>
      </c>
      <c r="C53" s="14" t="s">
        <v>10</v>
      </c>
      <c r="D53" s="17" t="s">
        <v>68</v>
      </c>
      <c r="E53" s="15">
        <v>43096.66</v>
      </c>
      <c r="F53" s="4" t="s">
        <v>9</v>
      </c>
      <c r="G53" s="16">
        <v>45776</v>
      </c>
      <c r="H53" s="19">
        <v>219</v>
      </c>
      <c r="I53" s="16">
        <v>45787</v>
      </c>
      <c r="J53" s="4">
        <f t="shared" si="2"/>
        <v>-11</v>
      </c>
      <c r="K53" s="5">
        <f t="shared" si="3"/>
        <v>-474063.26</v>
      </c>
    </row>
    <row r="54" spans="1:11" ht="15" x14ac:dyDescent="0.25">
      <c r="A54" s="16">
        <v>45747</v>
      </c>
      <c r="B54" s="16">
        <v>45763</v>
      </c>
      <c r="C54" s="14" t="s">
        <v>10</v>
      </c>
      <c r="D54" s="17" t="s">
        <v>69</v>
      </c>
      <c r="E54" s="15">
        <v>40</v>
      </c>
      <c r="F54" s="4" t="s">
        <v>9</v>
      </c>
      <c r="G54" s="16">
        <v>45776</v>
      </c>
      <c r="H54" s="19">
        <v>215</v>
      </c>
      <c r="I54" s="16">
        <v>45787</v>
      </c>
      <c r="J54" s="4">
        <f t="shared" si="2"/>
        <v>-11</v>
      </c>
      <c r="K54" s="5">
        <f t="shared" si="3"/>
        <v>-440</v>
      </c>
    </row>
    <row r="55" spans="1:11" ht="15" x14ac:dyDescent="0.25">
      <c r="A55" s="16">
        <v>45747</v>
      </c>
      <c r="B55" s="16">
        <v>45763</v>
      </c>
      <c r="C55" s="14" t="s">
        <v>10</v>
      </c>
      <c r="D55" s="17" t="s">
        <v>70</v>
      </c>
      <c r="E55" s="15">
        <v>430.41</v>
      </c>
      <c r="F55" s="4" t="s">
        <v>9</v>
      </c>
      <c r="G55" s="16">
        <v>45784</v>
      </c>
      <c r="H55" s="19">
        <v>226</v>
      </c>
      <c r="I55" s="16">
        <v>45787</v>
      </c>
      <c r="J55" s="4">
        <f t="shared" si="2"/>
        <v>-3</v>
      </c>
      <c r="K55" s="5">
        <f t="shared" si="3"/>
        <v>-1291.23</v>
      </c>
    </row>
    <row r="56" spans="1:11" ht="15" x14ac:dyDescent="0.25">
      <c r="A56" s="16">
        <v>45747</v>
      </c>
      <c r="B56" s="16">
        <v>45763</v>
      </c>
      <c r="C56" s="14" t="s">
        <v>10</v>
      </c>
      <c r="D56" s="17" t="s">
        <v>71</v>
      </c>
      <c r="E56" s="15">
        <v>2775.36</v>
      </c>
      <c r="F56" s="4" t="s">
        <v>9</v>
      </c>
      <c r="G56" s="16">
        <v>45784</v>
      </c>
      <c r="H56" s="19">
        <v>226</v>
      </c>
      <c r="I56" s="16">
        <v>45787</v>
      </c>
      <c r="J56" s="4">
        <f t="shared" si="2"/>
        <v>-3</v>
      </c>
      <c r="K56" s="5">
        <f t="shared" si="3"/>
        <v>-8326.08</v>
      </c>
    </row>
    <row r="57" spans="1:11" ht="15" x14ac:dyDescent="0.25">
      <c r="A57" s="16">
        <v>45747</v>
      </c>
      <c r="B57" s="16">
        <v>45763</v>
      </c>
      <c r="C57" s="14" t="s">
        <v>10</v>
      </c>
      <c r="D57" s="17" t="s">
        <v>72</v>
      </c>
      <c r="E57" s="15">
        <v>53.29</v>
      </c>
      <c r="F57" s="4" t="s">
        <v>9</v>
      </c>
      <c r="G57" s="16">
        <v>45784</v>
      </c>
      <c r="H57" s="19">
        <v>226</v>
      </c>
      <c r="I57" s="16">
        <v>45787</v>
      </c>
      <c r="J57" s="4">
        <f t="shared" si="2"/>
        <v>-3</v>
      </c>
      <c r="K57" s="5">
        <f t="shared" si="3"/>
        <v>-159.87</v>
      </c>
    </row>
    <row r="58" spans="1:11" ht="15" x14ac:dyDescent="0.25">
      <c r="A58" s="16">
        <v>45747</v>
      </c>
      <c r="B58" s="16">
        <v>45763</v>
      </c>
      <c r="C58" s="14" t="s">
        <v>10</v>
      </c>
      <c r="D58" s="17" t="s">
        <v>73</v>
      </c>
      <c r="E58" s="15">
        <v>2305.0700000000002</v>
      </c>
      <c r="F58" s="4" t="s">
        <v>9</v>
      </c>
      <c r="G58" s="16">
        <v>45784</v>
      </c>
      <c r="H58" s="19">
        <v>226</v>
      </c>
      <c r="I58" s="16">
        <v>45787</v>
      </c>
      <c r="J58" s="4">
        <f t="shared" si="2"/>
        <v>-3</v>
      </c>
      <c r="K58" s="5">
        <f t="shared" si="3"/>
        <v>-6915.2100000000009</v>
      </c>
    </row>
    <row r="59" spans="1:11" ht="15" x14ac:dyDescent="0.25">
      <c r="A59" s="16">
        <v>45747</v>
      </c>
      <c r="B59" s="16">
        <v>45763</v>
      </c>
      <c r="C59" s="14" t="s">
        <v>10</v>
      </c>
      <c r="D59" s="17" t="s">
        <v>74</v>
      </c>
      <c r="E59" s="15">
        <v>-57</v>
      </c>
      <c r="F59" s="4" t="s">
        <v>9</v>
      </c>
      <c r="G59" s="16">
        <v>45784</v>
      </c>
      <c r="H59" s="19">
        <v>226</v>
      </c>
      <c r="I59" s="16">
        <v>45787</v>
      </c>
      <c r="J59" s="4">
        <f t="shared" si="2"/>
        <v>-3</v>
      </c>
      <c r="K59" s="5">
        <f t="shared" si="3"/>
        <v>171</v>
      </c>
    </row>
    <row r="60" spans="1:11" ht="15" x14ac:dyDescent="0.25">
      <c r="A60" s="16">
        <v>45716</v>
      </c>
      <c r="B60" s="16">
        <v>45740</v>
      </c>
      <c r="C60" s="14" t="s">
        <v>10</v>
      </c>
      <c r="D60" s="17" t="s">
        <v>75</v>
      </c>
      <c r="E60" s="15">
        <v>4156.68</v>
      </c>
      <c r="F60" s="4" t="s">
        <v>9</v>
      </c>
      <c r="G60" s="16">
        <v>45776</v>
      </c>
      <c r="H60" s="19">
        <v>219</v>
      </c>
      <c r="I60" s="16">
        <v>45788</v>
      </c>
      <c r="J60" s="4">
        <f t="shared" si="2"/>
        <v>-12</v>
      </c>
      <c r="K60" s="5">
        <f t="shared" si="3"/>
        <v>-49880.160000000003</v>
      </c>
    </row>
    <row r="61" spans="1:11" ht="15" x14ac:dyDescent="0.25">
      <c r="A61" s="16">
        <v>45747</v>
      </c>
      <c r="B61" s="16">
        <v>45763</v>
      </c>
      <c r="C61" s="14" t="s">
        <v>10</v>
      </c>
      <c r="D61" s="17" t="s">
        <v>76</v>
      </c>
      <c r="E61" s="15">
        <v>1148.4000000000001</v>
      </c>
      <c r="F61" s="4" t="s">
        <v>9</v>
      </c>
      <c r="G61" s="16">
        <v>45784</v>
      </c>
      <c r="H61" s="19">
        <v>229</v>
      </c>
      <c r="I61" s="16">
        <v>45788</v>
      </c>
      <c r="J61" s="4">
        <f t="shared" si="2"/>
        <v>-4</v>
      </c>
      <c r="K61" s="5">
        <f t="shared" si="3"/>
        <v>-4593.6000000000004</v>
      </c>
    </row>
    <row r="62" spans="1:11" ht="15" x14ac:dyDescent="0.25">
      <c r="A62" s="16">
        <v>45758</v>
      </c>
      <c r="B62" s="16">
        <v>45763</v>
      </c>
      <c r="C62" s="14" t="s">
        <v>10</v>
      </c>
      <c r="D62" s="17" t="s">
        <v>77</v>
      </c>
      <c r="E62" s="15">
        <v>1000</v>
      </c>
      <c r="F62" s="4" t="s">
        <v>9</v>
      </c>
      <c r="G62" s="16">
        <v>45784</v>
      </c>
      <c r="H62" s="19">
        <v>231</v>
      </c>
      <c r="I62" s="16">
        <v>45788</v>
      </c>
      <c r="J62" s="4">
        <f t="shared" si="2"/>
        <v>-4</v>
      </c>
      <c r="K62" s="5">
        <f t="shared" si="3"/>
        <v>-4000</v>
      </c>
    </row>
    <row r="63" spans="1:11" ht="15" x14ac:dyDescent="0.25">
      <c r="A63" s="16">
        <v>45747</v>
      </c>
      <c r="B63" s="16">
        <v>45763</v>
      </c>
      <c r="C63" s="14" t="s">
        <v>10</v>
      </c>
      <c r="D63" s="17" t="s">
        <v>78</v>
      </c>
      <c r="E63" s="15">
        <v>2200.8000000000002</v>
      </c>
      <c r="F63" s="4" t="s">
        <v>9</v>
      </c>
      <c r="G63" s="16">
        <v>45784</v>
      </c>
      <c r="H63" s="19">
        <v>232</v>
      </c>
      <c r="I63" s="16">
        <v>45788</v>
      </c>
      <c r="J63" s="4">
        <f t="shared" si="2"/>
        <v>-4</v>
      </c>
      <c r="K63" s="5">
        <f t="shared" si="3"/>
        <v>-8803.2000000000007</v>
      </c>
    </row>
    <row r="64" spans="1:11" ht="15" x14ac:dyDescent="0.25">
      <c r="A64" s="16">
        <v>45747</v>
      </c>
      <c r="B64" s="16">
        <v>45763</v>
      </c>
      <c r="C64" s="14" t="s">
        <v>10</v>
      </c>
      <c r="D64" s="17" t="s">
        <v>79</v>
      </c>
      <c r="E64" s="15">
        <v>222.32</v>
      </c>
      <c r="F64" s="4" t="s">
        <v>9</v>
      </c>
      <c r="G64" s="16">
        <v>45784</v>
      </c>
      <c r="H64" s="19">
        <v>232</v>
      </c>
      <c r="I64" s="16">
        <v>45789</v>
      </c>
      <c r="J64" s="4">
        <f t="shared" ref="J64:J95" si="4">+G64-I64</f>
        <v>-5</v>
      </c>
      <c r="K64" s="5">
        <f t="shared" ref="K64:K95" si="5">PRODUCT(E64,J64)</f>
        <v>-1111.5999999999999</v>
      </c>
    </row>
    <row r="65" spans="1:11" ht="15" x14ac:dyDescent="0.25">
      <c r="A65" s="16">
        <v>45747</v>
      </c>
      <c r="B65" s="16">
        <v>45763</v>
      </c>
      <c r="C65" s="14" t="s">
        <v>10</v>
      </c>
      <c r="D65" s="17" t="s">
        <v>80</v>
      </c>
      <c r="E65" s="15">
        <v>170.8</v>
      </c>
      <c r="F65" s="4" t="s">
        <v>9</v>
      </c>
      <c r="G65" s="16">
        <v>45784</v>
      </c>
      <c r="H65" s="19">
        <v>232</v>
      </c>
      <c r="I65" s="16">
        <v>45789</v>
      </c>
      <c r="J65" s="4">
        <f t="shared" si="4"/>
        <v>-5</v>
      </c>
      <c r="K65" s="5">
        <f t="shared" si="5"/>
        <v>-854</v>
      </c>
    </row>
    <row r="66" spans="1:11" ht="15" x14ac:dyDescent="0.25">
      <c r="A66" s="16">
        <v>45757</v>
      </c>
      <c r="B66" s="16">
        <v>45763</v>
      </c>
      <c r="C66" s="14" t="s">
        <v>10</v>
      </c>
      <c r="D66" s="17" t="s">
        <v>81</v>
      </c>
      <c r="E66" s="15">
        <v>34.590000000000003</v>
      </c>
      <c r="F66" s="4" t="s">
        <v>9</v>
      </c>
      <c r="G66" s="16">
        <v>45784</v>
      </c>
      <c r="H66" s="19">
        <v>233</v>
      </c>
      <c r="I66" s="16">
        <v>45791</v>
      </c>
      <c r="J66" s="4">
        <f t="shared" si="4"/>
        <v>-7</v>
      </c>
      <c r="K66" s="5">
        <f t="shared" si="5"/>
        <v>-242.13000000000002</v>
      </c>
    </row>
    <row r="67" spans="1:11" ht="15" x14ac:dyDescent="0.25">
      <c r="A67" s="16">
        <v>45758</v>
      </c>
      <c r="B67" s="16">
        <v>45763</v>
      </c>
      <c r="C67" s="14" t="s">
        <v>8</v>
      </c>
      <c r="D67" s="17" t="s">
        <v>82</v>
      </c>
      <c r="E67" s="15">
        <v>1015.28</v>
      </c>
      <c r="F67" s="4" t="s">
        <v>9</v>
      </c>
      <c r="G67" s="16">
        <v>45784</v>
      </c>
      <c r="H67" s="19">
        <v>227</v>
      </c>
      <c r="I67" s="16">
        <v>45793</v>
      </c>
      <c r="J67" s="4">
        <f t="shared" si="4"/>
        <v>-9</v>
      </c>
      <c r="K67" s="5">
        <f t="shared" si="5"/>
        <v>-9137.52</v>
      </c>
    </row>
    <row r="68" spans="1:11" ht="15" x14ac:dyDescent="0.25">
      <c r="A68" s="16">
        <v>45761</v>
      </c>
      <c r="B68" s="16">
        <v>45763</v>
      </c>
      <c r="C68" s="14" t="s">
        <v>10</v>
      </c>
      <c r="D68" s="17" t="s">
        <v>83</v>
      </c>
      <c r="E68" s="15">
        <v>904.5</v>
      </c>
      <c r="F68" s="4" t="s">
        <v>9</v>
      </c>
      <c r="G68" s="16">
        <v>45784</v>
      </c>
      <c r="H68" s="19">
        <v>228</v>
      </c>
      <c r="I68" s="16">
        <v>45793</v>
      </c>
      <c r="J68" s="4">
        <f t="shared" si="4"/>
        <v>-9</v>
      </c>
      <c r="K68" s="5">
        <f t="shared" si="5"/>
        <v>-8140.5</v>
      </c>
    </row>
    <row r="69" spans="1:11" ht="15" x14ac:dyDescent="0.25">
      <c r="A69" s="16">
        <v>45754</v>
      </c>
      <c r="B69" s="16">
        <v>45770</v>
      </c>
      <c r="C69" s="14" t="s">
        <v>10</v>
      </c>
      <c r="D69" s="17" t="s">
        <v>84</v>
      </c>
      <c r="E69" s="15">
        <v>295</v>
      </c>
      <c r="F69" s="4" t="s">
        <v>9</v>
      </c>
      <c r="G69" s="16">
        <v>45784</v>
      </c>
      <c r="H69" s="19">
        <v>230</v>
      </c>
      <c r="I69" s="16">
        <v>45793</v>
      </c>
      <c r="J69" s="4">
        <f t="shared" si="4"/>
        <v>-9</v>
      </c>
      <c r="K69" s="5">
        <f t="shared" si="5"/>
        <v>-2655</v>
      </c>
    </row>
    <row r="70" spans="1:11" ht="15" x14ac:dyDescent="0.25">
      <c r="A70" s="16">
        <v>45757</v>
      </c>
      <c r="B70" s="16">
        <v>45770</v>
      </c>
      <c r="C70" s="14" t="s">
        <v>10</v>
      </c>
      <c r="D70" s="17" t="s">
        <v>85</v>
      </c>
      <c r="E70" s="15">
        <v>110</v>
      </c>
      <c r="F70" s="4" t="s">
        <v>9</v>
      </c>
      <c r="G70" s="16">
        <v>45790</v>
      </c>
      <c r="H70" s="19">
        <v>237</v>
      </c>
      <c r="I70" s="16">
        <v>45794</v>
      </c>
      <c r="J70" s="4">
        <f t="shared" si="4"/>
        <v>-4</v>
      </c>
      <c r="K70" s="5">
        <f t="shared" si="5"/>
        <v>-440</v>
      </c>
    </row>
    <row r="71" spans="1:11" ht="15" x14ac:dyDescent="0.25">
      <c r="A71" s="16">
        <v>45776</v>
      </c>
      <c r="B71" s="16">
        <v>45779</v>
      </c>
      <c r="C71" s="14" t="s">
        <v>10</v>
      </c>
      <c r="D71" s="17" t="s">
        <v>86</v>
      </c>
      <c r="E71" s="15">
        <v>39.770000000000003</v>
      </c>
      <c r="F71" s="4" t="s">
        <v>9</v>
      </c>
      <c r="G71" s="16">
        <v>45803</v>
      </c>
      <c r="H71" s="19">
        <v>266</v>
      </c>
      <c r="I71" s="16">
        <v>45796</v>
      </c>
      <c r="J71" s="4">
        <f t="shared" si="4"/>
        <v>7</v>
      </c>
      <c r="K71" s="5">
        <f t="shared" si="5"/>
        <v>278.39000000000004</v>
      </c>
    </row>
    <row r="72" spans="1:11" ht="15" x14ac:dyDescent="0.25">
      <c r="A72" s="16">
        <v>45709</v>
      </c>
      <c r="B72" s="16">
        <v>45712</v>
      </c>
      <c r="C72" s="14" t="s">
        <v>10</v>
      </c>
      <c r="D72" s="17" t="s">
        <v>87</v>
      </c>
      <c r="E72" s="15">
        <v>9.49</v>
      </c>
      <c r="F72" s="4" t="s">
        <v>9</v>
      </c>
      <c r="G72" s="16">
        <v>45790</v>
      </c>
      <c r="H72" s="19">
        <v>238</v>
      </c>
      <c r="I72" s="16">
        <v>45799</v>
      </c>
      <c r="J72" s="4">
        <f t="shared" si="4"/>
        <v>-9</v>
      </c>
      <c r="K72" s="5">
        <f t="shared" si="5"/>
        <v>-85.41</v>
      </c>
    </row>
    <row r="73" spans="1:11" ht="15" x14ac:dyDescent="0.25">
      <c r="A73" s="16">
        <v>45765</v>
      </c>
      <c r="B73" s="16">
        <v>45770</v>
      </c>
      <c r="C73" s="14" t="s">
        <v>10</v>
      </c>
      <c r="D73" s="17" t="s">
        <v>88</v>
      </c>
      <c r="E73" s="15">
        <v>5.5</v>
      </c>
      <c r="F73" s="4" t="s">
        <v>9</v>
      </c>
      <c r="G73" s="16">
        <v>45790</v>
      </c>
      <c r="H73" s="19">
        <v>238</v>
      </c>
      <c r="I73" s="16">
        <v>45799</v>
      </c>
      <c r="J73" s="4">
        <f t="shared" si="4"/>
        <v>-9</v>
      </c>
      <c r="K73" s="5">
        <f t="shared" si="5"/>
        <v>-49.5</v>
      </c>
    </row>
    <row r="74" spans="1:11" ht="15" x14ac:dyDescent="0.25">
      <c r="A74" s="16">
        <v>45765</v>
      </c>
      <c r="B74" s="16">
        <v>45770</v>
      </c>
      <c r="C74" s="14" t="s">
        <v>10</v>
      </c>
      <c r="D74" s="17" t="s">
        <v>89</v>
      </c>
      <c r="E74" s="15">
        <v>10.28</v>
      </c>
      <c r="F74" s="4" t="s">
        <v>9</v>
      </c>
      <c r="G74" s="16">
        <v>45790</v>
      </c>
      <c r="H74" s="19">
        <v>238</v>
      </c>
      <c r="I74" s="16">
        <v>45799</v>
      </c>
      <c r="J74" s="4">
        <f t="shared" si="4"/>
        <v>-9</v>
      </c>
      <c r="K74" s="5">
        <f t="shared" si="5"/>
        <v>-92.52</v>
      </c>
    </row>
    <row r="75" spans="1:11" ht="15" x14ac:dyDescent="0.25">
      <c r="A75" s="16">
        <v>45764</v>
      </c>
      <c r="B75" s="16">
        <v>45770</v>
      </c>
      <c r="C75" s="14" t="s">
        <v>10</v>
      </c>
      <c r="D75" s="17" t="s">
        <v>17</v>
      </c>
      <c r="E75" s="15">
        <v>131.19999999999999</v>
      </c>
      <c r="F75" s="4" t="s">
        <v>9</v>
      </c>
      <c r="G75" s="16">
        <v>45790</v>
      </c>
      <c r="H75" s="19">
        <v>239</v>
      </c>
      <c r="I75" s="16">
        <v>45799</v>
      </c>
      <c r="J75" s="4">
        <f t="shared" si="4"/>
        <v>-9</v>
      </c>
      <c r="K75" s="5">
        <f t="shared" si="5"/>
        <v>-1180.8</v>
      </c>
    </row>
    <row r="76" spans="1:11" ht="15" x14ac:dyDescent="0.25">
      <c r="A76" s="16">
        <v>45764</v>
      </c>
      <c r="B76" s="16">
        <v>45770</v>
      </c>
      <c r="C76" s="14" t="s">
        <v>10</v>
      </c>
      <c r="D76" s="17" t="s">
        <v>90</v>
      </c>
      <c r="E76" s="15">
        <v>583.54</v>
      </c>
      <c r="F76" s="4" t="s">
        <v>9</v>
      </c>
      <c r="G76" s="16">
        <v>45790</v>
      </c>
      <c r="H76" s="19">
        <v>239</v>
      </c>
      <c r="I76" s="16">
        <v>45799</v>
      </c>
      <c r="J76" s="4">
        <f t="shared" si="4"/>
        <v>-9</v>
      </c>
      <c r="K76" s="5">
        <f t="shared" si="5"/>
        <v>-5251.86</v>
      </c>
    </row>
    <row r="77" spans="1:11" ht="15" x14ac:dyDescent="0.25">
      <c r="A77" s="16">
        <v>45709</v>
      </c>
      <c r="B77" s="16">
        <v>45712</v>
      </c>
      <c r="C77" s="14" t="s">
        <v>10</v>
      </c>
      <c r="D77" s="17" t="s">
        <v>91</v>
      </c>
      <c r="E77" s="15">
        <v>-0.94</v>
      </c>
      <c r="F77" s="4" t="s">
        <v>9</v>
      </c>
      <c r="G77" s="16">
        <v>45790</v>
      </c>
      <c r="H77" s="19">
        <v>238</v>
      </c>
      <c r="I77" s="16">
        <v>45799</v>
      </c>
      <c r="J77" s="4">
        <f t="shared" si="4"/>
        <v>-9</v>
      </c>
      <c r="K77" s="5">
        <f t="shared" si="5"/>
        <v>8.4599999999999991</v>
      </c>
    </row>
    <row r="78" spans="1:11" ht="15" x14ac:dyDescent="0.25">
      <c r="A78" s="16">
        <v>45763</v>
      </c>
      <c r="B78" s="16">
        <v>45770</v>
      </c>
      <c r="C78" s="14" t="s">
        <v>8</v>
      </c>
      <c r="D78" s="17" t="s">
        <v>92</v>
      </c>
      <c r="E78" s="15">
        <v>406.2</v>
      </c>
      <c r="F78" s="4" t="s">
        <v>9</v>
      </c>
      <c r="G78" s="16">
        <v>45790</v>
      </c>
      <c r="H78" s="19">
        <v>240</v>
      </c>
      <c r="I78" s="16">
        <v>45800</v>
      </c>
      <c r="J78" s="4">
        <f t="shared" si="4"/>
        <v>-10</v>
      </c>
      <c r="K78" s="5">
        <f t="shared" si="5"/>
        <v>-4062</v>
      </c>
    </row>
    <row r="79" spans="1:11" ht="15" x14ac:dyDescent="0.25">
      <c r="A79" s="16">
        <v>45769</v>
      </c>
      <c r="B79" s="16">
        <v>45770</v>
      </c>
      <c r="C79" s="14" t="s">
        <v>10</v>
      </c>
      <c r="D79" s="17" t="s">
        <v>11</v>
      </c>
      <c r="E79" s="15">
        <v>1200</v>
      </c>
      <c r="F79" s="4" t="s">
        <v>9</v>
      </c>
      <c r="G79" s="16">
        <v>45799</v>
      </c>
      <c r="H79" s="19">
        <v>263</v>
      </c>
      <c r="I79" s="16">
        <v>45800</v>
      </c>
      <c r="J79" s="4">
        <f t="shared" si="4"/>
        <v>-1</v>
      </c>
      <c r="K79" s="5">
        <f t="shared" si="5"/>
        <v>-1200</v>
      </c>
    </row>
    <row r="80" spans="1:11" ht="15" x14ac:dyDescent="0.25">
      <c r="A80" s="16">
        <v>45769</v>
      </c>
      <c r="B80" s="16">
        <v>45770</v>
      </c>
      <c r="C80" s="14" t="s">
        <v>10</v>
      </c>
      <c r="D80" s="17" t="s">
        <v>93</v>
      </c>
      <c r="E80" s="15">
        <v>1000</v>
      </c>
      <c r="F80" s="4" t="s">
        <v>9</v>
      </c>
      <c r="G80" s="16">
        <v>45790</v>
      </c>
      <c r="H80" s="19">
        <v>242</v>
      </c>
      <c r="I80" s="16">
        <v>45800</v>
      </c>
      <c r="J80" s="4">
        <f t="shared" si="4"/>
        <v>-10</v>
      </c>
      <c r="K80" s="5">
        <f t="shared" si="5"/>
        <v>-10000</v>
      </c>
    </row>
    <row r="81" spans="1:11" ht="15" x14ac:dyDescent="0.25">
      <c r="A81" s="16">
        <v>45770</v>
      </c>
      <c r="B81" s="16">
        <v>45771</v>
      </c>
      <c r="C81" s="14" t="s">
        <v>10</v>
      </c>
      <c r="D81" s="17" t="s">
        <v>16</v>
      </c>
      <c r="E81" s="15">
        <v>15655</v>
      </c>
      <c r="F81" s="4" t="s">
        <v>9</v>
      </c>
      <c r="G81" s="16">
        <v>45790</v>
      </c>
      <c r="H81" s="19">
        <v>243</v>
      </c>
      <c r="I81" s="16">
        <v>45800</v>
      </c>
      <c r="J81" s="4">
        <f t="shared" si="4"/>
        <v>-10</v>
      </c>
      <c r="K81" s="5">
        <f t="shared" si="5"/>
        <v>-156550</v>
      </c>
    </row>
    <row r="82" spans="1:11" ht="15" x14ac:dyDescent="0.25">
      <c r="A82" s="16">
        <v>45763</v>
      </c>
      <c r="B82" s="16">
        <v>45771</v>
      </c>
      <c r="C82" s="14" t="s">
        <v>10</v>
      </c>
      <c r="D82" s="17" t="s">
        <v>94</v>
      </c>
      <c r="E82" s="15">
        <v>2160</v>
      </c>
      <c r="F82" s="4" t="s">
        <v>9</v>
      </c>
      <c r="G82" s="16">
        <v>45790</v>
      </c>
      <c r="H82" s="19">
        <v>244</v>
      </c>
      <c r="I82" s="16">
        <v>45801</v>
      </c>
      <c r="J82" s="4">
        <f t="shared" si="4"/>
        <v>-11</v>
      </c>
      <c r="K82" s="5">
        <f t="shared" si="5"/>
        <v>-23760</v>
      </c>
    </row>
    <row r="83" spans="1:11" ht="15" x14ac:dyDescent="0.25">
      <c r="A83" s="16">
        <v>45773</v>
      </c>
      <c r="B83" s="16">
        <v>45773</v>
      </c>
      <c r="C83" s="14" t="s">
        <v>8</v>
      </c>
      <c r="D83" s="17" t="s">
        <v>95</v>
      </c>
      <c r="E83" s="15">
        <v>233</v>
      </c>
      <c r="F83" s="4" t="s">
        <v>9</v>
      </c>
      <c r="G83" s="16">
        <v>45790</v>
      </c>
      <c r="H83" s="19">
        <v>245</v>
      </c>
      <c r="I83" s="16">
        <v>45803</v>
      </c>
      <c r="J83" s="4">
        <f t="shared" si="4"/>
        <v>-13</v>
      </c>
      <c r="K83" s="5">
        <f t="shared" si="5"/>
        <v>-3029</v>
      </c>
    </row>
    <row r="84" spans="1:11" ht="15" x14ac:dyDescent="0.25">
      <c r="A84" s="16">
        <v>45773</v>
      </c>
      <c r="B84" s="16">
        <v>45773</v>
      </c>
      <c r="C84" s="14" t="s">
        <v>8</v>
      </c>
      <c r="D84" s="17" t="s">
        <v>96</v>
      </c>
      <c r="E84" s="15">
        <v>676</v>
      </c>
      <c r="F84" s="4" t="s">
        <v>9</v>
      </c>
      <c r="G84" s="16">
        <v>45803</v>
      </c>
      <c r="H84" s="19">
        <v>267</v>
      </c>
      <c r="I84" s="16">
        <v>45803</v>
      </c>
      <c r="J84" s="4">
        <f t="shared" si="4"/>
        <v>0</v>
      </c>
      <c r="K84" s="5">
        <f t="shared" si="5"/>
        <v>0</v>
      </c>
    </row>
    <row r="85" spans="1:11" ht="15" x14ac:dyDescent="0.25">
      <c r="A85" s="16">
        <v>45775</v>
      </c>
      <c r="B85" s="16">
        <v>45775</v>
      </c>
      <c r="C85" s="14" t="s">
        <v>8</v>
      </c>
      <c r="D85" s="17" t="s">
        <v>97</v>
      </c>
      <c r="E85" s="15">
        <v>1428</v>
      </c>
      <c r="F85" s="4" t="s">
        <v>9</v>
      </c>
      <c r="G85" s="16">
        <v>45790</v>
      </c>
      <c r="H85" s="19">
        <v>246</v>
      </c>
      <c r="I85" s="16">
        <v>45805</v>
      </c>
      <c r="J85" s="4">
        <f t="shared" si="4"/>
        <v>-15</v>
      </c>
      <c r="K85" s="5">
        <f t="shared" si="5"/>
        <v>-21420</v>
      </c>
    </row>
    <row r="86" spans="1:11" ht="15" x14ac:dyDescent="0.25">
      <c r="A86" s="16">
        <v>45775</v>
      </c>
      <c r="B86" s="16">
        <v>45775</v>
      </c>
      <c r="C86" s="14" t="s">
        <v>10</v>
      </c>
      <c r="D86" s="17" t="s">
        <v>98</v>
      </c>
      <c r="E86" s="15">
        <v>98.26</v>
      </c>
      <c r="F86" s="4" t="s">
        <v>9</v>
      </c>
      <c r="G86" s="16">
        <v>45790</v>
      </c>
      <c r="H86" s="19">
        <v>247</v>
      </c>
      <c r="I86" s="16">
        <v>45805</v>
      </c>
      <c r="J86" s="4">
        <f t="shared" si="4"/>
        <v>-15</v>
      </c>
      <c r="K86" s="5">
        <f t="shared" si="5"/>
        <v>-1473.9</v>
      </c>
    </row>
    <row r="87" spans="1:11" ht="15" x14ac:dyDescent="0.25">
      <c r="A87" s="16">
        <v>45776</v>
      </c>
      <c r="B87" s="16">
        <v>45776</v>
      </c>
      <c r="C87" s="14" t="s">
        <v>10</v>
      </c>
      <c r="D87" s="17" t="s">
        <v>99</v>
      </c>
      <c r="E87" s="15">
        <v>13916.06</v>
      </c>
      <c r="F87" s="4" t="s">
        <v>9</v>
      </c>
      <c r="G87" s="16">
        <v>45790</v>
      </c>
      <c r="H87" s="19">
        <v>248</v>
      </c>
      <c r="I87" s="16">
        <v>45806</v>
      </c>
      <c r="J87" s="4">
        <f t="shared" si="4"/>
        <v>-16</v>
      </c>
      <c r="K87" s="5">
        <f t="shared" si="5"/>
        <v>-222656.96</v>
      </c>
    </row>
    <row r="88" spans="1:11" ht="15" x14ac:dyDescent="0.25">
      <c r="A88" s="16">
        <v>45777</v>
      </c>
      <c r="B88" s="16">
        <v>45777</v>
      </c>
      <c r="C88" s="14" t="s">
        <v>10</v>
      </c>
      <c r="D88" s="17" t="s">
        <v>100</v>
      </c>
      <c r="E88" s="15">
        <v>7771.51</v>
      </c>
      <c r="F88" s="4" t="s">
        <v>9</v>
      </c>
      <c r="G88" s="16">
        <v>45790</v>
      </c>
      <c r="H88" s="19">
        <v>249</v>
      </c>
      <c r="I88" s="16">
        <v>45807</v>
      </c>
      <c r="J88" s="4">
        <f t="shared" si="4"/>
        <v>-17</v>
      </c>
      <c r="K88" s="5">
        <f t="shared" si="5"/>
        <v>-132115.67000000001</v>
      </c>
    </row>
    <row r="89" spans="1:11" ht="15" x14ac:dyDescent="0.25">
      <c r="A89" s="16">
        <v>45777</v>
      </c>
      <c r="B89" s="16">
        <v>45777</v>
      </c>
      <c r="C89" s="14" t="s">
        <v>10</v>
      </c>
      <c r="D89" s="17" t="s">
        <v>101</v>
      </c>
      <c r="E89" s="15">
        <v>1060.79</v>
      </c>
      <c r="F89" s="4" t="s">
        <v>9</v>
      </c>
      <c r="G89" s="16">
        <v>45790</v>
      </c>
      <c r="H89" s="19">
        <v>249</v>
      </c>
      <c r="I89" s="16">
        <v>45807</v>
      </c>
      <c r="J89" s="4">
        <f t="shared" si="4"/>
        <v>-17</v>
      </c>
      <c r="K89" s="5">
        <f t="shared" si="5"/>
        <v>-18033.43</v>
      </c>
    </row>
    <row r="90" spans="1:11" ht="15" x14ac:dyDescent="0.25">
      <c r="A90" s="16">
        <v>45722</v>
      </c>
      <c r="B90" s="16">
        <v>45740</v>
      </c>
      <c r="C90" s="14" t="s">
        <v>10</v>
      </c>
      <c r="D90" s="17" t="s">
        <v>102</v>
      </c>
      <c r="E90" s="15">
        <v>388.72</v>
      </c>
      <c r="F90" s="4" t="s">
        <v>9</v>
      </c>
      <c r="G90" s="16">
        <v>45790</v>
      </c>
      <c r="H90" s="19">
        <v>238</v>
      </c>
      <c r="I90" s="16">
        <v>45812</v>
      </c>
      <c r="J90" s="4">
        <f t="shared" si="4"/>
        <v>-22</v>
      </c>
      <c r="K90" s="5">
        <f t="shared" si="5"/>
        <v>-8551.84</v>
      </c>
    </row>
    <row r="91" spans="1:11" ht="15" x14ac:dyDescent="0.25">
      <c r="A91" s="16">
        <v>45777</v>
      </c>
      <c r="B91" s="16">
        <v>45791</v>
      </c>
      <c r="C91" s="14" t="s">
        <v>10</v>
      </c>
      <c r="D91" s="17" t="s">
        <v>103</v>
      </c>
      <c r="E91" s="15">
        <v>531.15</v>
      </c>
      <c r="F91" s="4" t="s">
        <v>9</v>
      </c>
      <c r="G91" s="16">
        <v>45803</v>
      </c>
      <c r="H91" s="19">
        <v>268</v>
      </c>
      <c r="I91" s="16">
        <v>45812</v>
      </c>
      <c r="J91" s="4">
        <f t="shared" si="4"/>
        <v>-9</v>
      </c>
      <c r="K91" s="5">
        <f t="shared" si="5"/>
        <v>-4780.3499999999995</v>
      </c>
    </row>
    <row r="92" spans="1:11" ht="15" x14ac:dyDescent="0.25">
      <c r="A92" s="16">
        <v>45777</v>
      </c>
      <c r="B92" s="16">
        <v>45791</v>
      </c>
      <c r="C92" s="14" t="s">
        <v>10</v>
      </c>
      <c r="D92" s="17" t="s">
        <v>104</v>
      </c>
      <c r="E92" s="15">
        <v>2460.5100000000002</v>
      </c>
      <c r="F92" s="4" t="s">
        <v>9</v>
      </c>
      <c r="G92" s="16">
        <v>45803</v>
      </c>
      <c r="H92" s="19">
        <v>268</v>
      </c>
      <c r="I92" s="16">
        <v>45812</v>
      </c>
      <c r="J92" s="4">
        <f t="shared" si="4"/>
        <v>-9</v>
      </c>
      <c r="K92" s="5">
        <f t="shared" si="5"/>
        <v>-22144.590000000004</v>
      </c>
    </row>
    <row r="93" spans="1:11" ht="15" x14ac:dyDescent="0.25">
      <c r="A93" s="16">
        <v>45777</v>
      </c>
      <c r="B93" s="16">
        <v>45791</v>
      </c>
      <c r="C93" s="14" t="s">
        <v>10</v>
      </c>
      <c r="D93" s="17" t="s">
        <v>105</v>
      </c>
      <c r="E93" s="15">
        <v>2734.28</v>
      </c>
      <c r="F93" s="4" t="s">
        <v>9</v>
      </c>
      <c r="G93" s="16">
        <v>45803</v>
      </c>
      <c r="H93" s="19">
        <v>268</v>
      </c>
      <c r="I93" s="16">
        <v>45812</v>
      </c>
      <c r="J93" s="4">
        <f t="shared" si="4"/>
        <v>-9</v>
      </c>
      <c r="K93" s="5">
        <f t="shared" si="5"/>
        <v>-24608.52</v>
      </c>
    </row>
    <row r="94" spans="1:11" ht="15" x14ac:dyDescent="0.25">
      <c r="A94" s="16">
        <v>45777</v>
      </c>
      <c r="B94" s="16">
        <v>45791</v>
      </c>
      <c r="C94" s="14" t="s">
        <v>10</v>
      </c>
      <c r="D94" s="17" t="s">
        <v>106</v>
      </c>
      <c r="E94" s="15">
        <v>62.55</v>
      </c>
      <c r="F94" s="4" t="s">
        <v>9</v>
      </c>
      <c r="G94" s="16">
        <v>45803</v>
      </c>
      <c r="H94" s="19">
        <v>268</v>
      </c>
      <c r="I94" s="16">
        <v>45812</v>
      </c>
      <c r="J94" s="4">
        <f t="shared" si="4"/>
        <v>-9</v>
      </c>
      <c r="K94" s="5">
        <f t="shared" si="5"/>
        <v>-562.94999999999993</v>
      </c>
    </row>
    <row r="95" spans="1:11" ht="15" x14ac:dyDescent="0.25">
      <c r="A95" s="16">
        <v>45777</v>
      </c>
      <c r="B95" s="16">
        <v>45791</v>
      </c>
      <c r="C95" s="14" t="s">
        <v>10</v>
      </c>
      <c r="D95" s="17" t="s">
        <v>107</v>
      </c>
      <c r="E95" s="15">
        <v>585.67999999999995</v>
      </c>
      <c r="F95" s="4" t="s">
        <v>9</v>
      </c>
      <c r="G95" s="16">
        <v>45803</v>
      </c>
      <c r="H95" s="19">
        <v>269</v>
      </c>
      <c r="I95" s="16">
        <v>45813</v>
      </c>
      <c r="J95" s="4">
        <f t="shared" si="4"/>
        <v>-10</v>
      </c>
      <c r="K95" s="5">
        <f t="shared" si="5"/>
        <v>-5856.7999999999993</v>
      </c>
    </row>
    <row r="96" spans="1:11" ht="15" x14ac:dyDescent="0.25">
      <c r="A96" s="16">
        <v>45783</v>
      </c>
      <c r="B96" s="16">
        <v>45791</v>
      </c>
      <c r="C96" s="14" t="s">
        <v>10</v>
      </c>
      <c r="D96" s="17" t="s">
        <v>108</v>
      </c>
      <c r="E96" s="15">
        <v>2687.88</v>
      </c>
      <c r="F96" s="4" t="s">
        <v>9</v>
      </c>
      <c r="G96" s="16">
        <v>45803</v>
      </c>
      <c r="H96" s="19">
        <v>270</v>
      </c>
      <c r="I96" s="16">
        <v>45813</v>
      </c>
      <c r="J96" s="4">
        <f t="shared" ref="J96:J128" si="6">+G96-I96</f>
        <v>-10</v>
      </c>
      <c r="K96" s="5">
        <f t="shared" ref="K96:K128" si="7">PRODUCT(E96,J96)</f>
        <v>-26878.800000000003</v>
      </c>
    </row>
    <row r="97" spans="1:11" ht="15" x14ac:dyDescent="0.25">
      <c r="A97" s="16">
        <v>45777</v>
      </c>
      <c r="B97" s="16">
        <v>45791</v>
      </c>
      <c r="C97" s="14" t="s">
        <v>10</v>
      </c>
      <c r="D97" s="17" t="s">
        <v>109</v>
      </c>
      <c r="E97" s="15">
        <v>2330.92</v>
      </c>
      <c r="F97" s="4" t="s">
        <v>9</v>
      </c>
      <c r="G97" s="16">
        <v>45803</v>
      </c>
      <c r="H97" s="19">
        <v>271</v>
      </c>
      <c r="I97" s="16">
        <v>45813</v>
      </c>
      <c r="J97" s="4">
        <f t="shared" si="6"/>
        <v>-10</v>
      </c>
      <c r="K97" s="5">
        <f t="shared" si="7"/>
        <v>-23309.200000000001</v>
      </c>
    </row>
    <row r="98" spans="1:11" ht="15" x14ac:dyDescent="0.25">
      <c r="A98" s="16">
        <v>45777</v>
      </c>
      <c r="B98" s="16">
        <v>45791</v>
      </c>
      <c r="C98" s="14" t="s">
        <v>10</v>
      </c>
      <c r="D98" s="17" t="s">
        <v>110</v>
      </c>
      <c r="E98" s="15">
        <v>111.6</v>
      </c>
      <c r="F98" s="4" t="s">
        <v>9</v>
      </c>
      <c r="G98" s="16">
        <v>45803</v>
      </c>
      <c r="H98" s="19">
        <v>271</v>
      </c>
      <c r="I98" s="16">
        <v>45813</v>
      </c>
      <c r="J98" s="4">
        <f t="shared" si="6"/>
        <v>-10</v>
      </c>
      <c r="K98" s="5">
        <f t="shared" si="7"/>
        <v>-1116</v>
      </c>
    </row>
    <row r="99" spans="1:11" ht="15" x14ac:dyDescent="0.25">
      <c r="A99" s="16">
        <v>45777</v>
      </c>
      <c r="B99" s="16">
        <v>45791</v>
      </c>
      <c r="C99" s="14" t="s">
        <v>10</v>
      </c>
      <c r="D99" s="17" t="s">
        <v>111</v>
      </c>
      <c r="E99" s="15">
        <v>111.6</v>
      </c>
      <c r="F99" s="4" t="s">
        <v>9</v>
      </c>
      <c r="G99" s="16">
        <v>45803</v>
      </c>
      <c r="H99" s="19">
        <v>271</v>
      </c>
      <c r="I99" s="16">
        <v>45813</v>
      </c>
      <c r="J99" s="4">
        <f t="shared" si="6"/>
        <v>-10</v>
      </c>
      <c r="K99" s="5">
        <f t="shared" si="7"/>
        <v>-1116</v>
      </c>
    </row>
    <row r="100" spans="1:11" ht="15" x14ac:dyDescent="0.25">
      <c r="A100" s="16">
        <v>45782</v>
      </c>
      <c r="B100" s="16">
        <v>45791</v>
      </c>
      <c r="C100" s="14" t="s">
        <v>10</v>
      </c>
      <c r="D100" s="17" t="s">
        <v>112</v>
      </c>
      <c r="E100" s="15">
        <v>43.77</v>
      </c>
      <c r="F100" s="4" t="s">
        <v>9</v>
      </c>
      <c r="G100" s="16">
        <v>45812</v>
      </c>
      <c r="H100" s="19">
        <v>287</v>
      </c>
      <c r="I100" s="16">
        <v>45813</v>
      </c>
      <c r="J100" s="4">
        <f t="shared" si="6"/>
        <v>-1</v>
      </c>
      <c r="K100" s="5">
        <f t="shared" si="7"/>
        <v>-43.77</v>
      </c>
    </row>
    <row r="101" spans="1:11" ht="15" x14ac:dyDescent="0.25">
      <c r="A101" s="16">
        <v>45777</v>
      </c>
      <c r="B101" s="16">
        <v>45791</v>
      </c>
      <c r="C101" s="14" t="s">
        <v>10</v>
      </c>
      <c r="D101" s="17" t="s">
        <v>113</v>
      </c>
      <c r="E101" s="15">
        <v>36</v>
      </c>
      <c r="F101" s="4" t="s">
        <v>9</v>
      </c>
      <c r="G101" s="16">
        <v>45803</v>
      </c>
      <c r="H101" s="19">
        <v>272</v>
      </c>
      <c r="I101" s="16">
        <v>45813</v>
      </c>
      <c r="J101" s="4">
        <f t="shared" si="6"/>
        <v>-10</v>
      </c>
      <c r="K101" s="5">
        <f t="shared" si="7"/>
        <v>-360</v>
      </c>
    </row>
    <row r="102" spans="1:11" ht="15" x14ac:dyDescent="0.25">
      <c r="A102" s="16">
        <v>45777</v>
      </c>
      <c r="B102" s="16">
        <v>45791</v>
      </c>
      <c r="C102" s="14" t="s">
        <v>10</v>
      </c>
      <c r="D102" s="17" t="s">
        <v>114</v>
      </c>
      <c r="E102" s="15">
        <v>20202.349999999999</v>
      </c>
      <c r="F102" s="4" t="s">
        <v>9</v>
      </c>
      <c r="G102" s="16">
        <v>45803</v>
      </c>
      <c r="H102" s="19">
        <v>272</v>
      </c>
      <c r="I102" s="16">
        <v>45813</v>
      </c>
      <c r="J102" s="4">
        <f t="shared" si="6"/>
        <v>-10</v>
      </c>
      <c r="K102" s="5">
        <f t="shared" si="7"/>
        <v>-202023.5</v>
      </c>
    </row>
    <row r="103" spans="1:11" ht="15" x14ac:dyDescent="0.25">
      <c r="A103" s="16">
        <v>45777</v>
      </c>
      <c r="B103" s="16">
        <v>45791</v>
      </c>
      <c r="C103" s="14" t="s">
        <v>10</v>
      </c>
      <c r="D103" s="17" t="s">
        <v>115</v>
      </c>
      <c r="E103" s="15">
        <v>3196.67</v>
      </c>
      <c r="F103" s="4" t="s">
        <v>9</v>
      </c>
      <c r="G103" s="16">
        <v>45803</v>
      </c>
      <c r="H103" s="19">
        <v>272</v>
      </c>
      <c r="I103" s="16">
        <v>45813</v>
      </c>
      <c r="J103" s="4">
        <f t="shared" si="6"/>
        <v>-10</v>
      </c>
      <c r="K103" s="5">
        <f t="shared" si="7"/>
        <v>-31966.7</v>
      </c>
    </row>
    <row r="104" spans="1:11" ht="15" x14ac:dyDescent="0.25">
      <c r="A104" s="16">
        <v>45777</v>
      </c>
      <c r="B104" s="16">
        <v>45791</v>
      </c>
      <c r="C104" s="14" t="s">
        <v>10</v>
      </c>
      <c r="D104" s="17" t="s">
        <v>116</v>
      </c>
      <c r="E104" s="15">
        <v>41.05</v>
      </c>
      <c r="F104" s="4" t="s">
        <v>9</v>
      </c>
      <c r="G104" s="16">
        <v>45803</v>
      </c>
      <c r="H104" s="19">
        <v>272</v>
      </c>
      <c r="I104" s="16">
        <v>45814</v>
      </c>
      <c r="J104" s="4">
        <f t="shared" si="6"/>
        <v>-11</v>
      </c>
      <c r="K104" s="5">
        <f t="shared" si="7"/>
        <v>-451.54999999999995</v>
      </c>
    </row>
    <row r="105" spans="1:11" ht="15" x14ac:dyDescent="0.25">
      <c r="A105" s="16">
        <v>45784</v>
      </c>
      <c r="B105" s="16">
        <v>45791</v>
      </c>
      <c r="C105" s="14" t="s">
        <v>10</v>
      </c>
      <c r="D105" s="17" t="s">
        <v>117</v>
      </c>
      <c r="E105" s="15">
        <v>2017.52</v>
      </c>
      <c r="F105" s="4" t="s">
        <v>9</v>
      </c>
      <c r="G105" s="16">
        <v>45812</v>
      </c>
      <c r="H105" s="19">
        <v>288</v>
      </c>
      <c r="I105" s="16">
        <v>45814</v>
      </c>
      <c r="J105" s="4">
        <f t="shared" si="6"/>
        <v>-2</v>
      </c>
      <c r="K105" s="5">
        <f t="shared" si="7"/>
        <v>-4035.04</v>
      </c>
    </row>
    <row r="106" spans="1:11" ht="15" x14ac:dyDescent="0.25">
      <c r="A106" s="16">
        <v>45784</v>
      </c>
      <c r="B106" s="16">
        <v>45791</v>
      </c>
      <c r="C106" s="14" t="s">
        <v>10</v>
      </c>
      <c r="D106" s="17" t="s">
        <v>118</v>
      </c>
      <c r="E106" s="15">
        <v>523.12</v>
      </c>
      <c r="F106" s="4" t="s">
        <v>9</v>
      </c>
      <c r="G106" s="16">
        <v>45812</v>
      </c>
      <c r="H106" s="19">
        <v>287</v>
      </c>
      <c r="I106" s="16">
        <v>45816</v>
      </c>
      <c r="J106" s="4">
        <f t="shared" si="6"/>
        <v>-4</v>
      </c>
      <c r="K106" s="5">
        <f t="shared" si="7"/>
        <v>-2092.48</v>
      </c>
    </row>
    <row r="107" spans="1:11" ht="15" x14ac:dyDescent="0.25">
      <c r="A107" s="16">
        <v>45747</v>
      </c>
      <c r="B107" s="16">
        <v>45763</v>
      </c>
      <c r="C107" s="14" t="s">
        <v>10</v>
      </c>
      <c r="D107" s="17" t="s">
        <v>119</v>
      </c>
      <c r="E107" s="15">
        <v>5958.13</v>
      </c>
      <c r="F107" s="4" t="s">
        <v>9</v>
      </c>
      <c r="G107" s="16">
        <v>45803</v>
      </c>
      <c r="H107" s="19">
        <v>273</v>
      </c>
      <c r="I107" s="16">
        <v>45817</v>
      </c>
      <c r="J107" s="4">
        <f t="shared" si="6"/>
        <v>-14</v>
      </c>
      <c r="K107" s="5">
        <f t="shared" si="7"/>
        <v>-83413.820000000007</v>
      </c>
    </row>
    <row r="108" spans="1:11" ht="15" x14ac:dyDescent="0.25">
      <c r="A108" s="16">
        <v>45747</v>
      </c>
      <c r="B108" s="16">
        <v>45763</v>
      </c>
      <c r="C108" s="14" t="s">
        <v>10</v>
      </c>
      <c r="D108" s="17" t="s">
        <v>120</v>
      </c>
      <c r="E108" s="15">
        <v>5132.3500000000004</v>
      </c>
      <c r="F108" s="4" t="s">
        <v>9</v>
      </c>
      <c r="G108" s="16">
        <v>45803</v>
      </c>
      <c r="H108" s="19">
        <v>273</v>
      </c>
      <c r="I108" s="16">
        <v>45817</v>
      </c>
      <c r="J108" s="4">
        <f t="shared" si="6"/>
        <v>-14</v>
      </c>
      <c r="K108" s="5">
        <f t="shared" si="7"/>
        <v>-71852.900000000009</v>
      </c>
    </row>
    <row r="109" spans="1:11" ht="15" x14ac:dyDescent="0.25">
      <c r="A109" s="16">
        <v>45747</v>
      </c>
      <c r="B109" s="16">
        <v>45763</v>
      </c>
      <c r="C109" s="14" t="s">
        <v>10</v>
      </c>
      <c r="D109" s="17" t="s">
        <v>121</v>
      </c>
      <c r="E109" s="15">
        <v>39237.230000000003</v>
      </c>
      <c r="F109" s="4" t="s">
        <v>9</v>
      </c>
      <c r="G109" s="16">
        <v>45803</v>
      </c>
      <c r="H109" s="19">
        <v>273</v>
      </c>
      <c r="I109" s="16">
        <v>45817</v>
      </c>
      <c r="J109" s="4">
        <f t="shared" si="6"/>
        <v>-14</v>
      </c>
      <c r="K109" s="5">
        <f t="shared" si="7"/>
        <v>-549321.22000000009</v>
      </c>
    </row>
    <row r="110" spans="1:11" ht="15" x14ac:dyDescent="0.25">
      <c r="A110" s="16">
        <v>45777</v>
      </c>
      <c r="B110" s="16">
        <v>45792</v>
      </c>
      <c r="C110" s="14" t="s">
        <v>10</v>
      </c>
      <c r="D110" s="17" t="s">
        <v>122</v>
      </c>
      <c r="E110" s="15">
        <v>147.5</v>
      </c>
      <c r="F110" s="4" t="s">
        <v>9</v>
      </c>
      <c r="G110" s="16">
        <v>45803</v>
      </c>
      <c r="H110" s="19">
        <v>274</v>
      </c>
      <c r="I110" s="16">
        <v>45819</v>
      </c>
      <c r="J110" s="4">
        <f t="shared" si="6"/>
        <v>-16</v>
      </c>
      <c r="K110" s="5">
        <f t="shared" si="7"/>
        <v>-2360</v>
      </c>
    </row>
    <row r="111" spans="1:11" ht="15" x14ac:dyDescent="0.25">
      <c r="A111" s="16">
        <v>45789</v>
      </c>
      <c r="B111" s="16">
        <v>45792</v>
      </c>
      <c r="C111" s="14" t="s">
        <v>10</v>
      </c>
      <c r="D111" s="17" t="s">
        <v>123</v>
      </c>
      <c r="E111" s="15">
        <v>146.80000000000001</v>
      </c>
      <c r="F111" s="4" t="s">
        <v>9</v>
      </c>
      <c r="G111" s="16">
        <v>45812</v>
      </c>
      <c r="H111" s="19">
        <v>289</v>
      </c>
      <c r="I111" s="16">
        <v>45819</v>
      </c>
      <c r="J111" s="4">
        <f t="shared" si="6"/>
        <v>-7</v>
      </c>
      <c r="K111" s="5">
        <f t="shared" si="7"/>
        <v>-1027.6000000000001</v>
      </c>
    </row>
    <row r="112" spans="1:11" ht="15" x14ac:dyDescent="0.25">
      <c r="A112" s="16">
        <v>45776</v>
      </c>
      <c r="B112" s="16">
        <v>45790</v>
      </c>
      <c r="C112" s="14" t="s">
        <v>8</v>
      </c>
      <c r="D112" s="17" t="s">
        <v>124</v>
      </c>
      <c r="E112" s="15">
        <v>419</v>
      </c>
      <c r="F112" s="4" t="s">
        <v>9</v>
      </c>
      <c r="G112" s="16">
        <v>45814</v>
      </c>
      <c r="H112" s="19">
        <v>290</v>
      </c>
      <c r="I112" s="16">
        <v>45820</v>
      </c>
      <c r="J112" s="4">
        <f t="shared" si="6"/>
        <v>-6</v>
      </c>
      <c r="K112" s="5">
        <f t="shared" si="7"/>
        <v>-2514</v>
      </c>
    </row>
    <row r="113" spans="1:11" ht="15" x14ac:dyDescent="0.25">
      <c r="A113" s="16">
        <v>45789</v>
      </c>
      <c r="B113" s="16">
        <v>45792</v>
      </c>
      <c r="C113" s="14" t="s">
        <v>10</v>
      </c>
      <c r="D113" s="17" t="s">
        <v>125</v>
      </c>
      <c r="E113" s="15">
        <v>12.38</v>
      </c>
      <c r="F113" s="4" t="s">
        <v>9</v>
      </c>
      <c r="G113" s="16">
        <v>45812</v>
      </c>
      <c r="H113" s="19">
        <v>289</v>
      </c>
      <c r="I113" s="16">
        <v>45820</v>
      </c>
      <c r="J113" s="4">
        <f t="shared" si="6"/>
        <v>-8</v>
      </c>
      <c r="K113" s="5">
        <f t="shared" si="7"/>
        <v>-99.04</v>
      </c>
    </row>
    <row r="114" spans="1:11" ht="15" x14ac:dyDescent="0.25">
      <c r="A114" s="16">
        <v>45790</v>
      </c>
      <c r="B114" s="16">
        <v>45792</v>
      </c>
      <c r="C114" s="14" t="s">
        <v>10</v>
      </c>
      <c r="D114" s="17" t="s">
        <v>126</v>
      </c>
      <c r="E114" s="15">
        <v>72.8</v>
      </c>
      <c r="F114" s="4" t="s">
        <v>9</v>
      </c>
      <c r="G114" s="16">
        <v>45814</v>
      </c>
      <c r="H114" s="19">
        <v>291</v>
      </c>
      <c r="I114" s="16">
        <v>45820</v>
      </c>
      <c r="J114" s="4">
        <f t="shared" si="6"/>
        <v>-6</v>
      </c>
      <c r="K114" s="5">
        <f t="shared" si="7"/>
        <v>-436.79999999999995</v>
      </c>
    </row>
    <row r="115" spans="1:11" ht="15" x14ac:dyDescent="0.25">
      <c r="A115" s="16">
        <v>45793</v>
      </c>
      <c r="B115" s="16">
        <v>45793</v>
      </c>
      <c r="C115" s="14" t="s">
        <v>10</v>
      </c>
      <c r="D115" s="17" t="s">
        <v>127</v>
      </c>
      <c r="E115" s="15">
        <v>62.4</v>
      </c>
      <c r="F115" s="4" t="s">
        <v>9</v>
      </c>
      <c r="G115" s="16">
        <v>45814</v>
      </c>
      <c r="H115" s="19">
        <v>291</v>
      </c>
      <c r="I115" s="16">
        <v>45823</v>
      </c>
      <c r="J115" s="4">
        <f t="shared" si="6"/>
        <v>-9</v>
      </c>
      <c r="K115" s="5">
        <f t="shared" si="7"/>
        <v>-561.6</v>
      </c>
    </row>
    <row r="116" spans="1:11" ht="15" x14ac:dyDescent="0.25">
      <c r="A116" s="16">
        <v>45793</v>
      </c>
      <c r="B116" s="16">
        <v>45806</v>
      </c>
      <c r="C116" s="14" t="s">
        <v>10</v>
      </c>
      <c r="D116" s="17" t="s">
        <v>128</v>
      </c>
      <c r="E116" s="15">
        <v>51.71</v>
      </c>
      <c r="F116" s="4" t="s">
        <v>9</v>
      </c>
      <c r="G116" s="16">
        <v>45814</v>
      </c>
      <c r="H116" s="19">
        <v>292</v>
      </c>
      <c r="I116" s="16">
        <v>45823</v>
      </c>
      <c r="J116" s="4">
        <f t="shared" si="6"/>
        <v>-9</v>
      </c>
      <c r="K116" s="5">
        <f t="shared" si="7"/>
        <v>-465.39</v>
      </c>
    </row>
    <row r="117" spans="1:11" ht="15" x14ac:dyDescent="0.25">
      <c r="A117" s="16">
        <v>45793</v>
      </c>
      <c r="B117" s="16">
        <v>45806</v>
      </c>
      <c r="C117" s="14" t="s">
        <v>10</v>
      </c>
      <c r="D117" s="17" t="s">
        <v>129</v>
      </c>
      <c r="E117" s="15">
        <v>2136.87</v>
      </c>
      <c r="F117" s="4" t="s">
        <v>9</v>
      </c>
      <c r="G117" s="16">
        <v>45814</v>
      </c>
      <c r="H117" s="19">
        <v>292</v>
      </c>
      <c r="I117" s="16">
        <v>45823</v>
      </c>
      <c r="J117" s="4">
        <f t="shared" si="6"/>
        <v>-9</v>
      </c>
      <c r="K117" s="5">
        <f t="shared" si="7"/>
        <v>-19231.829999999998</v>
      </c>
    </row>
    <row r="118" spans="1:11" ht="15" x14ac:dyDescent="0.25">
      <c r="A118" s="16">
        <v>45793</v>
      </c>
      <c r="B118" s="16">
        <v>45806</v>
      </c>
      <c r="C118" s="14" t="s">
        <v>10</v>
      </c>
      <c r="D118" s="17" t="s">
        <v>130</v>
      </c>
      <c r="E118" s="15">
        <v>453.04</v>
      </c>
      <c r="F118" s="4" t="s">
        <v>9</v>
      </c>
      <c r="G118" s="16">
        <v>45814</v>
      </c>
      <c r="H118" s="19">
        <v>292</v>
      </c>
      <c r="I118" s="16">
        <v>45823</v>
      </c>
      <c r="J118" s="4">
        <f t="shared" si="6"/>
        <v>-9</v>
      </c>
      <c r="K118" s="5">
        <f t="shared" si="7"/>
        <v>-4077.36</v>
      </c>
    </row>
    <row r="119" spans="1:11" ht="15" x14ac:dyDescent="0.25">
      <c r="A119" s="16">
        <v>45793</v>
      </c>
      <c r="B119" s="16">
        <v>45806</v>
      </c>
      <c r="C119" s="14" t="s">
        <v>10</v>
      </c>
      <c r="D119" s="17" t="s">
        <v>131</v>
      </c>
      <c r="E119" s="15">
        <v>2629.34</v>
      </c>
      <c r="F119" s="4" t="s">
        <v>9</v>
      </c>
      <c r="G119" s="16">
        <v>45814</v>
      </c>
      <c r="H119" s="19">
        <v>292</v>
      </c>
      <c r="I119" s="16">
        <v>45823</v>
      </c>
      <c r="J119" s="4">
        <f t="shared" si="6"/>
        <v>-9</v>
      </c>
      <c r="K119" s="5">
        <f t="shared" si="7"/>
        <v>-23664.06</v>
      </c>
    </row>
    <row r="120" spans="1:11" ht="15" x14ac:dyDescent="0.25">
      <c r="A120" s="16">
        <v>45782</v>
      </c>
      <c r="B120" s="16">
        <v>45794</v>
      </c>
      <c r="C120" s="14" t="s">
        <v>10</v>
      </c>
      <c r="D120" s="17" t="s">
        <v>132</v>
      </c>
      <c r="E120" s="15">
        <v>1000</v>
      </c>
      <c r="F120" s="4" t="s">
        <v>9</v>
      </c>
      <c r="G120" s="16">
        <v>45814</v>
      </c>
      <c r="H120" s="19">
        <v>293</v>
      </c>
      <c r="I120" s="16">
        <v>45824</v>
      </c>
      <c r="J120" s="4">
        <f t="shared" si="6"/>
        <v>-10</v>
      </c>
      <c r="K120" s="5">
        <f t="shared" si="7"/>
        <v>-10000</v>
      </c>
    </row>
    <row r="121" spans="1:11" ht="15" x14ac:dyDescent="0.25">
      <c r="A121" s="16">
        <v>45786</v>
      </c>
      <c r="B121" s="16">
        <v>45806</v>
      </c>
      <c r="C121" s="14" t="s">
        <v>10</v>
      </c>
      <c r="D121" s="17" t="s">
        <v>133</v>
      </c>
      <c r="E121" s="15">
        <v>415.8</v>
      </c>
      <c r="F121" s="4" t="s">
        <v>9</v>
      </c>
      <c r="G121" s="16">
        <v>45814</v>
      </c>
      <c r="H121" s="19">
        <v>294</v>
      </c>
      <c r="I121" s="16">
        <v>45824</v>
      </c>
      <c r="J121" s="4">
        <f t="shared" si="6"/>
        <v>-10</v>
      </c>
      <c r="K121" s="5">
        <f t="shared" si="7"/>
        <v>-4158</v>
      </c>
    </row>
    <row r="122" spans="1:11" ht="15" x14ac:dyDescent="0.25">
      <c r="A122" s="16">
        <v>45797</v>
      </c>
      <c r="B122" s="16">
        <v>45806</v>
      </c>
      <c r="C122" s="14" t="s">
        <v>10</v>
      </c>
      <c r="D122" s="17" t="s">
        <v>134</v>
      </c>
      <c r="E122" s="15">
        <v>1060</v>
      </c>
      <c r="F122" s="4" t="s">
        <v>9</v>
      </c>
      <c r="G122" s="16">
        <v>45814</v>
      </c>
      <c r="H122" s="19">
        <v>295</v>
      </c>
      <c r="I122" s="16">
        <v>45827</v>
      </c>
      <c r="J122" s="4">
        <f t="shared" si="6"/>
        <v>-13</v>
      </c>
      <c r="K122" s="5">
        <f t="shared" si="7"/>
        <v>-13780</v>
      </c>
    </row>
    <row r="123" spans="1:11" ht="15" x14ac:dyDescent="0.25">
      <c r="A123" s="16">
        <v>45797</v>
      </c>
      <c r="B123" s="16">
        <v>45806</v>
      </c>
      <c r="C123" s="14" t="s">
        <v>10</v>
      </c>
      <c r="D123" s="17" t="s">
        <v>135</v>
      </c>
      <c r="E123" s="15">
        <v>139.19999999999999</v>
      </c>
      <c r="F123" s="4" t="s">
        <v>9</v>
      </c>
      <c r="G123" s="16">
        <v>45814</v>
      </c>
      <c r="H123" s="19">
        <v>295</v>
      </c>
      <c r="I123" s="16">
        <v>45827</v>
      </c>
      <c r="J123" s="4">
        <f t="shared" si="6"/>
        <v>-13</v>
      </c>
      <c r="K123" s="5">
        <f t="shared" si="7"/>
        <v>-1809.6</v>
      </c>
    </row>
    <row r="124" spans="1:11" ht="15" x14ac:dyDescent="0.25">
      <c r="A124" s="16">
        <v>45807</v>
      </c>
      <c r="B124" s="16">
        <v>45811</v>
      </c>
      <c r="C124" s="14" t="s">
        <v>10</v>
      </c>
      <c r="D124" s="17" t="s">
        <v>136</v>
      </c>
      <c r="E124" s="15">
        <v>45.78</v>
      </c>
      <c r="F124" s="4" t="s">
        <v>9</v>
      </c>
      <c r="G124" s="16">
        <v>45825</v>
      </c>
      <c r="H124" s="19">
        <v>308</v>
      </c>
      <c r="I124" s="16">
        <v>45827</v>
      </c>
      <c r="J124" s="4">
        <f t="shared" si="6"/>
        <v>-2</v>
      </c>
      <c r="K124" s="5">
        <f t="shared" si="7"/>
        <v>-91.56</v>
      </c>
    </row>
    <row r="125" spans="1:11" ht="15" x14ac:dyDescent="0.25">
      <c r="A125" s="16">
        <v>45799</v>
      </c>
      <c r="B125" s="16">
        <v>45806</v>
      </c>
      <c r="C125" s="14" t="s">
        <v>10</v>
      </c>
      <c r="D125" s="17" t="s">
        <v>137</v>
      </c>
      <c r="E125" s="15">
        <v>5466</v>
      </c>
      <c r="F125" s="4" t="s">
        <v>9</v>
      </c>
      <c r="G125" s="16">
        <v>45814</v>
      </c>
      <c r="H125" s="19">
        <v>297</v>
      </c>
      <c r="I125" s="16">
        <v>45829</v>
      </c>
      <c r="J125" s="4">
        <f t="shared" si="6"/>
        <v>-15</v>
      </c>
      <c r="K125" s="5">
        <f t="shared" si="7"/>
        <v>-81990</v>
      </c>
    </row>
    <row r="126" spans="1:11" ht="15" x14ac:dyDescent="0.25">
      <c r="A126" s="16">
        <v>45799</v>
      </c>
      <c r="B126" s="16">
        <v>45806</v>
      </c>
      <c r="C126" s="14" t="s">
        <v>10</v>
      </c>
      <c r="D126" s="17" t="s">
        <v>138</v>
      </c>
      <c r="E126" s="15">
        <v>263.3</v>
      </c>
      <c r="F126" s="4" t="s">
        <v>9</v>
      </c>
      <c r="G126" s="16">
        <v>45814</v>
      </c>
      <c r="H126" s="19">
        <v>298</v>
      </c>
      <c r="I126" s="16">
        <v>45829</v>
      </c>
      <c r="J126" s="4">
        <f t="shared" si="6"/>
        <v>-15</v>
      </c>
      <c r="K126" s="5">
        <f t="shared" si="7"/>
        <v>-3949.5</v>
      </c>
    </row>
    <row r="127" spans="1:11" ht="15" x14ac:dyDescent="0.25">
      <c r="A127" s="16">
        <v>45800</v>
      </c>
      <c r="B127" s="16">
        <v>45806</v>
      </c>
      <c r="C127" s="14" t="s">
        <v>10</v>
      </c>
      <c r="D127" s="17" t="s">
        <v>139</v>
      </c>
      <c r="E127" s="15">
        <v>270.99</v>
      </c>
      <c r="F127" s="4" t="s">
        <v>9</v>
      </c>
      <c r="G127" s="16">
        <v>45814</v>
      </c>
      <c r="H127" s="19">
        <v>298</v>
      </c>
      <c r="I127" s="16">
        <v>45830</v>
      </c>
      <c r="J127" s="4">
        <f t="shared" si="6"/>
        <v>-16</v>
      </c>
      <c r="K127" s="5">
        <f t="shared" si="7"/>
        <v>-4335.84</v>
      </c>
    </row>
    <row r="128" spans="1:11" ht="15" x14ac:dyDescent="0.25">
      <c r="A128" s="16">
        <v>45800</v>
      </c>
      <c r="B128" s="16">
        <v>45806</v>
      </c>
      <c r="C128" s="14" t="s">
        <v>10</v>
      </c>
      <c r="D128" s="17" t="s">
        <v>140</v>
      </c>
      <c r="E128" s="15">
        <v>2757.41</v>
      </c>
      <c r="F128" s="4" t="s">
        <v>9</v>
      </c>
      <c r="G128" s="16">
        <v>45814</v>
      </c>
      <c r="H128" s="19">
        <v>299</v>
      </c>
      <c r="I128" s="16">
        <v>45830</v>
      </c>
      <c r="J128" s="4">
        <f t="shared" si="6"/>
        <v>-16</v>
      </c>
      <c r="K128" s="5">
        <f t="shared" si="7"/>
        <v>-44118.559999999998</v>
      </c>
    </row>
    <row r="129" spans="1:11" ht="15" x14ac:dyDescent="0.25">
      <c r="A129" s="16">
        <v>45800</v>
      </c>
      <c r="B129" s="16">
        <v>45806</v>
      </c>
      <c r="C129" s="14" t="s">
        <v>10</v>
      </c>
      <c r="D129" s="17" t="s">
        <v>141</v>
      </c>
      <c r="E129" s="15">
        <v>73.12</v>
      </c>
      <c r="F129" s="4" t="s">
        <v>9</v>
      </c>
      <c r="G129" s="16">
        <v>45814</v>
      </c>
      <c r="H129" s="19">
        <v>294</v>
      </c>
      <c r="I129" s="16">
        <v>45833</v>
      </c>
      <c r="J129" s="4">
        <f t="shared" ref="J129:J137" si="8">+G129-I129</f>
        <v>-19</v>
      </c>
      <c r="K129" s="5">
        <f t="shared" ref="K129:K137" si="9">PRODUCT(E129,J129)</f>
        <v>-1389.2800000000002</v>
      </c>
    </row>
    <row r="130" spans="1:11" ht="15" x14ac:dyDescent="0.25">
      <c r="A130" s="16">
        <v>45803</v>
      </c>
      <c r="B130" s="16">
        <v>45806</v>
      </c>
      <c r="C130" s="14" t="s">
        <v>10</v>
      </c>
      <c r="D130" s="17" t="s">
        <v>142</v>
      </c>
      <c r="E130" s="15">
        <v>42</v>
      </c>
      <c r="F130" s="4" t="s">
        <v>9</v>
      </c>
      <c r="G130" s="16">
        <v>45814</v>
      </c>
      <c r="H130" s="19">
        <v>300</v>
      </c>
      <c r="I130" s="16">
        <v>45834</v>
      </c>
      <c r="J130" s="4">
        <f t="shared" si="8"/>
        <v>-20</v>
      </c>
      <c r="K130" s="5">
        <f t="shared" si="9"/>
        <v>-840</v>
      </c>
    </row>
    <row r="131" spans="1:11" ht="15" x14ac:dyDescent="0.25">
      <c r="A131" s="16">
        <v>45804</v>
      </c>
      <c r="B131" s="16">
        <v>45806</v>
      </c>
      <c r="C131" s="14" t="s">
        <v>10</v>
      </c>
      <c r="D131" s="17" t="s">
        <v>143</v>
      </c>
      <c r="E131" s="15">
        <v>9642.17</v>
      </c>
      <c r="F131" s="4" t="s">
        <v>9</v>
      </c>
      <c r="G131" s="16">
        <v>45825</v>
      </c>
      <c r="H131" s="19">
        <v>310</v>
      </c>
      <c r="I131" s="16">
        <v>45835</v>
      </c>
      <c r="J131" s="4">
        <f t="shared" si="8"/>
        <v>-10</v>
      </c>
      <c r="K131" s="5">
        <f t="shared" si="9"/>
        <v>-96421.7</v>
      </c>
    </row>
    <row r="132" spans="1:11" ht="15" x14ac:dyDescent="0.25">
      <c r="A132" s="16">
        <v>45804</v>
      </c>
      <c r="B132" s="16">
        <v>45806</v>
      </c>
      <c r="C132" s="14" t="s">
        <v>10</v>
      </c>
      <c r="D132" s="17" t="s">
        <v>144</v>
      </c>
      <c r="E132" s="15">
        <v>196.39</v>
      </c>
      <c r="F132" s="4" t="s">
        <v>9</v>
      </c>
      <c r="G132" s="16">
        <v>45825</v>
      </c>
      <c r="H132" s="19">
        <v>310</v>
      </c>
      <c r="I132" s="16">
        <v>45835</v>
      </c>
      <c r="J132" s="4">
        <f t="shared" si="8"/>
        <v>-10</v>
      </c>
      <c r="K132" s="5">
        <f t="shared" si="9"/>
        <v>-1963.8999999999999</v>
      </c>
    </row>
    <row r="133" spans="1:11" ht="15" x14ac:dyDescent="0.25">
      <c r="A133" s="16">
        <v>45807</v>
      </c>
      <c r="B133" s="16">
        <v>45807</v>
      </c>
      <c r="C133" s="14" t="s">
        <v>10</v>
      </c>
      <c r="D133" s="17" t="s">
        <v>145</v>
      </c>
      <c r="E133" s="15">
        <v>200</v>
      </c>
      <c r="F133" s="4" t="s">
        <v>9</v>
      </c>
      <c r="G133" s="16">
        <v>45825</v>
      </c>
      <c r="H133" s="19">
        <v>311</v>
      </c>
      <c r="I133" s="16">
        <v>45837</v>
      </c>
      <c r="J133" s="4">
        <f t="shared" si="8"/>
        <v>-12</v>
      </c>
      <c r="K133" s="5">
        <f t="shared" si="9"/>
        <v>-2400</v>
      </c>
    </row>
    <row r="134" spans="1:11" ht="15" x14ac:dyDescent="0.25">
      <c r="A134" s="16">
        <v>45807</v>
      </c>
      <c r="B134" s="16">
        <v>45807</v>
      </c>
      <c r="C134" s="14" t="s">
        <v>10</v>
      </c>
      <c r="D134" s="17" t="s">
        <v>146</v>
      </c>
      <c r="E134" s="15">
        <v>1060.79</v>
      </c>
      <c r="F134" s="4" t="s">
        <v>9</v>
      </c>
      <c r="G134" s="16">
        <v>45814</v>
      </c>
      <c r="H134" s="19">
        <v>295</v>
      </c>
      <c r="I134" s="16">
        <v>45837</v>
      </c>
      <c r="J134" s="4">
        <f t="shared" si="8"/>
        <v>-23</v>
      </c>
      <c r="K134" s="5">
        <f t="shared" si="9"/>
        <v>-24398.17</v>
      </c>
    </row>
    <row r="135" spans="1:11" ht="15" x14ac:dyDescent="0.25">
      <c r="A135" s="16">
        <v>45807</v>
      </c>
      <c r="B135" s="16">
        <v>45807</v>
      </c>
      <c r="C135" s="14" t="s">
        <v>10</v>
      </c>
      <c r="D135" s="17" t="s">
        <v>147</v>
      </c>
      <c r="E135" s="15">
        <v>7771.51</v>
      </c>
      <c r="F135" s="4" t="s">
        <v>9</v>
      </c>
      <c r="G135" s="16">
        <v>45814</v>
      </c>
      <c r="H135" s="19">
        <v>295</v>
      </c>
      <c r="I135" s="16">
        <v>45837</v>
      </c>
      <c r="J135" s="4">
        <f t="shared" si="8"/>
        <v>-23</v>
      </c>
      <c r="K135" s="5">
        <f t="shared" si="9"/>
        <v>-178744.73</v>
      </c>
    </row>
    <row r="136" spans="1:11" ht="15" x14ac:dyDescent="0.25">
      <c r="A136" s="16">
        <v>45808</v>
      </c>
      <c r="B136" s="16">
        <v>45808</v>
      </c>
      <c r="C136" s="14" t="s">
        <v>10</v>
      </c>
      <c r="D136" s="17" t="s">
        <v>148</v>
      </c>
      <c r="E136" s="15">
        <v>93.01</v>
      </c>
      <c r="F136" s="4" t="s">
        <v>9</v>
      </c>
      <c r="G136" s="16">
        <v>45814</v>
      </c>
      <c r="H136" s="19">
        <v>298</v>
      </c>
      <c r="I136" s="16">
        <v>45838</v>
      </c>
      <c r="J136" s="4">
        <f t="shared" si="8"/>
        <v>-24</v>
      </c>
      <c r="K136" s="5">
        <f t="shared" si="9"/>
        <v>-2232.2400000000002</v>
      </c>
    </row>
    <row r="137" spans="1:11" ht="15" x14ac:dyDescent="0.25">
      <c r="A137" s="16">
        <v>45808</v>
      </c>
      <c r="B137" s="16">
        <v>45808</v>
      </c>
      <c r="C137" s="14" t="s">
        <v>10</v>
      </c>
      <c r="D137" s="17" t="s">
        <v>149</v>
      </c>
      <c r="E137" s="15">
        <v>317.89</v>
      </c>
      <c r="F137" s="4" t="s">
        <v>9</v>
      </c>
      <c r="G137" s="16">
        <v>45814</v>
      </c>
      <c r="H137" s="19">
        <v>298</v>
      </c>
      <c r="I137" s="16">
        <v>45838</v>
      </c>
      <c r="J137" s="4">
        <f t="shared" si="8"/>
        <v>-24</v>
      </c>
      <c r="K137" s="5">
        <f t="shared" si="9"/>
        <v>-7629.36</v>
      </c>
    </row>
    <row r="139" spans="1:11" ht="15.75" thickBot="1" x14ac:dyDescent="0.3">
      <c r="E139" s="21">
        <f>SUM(E3:E137)</f>
        <v>397230.72999999986</v>
      </c>
      <c r="K139" s="20">
        <f>SUM(K3:K137)</f>
        <v>-3827729.79</v>
      </c>
    </row>
    <row r="140" spans="1:11" ht="36" customHeight="1" thickBot="1" x14ac:dyDescent="0.25">
      <c r="F140" s="22" t="s">
        <v>15</v>
      </c>
      <c r="G140" s="23"/>
      <c r="H140" s="24">
        <f>K139/E139</f>
        <v>-9.6360364415915178</v>
      </c>
    </row>
    <row r="141" spans="1:11" ht="15" customHeight="1" x14ac:dyDescent="0.2">
      <c r="F141" s="11"/>
      <c r="G141" s="2"/>
      <c r="H141" s="11"/>
      <c r="I141" s="11"/>
    </row>
    <row r="142" spans="1:11" ht="15" customHeight="1" x14ac:dyDescent="0.2">
      <c r="F142" s="11"/>
      <c r="G142" s="11"/>
      <c r="H142" s="11"/>
      <c r="I142" s="11"/>
    </row>
  </sheetData>
  <autoFilter ref="A2:I137" xr:uid="{639B05EF-D74E-4378-8B54-DD3560AD52BB}"/>
  <mergeCells count="2">
    <mergeCell ref="A1:K1"/>
    <mergeCell ref="F140:G140"/>
  </mergeCell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Foglio1!Titoli_stampa</vt:lpstr>
    </vt:vector>
  </TitlesOfParts>
  <Company>ASP Delia Repetto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Giuliano</dc:creator>
  <cp:lastModifiedBy>Sara Giuliano</cp:lastModifiedBy>
  <cp:lastPrinted>2025-04-30T09:41:18Z</cp:lastPrinted>
  <dcterms:created xsi:type="dcterms:W3CDTF">2024-04-02T12:30:30Z</dcterms:created>
  <dcterms:modified xsi:type="dcterms:W3CDTF">2025-07-01T09:30:58Z</dcterms:modified>
</cp:coreProperties>
</file>