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0/"/>
    </mc:Choice>
  </mc:AlternateContent>
  <xr:revisionPtr revIDLastSave="52" documentId="13_ncr:1_{4EC028E0-5827-814A-AB59-7146CD71CFB0}" xr6:coauthVersionLast="47" xr6:coauthVersionMax="47" xr10:uidLastSave="{91D660AF-5E5C-E84E-99B5-20DFB4D90D8B}"/>
  <bookViews>
    <workbookView xWindow="0" yWindow="0" windowWidth="25600" windowHeight="14400" activeTab="1" xr2:uid="{00000000-000D-0000-FFFF-FFFF00000000}"/>
  </bookViews>
  <sheets>
    <sheet name="Foglio1" sheetId="1" r:id="rId1"/>
    <sheet name="ITP ANNO 2020" sheetId="2" r:id="rId2"/>
  </sheets>
  <definedNames>
    <definedName name="_xlnm._FilterDatabase" localSheetId="1" hidden="1">'ITP ANNO 2020'!$A$2:$AF$910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15" i="2" l="1"/>
  <c r="AN912" i="2"/>
  <c r="H913" i="2"/>
  <c r="AI4" i="2"/>
  <c r="AJ4" i="2"/>
  <c r="AK4" i="2"/>
  <c r="AI5" i="2"/>
  <c r="AJ5" i="2"/>
  <c r="AK5" i="2"/>
  <c r="AI6" i="2"/>
  <c r="AJ6" i="2"/>
  <c r="AK6" i="2"/>
  <c r="AI7" i="2"/>
  <c r="AJ7" i="2"/>
  <c r="AK7" i="2"/>
  <c r="AI8" i="2"/>
  <c r="AJ8" i="2"/>
  <c r="AK8" i="2"/>
  <c r="AL8" i="2"/>
  <c r="AM8" i="2"/>
  <c r="AN8" i="2"/>
  <c r="AI9" i="2"/>
  <c r="AJ9" i="2"/>
  <c r="AK9" i="2"/>
  <c r="AI10" i="2"/>
  <c r="AJ10" i="2"/>
  <c r="AK10" i="2"/>
  <c r="AI11" i="2"/>
  <c r="AL11" i="2"/>
  <c r="AM11" i="2"/>
  <c r="AN11" i="2"/>
  <c r="AJ11" i="2"/>
  <c r="AK11" i="2"/>
  <c r="AI12" i="2"/>
  <c r="AJ12" i="2"/>
  <c r="AK12" i="2"/>
  <c r="AL12" i="2"/>
  <c r="AM12" i="2"/>
  <c r="AN12" i="2"/>
  <c r="AI13" i="2"/>
  <c r="AJ13" i="2"/>
  <c r="AK13" i="2"/>
  <c r="AI14" i="2"/>
  <c r="AJ14" i="2"/>
  <c r="AK14" i="2"/>
  <c r="AI15" i="2"/>
  <c r="AL15" i="2"/>
  <c r="AM15" i="2"/>
  <c r="AN15" i="2"/>
  <c r="AJ15" i="2"/>
  <c r="AK15" i="2"/>
  <c r="AI16" i="2"/>
  <c r="AJ16" i="2"/>
  <c r="AK16" i="2"/>
  <c r="AL16" i="2"/>
  <c r="AM16" i="2"/>
  <c r="AN16" i="2"/>
  <c r="AI17" i="2"/>
  <c r="AJ17" i="2"/>
  <c r="AK17" i="2"/>
  <c r="AI18" i="2"/>
  <c r="AL18" i="2"/>
  <c r="AM18" i="2"/>
  <c r="AN18" i="2"/>
  <c r="AJ18" i="2"/>
  <c r="AK18" i="2"/>
  <c r="AI19" i="2"/>
  <c r="AL19" i="2"/>
  <c r="AM19" i="2"/>
  <c r="AN19" i="2"/>
  <c r="AJ19" i="2"/>
  <c r="AK19" i="2"/>
  <c r="AI20" i="2"/>
  <c r="AJ20" i="2"/>
  <c r="AK20" i="2"/>
  <c r="AL20" i="2"/>
  <c r="AM20" i="2"/>
  <c r="AN20" i="2"/>
  <c r="AI21" i="2"/>
  <c r="AJ21" i="2"/>
  <c r="AK21" i="2"/>
  <c r="AI22" i="2"/>
  <c r="AJ22" i="2"/>
  <c r="AK22" i="2"/>
  <c r="AI23" i="2"/>
  <c r="AJ23" i="2"/>
  <c r="AK23" i="2"/>
  <c r="AI24" i="2"/>
  <c r="AJ24" i="2"/>
  <c r="AK24" i="2"/>
  <c r="AL24" i="2"/>
  <c r="AM24" i="2"/>
  <c r="AN24" i="2"/>
  <c r="AI25" i="2"/>
  <c r="AJ25" i="2"/>
  <c r="AK25" i="2"/>
  <c r="AI26" i="2"/>
  <c r="AJ26" i="2"/>
  <c r="AK26" i="2"/>
  <c r="AI27" i="2"/>
  <c r="AL27" i="2"/>
  <c r="AM27" i="2"/>
  <c r="AN27" i="2"/>
  <c r="AJ27" i="2"/>
  <c r="AK27" i="2"/>
  <c r="AI28" i="2"/>
  <c r="AJ28" i="2"/>
  <c r="AK28" i="2"/>
  <c r="AL28" i="2"/>
  <c r="AM28" i="2"/>
  <c r="AN28" i="2"/>
  <c r="AI29" i="2"/>
  <c r="AJ29" i="2"/>
  <c r="AK29" i="2"/>
  <c r="AI30" i="2"/>
  <c r="AJ30" i="2"/>
  <c r="AK30" i="2"/>
  <c r="AI31" i="2"/>
  <c r="AL31" i="2"/>
  <c r="AM31" i="2"/>
  <c r="AN31" i="2"/>
  <c r="AJ31" i="2"/>
  <c r="AK31" i="2"/>
  <c r="AI32" i="2"/>
  <c r="AJ32" i="2"/>
  <c r="AK32" i="2"/>
  <c r="AL32" i="2"/>
  <c r="AM32" i="2"/>
  <c r="AN32" i="2"/>
  <c r="AI33" i="2"/>
  <c r="AJ33" i="2"/>
  <c r="AK33" i="2"/>
  <c r="AI34" i="2"/>
  <c r="AL34" i="2"/>
  <c r="AM34" i="2"/>
  <c r="AN34" i="2"/>
  <c r="AJ34" i="2"/>
  <c r="AK34" i="2"/>
  <c r="AI35" i="2"/>
  <c r="AL35" i="2"/>
  <c r="AM35" i="2"/>
  <c r="AN35" i="2"/>
  <c r="AJ35" i="2"/>
  <c r="AK35" i="2"/>
  <c r="AI36" i="2"/>
  <c r="AJ36" i="2"/>
  <c r="AK36" i="2"/>
  <c r="AL36" i="2"/>
  <c r="AM36" i="2"/>
  <c r="AN36" i="2"/>
  <c r="AI37" i="2"/>
  <c r="AJ37" i="2"/>
  <c r="AK37" i="2"/>
  <c r="AI38" i="2"/>
  <c r="AJ38" i="2"/>
  <c r="AK38" i="2"/>
  <c r="AI39" i="2"/>
  <c r="AJ39" i="2"/>
  <c r="AK39" i="2"/>
  <c r="AI40" i="2"/>
  <c r="AJ40" i="2"/>
  <c r="AK40" i="2"/>
  <c r="AL40" i="2"/>
  <c r="AM40" i="2"/>
  <c r="AN40" i="2"/>
  <c r="AI41" i="2"/>
  <c r="AJ41" i="2"/>
  <c r="AK41" i="2"/>
  <c r="AI42" i="2"/>
  <c r="AJ42" i="2"/>
  <c r="AK42" i="2"/>
  <c r="AI43" i="2"/>
  <c r="AL43" i="2"/>
  <c r="AM43" i="2"/>
  <c r="AN43" i="2"/>
  <c r="AJ43" i="2"/>
  <c r="AK43" i="2"/>
  <c r="AI44" i="2"/>
  <c r="AJ44" i="2"/>
  <c r="AK44" i="2"/>
  <c r="AL44" i="2"/>
  <c r="AM44" i="2"/>
  <c r="AN44" i="2"/>
  <c r="AI45" i="2"/>
  <c r="AJ45" i="2"/>
  <c r="AK45" i="2"/>
  <c r="AI46" i="2"/>
  <c r="AJ46" i="2"/>
  <c r="AK46" i="2"/>
  <c r="AI47" i="2"/>
  <c r="AL47" i="2"/>
  <c r="AM47" i="2"/>
  <c r="AN47" i="2"/>
  <c r="AJ47" i="2"/>
  <c r="AK47" i="2"/>
  <c r="AI48" i="2"/>
  <c r="AJ48" i="2"/>
  <c r="AK48" i="2"/>
  <c r="AL48" i="2"/>
  <c r="AM48" i="2"/>
  <c r="AN48" i="2"/>
  <c r="AI49" i="2"/>
  <c r="AJ49" i="2"/>
  <c r="AK49" i="2"/>
  <c r="AI50" i="2"/>
  <c r="AL50" i="2"/>
  <c r="AM50" i="2"/>
  <c r="AN50" i="2"/>
  <c r="AJ50" i="2"/>
  <c r="AK50" i="2"/>
  <c r="AI51" i="2"/>
  <c r="AL51" i="2"/>
  <c r="AM51" i="2"/>
  <c r="AN51" i="2"/>
  <c r="AJ51" i="2"/>
  <c r="AK51" i="2"/>
  <c r="AI52" i="2"/>
  <c r="AJ52" i="2"/>
  <c r="AK52" i="2"/>
  <c r="AL52" i="2"/>
  <c r="AM52" i="2"/>
  <c r="AN52" i="2"/>
  <c r="AI53" i="2"/>
  <c r="AJ53" i="2"/>
  <c r="AK53" i="2"/>
  <c r="AI54" i="2"/>
  <c r="AJ54" i="2"/>
  <c r="AK54" i="2"/>
  <c r="AI55" i="2"/>
  <c r="AJ55" i="2"/>
  <c r="AK55" i="2"/>
  <c r="AI56" i="2"/>
  <c r="AJ56" i="2"/>
  <c r="AK56" i="2"/>
  <c r="AL56" i="2"/>
  <c r="AM56" i="2"/>
  <c r="AN56" i="2"/>
  <c r="AI57" i="2"/>
  <c r="AJ57" i="2"/>
  <c r="AK57" i="2"/>
  <c r="AI58" i="2"/>
  <c r="AJ58" i="2"/>
  <c r="AK58" i="2"/>
  <c r="AI59" i="2"/>
  <c r="AL59" i="2"/>
  <c r="AM59" i="2"/>
  <c r="AN59" i="2"/>
  <c r="AJ59" i="2"/>
  <c r="AK59" i="2"/>
  <c r="AI60" i="2"/>
  <c r="AJ60" i="2"/>
  <c r="AK60" i="2"/>
  <c r="AL60" i="2"/>
  <c r="AM60" i="2"/>
  <c r="AN60" i="2"/>
  <c r="AI61" i="2"/>
  <c r="AJ61" i="2"/>
  <c r="AK61" i="2"/>
  <c r="AI62" i="2"/>
  <c r="AJ62" i="2"/>
  <c r="AK62" i="2"/>
  <c r="AI63" i="2"/>
  <c r="AL63" i="2"/>
  <c r="AM63" i="2"/>
  <c r="AN63" i="2"/>
  <c r="AJ63" i="2"/>
  <c r="AK63" i="2"/>
  <c r="AI64" i="2"/>
  <c r="AJ64" i="2"/>
  <c r="AK64" i="2"/>
  <c r="AI65" i="2"/>
  <c r="AJ65" i="2"/>
  <c r="AK65" i="2"/>
  <c r="AI66" i="2"/>
  <c r="AJ66" i="2"/>
  <c r="AK66" i="2"/>
  <c r="AL66" i="2"/>
  <c r="AM66" i="2"/>
  <c r="AN66" i="2"/>
  <c r="AI67" i="2"/>
  <c r="AJ67" i="2"/>
  <c r="AK67" i="2"/>
  <c r="AI68" i="2"/>
  <c r="AJ68" i="2"/>
  <c r="AK68" i="2"/>
  <c r="AI69" i="2"/>
  <c r="AJ69" i="2"/>
  <c r="AK69" i="2"/>
  <c r="AI70" i="2"/>
  <c r="AJ70" i="2"/>
  <c r="AK70" i="2"/>
  <c r="AL70" i="2"/>
  <c r="AM70" i="2"/>
  <c r="AN70" i="2"/>
  <c r="AI71" i="2"/>
  <c r="AJ71" i="2"/>
  <c r="AK71" i="2"/>
  <c r="AI72" i="2"/>
  <c r="AJ72" i="2"/>
  <c r="AK72" i="2"/>
  <c r="AI73" i="2"/>
  <c r="AJ73" i="2"/>
  <c r="AK73" i="2"/>
  <c r="AI74" i="2"/>
  <c r="AJ74" i="2"/>
  <c r="AK74" i="2"/>
  <c r="AI75" i="2"/>
  <c r="AJ75" i="2"/>
  <c r="AK75" i="2"/>
  <c r="AI76" i="2"/>
  <c r="AJ76" i="2"/>
  <c r="AK76" i="2"/>
  <c r="AI77" i="2"/>
  <c r="AJ77" i="2"/>
  <c r="AK77" i="2"/>
  <c r="AI78" i="2"/>
  <c r="AJ78" i="2"/>
  <c r="AK78" i="2"/>
  <c r="AI79" i="2"/>
  <c r="AJ79" i="2"/>
  <c r="AK79" i="2"/>
  <c r="AI80" i="2"/>
  <c r="AJ80" i="2"/>
  <c r="AK80" i="2"/>
  <c r="AL80" i="2"/>
  <c r="AM80" i="2"/>
  <c r="AN80" i="2"/>
  <c r="AI81" i="2"/>
  <c r="AJ81" i="2"/>
  <c r="AK81" i="2"/>
  <c r="AI82" i="2"/>
  <c r="AJ82" i="2"/>
  <c r="AK82" i="2"/>
  <c r="AI83" i="2"/>
  <c r="AJ83" i="2"/>
  <c r="AK83" i="2"/>
  <c r="AI84" i="2"/>
  <c r="AJ84" i="2"/>
  <c r="AK84" i="2"/>
  <c r="AI85" i="2"/>
  <c r="AJ85" i="2"/>
  <c r="AK85" i="2"/>
  <c r="AI86" i="2"/>
  <c r="AJ86" i="2"/>
  <c r="AK86" i="2"/>
  <c r="AI87" i="2"/>
  <c r="AJ87" i="2"/>
  <c r="AK87" i="2"/>
  <c r="AI88" i="2"/>
  <c r="AJ88" i="2"/>
  <c r="AK88" i="2"/>
  <c r="AI89" i="2"/>
  <c r="AJ89" i="2"/>
  <c r="AK89" i="2"/>
  <c r="AI90" i="2"/>
  <c r="AJ90" i="2"/>
  <c r="AK90" i="2"/>
  <c r="AL90" i="2"/>
  <c r="AM90" i="2"/>
  <c r="AN90" i="2"/>
  <c r="AI91" i="2"/>
  <c r="AJ91" i="2"/>
  <c r="AK91" i="2"/>
  <c r="AI92" i="2"/>
  <c r="AL92" i="2"/>
  <c r="AM92" i="2"/>
  <c r="AN92" i="2"/>
  <c r="AJ92" i="2"/>
  <c r="AK92" i="2"/>
  <c r="AI93" i="2"/>
  <c r="AJ93" i="2"/>
  <c r="AK93" i="2"/>
  <c r="AI94" i="2"/>
  <c r="AJ94" i="2"/>
  <c r="AK94" i="2"/>
  <c r="AI95" i="2"/>
  <c r="AJ95" i="2"/>
  <c r="AK95" i="2"/>
  <c r="AI96" i="2"/>
  <c r="AJ96" i="2"/>
  <c r="AK96" i="2"/>
  <c r="AI97" i="2"/>
  <c r="AJ97" i="2"/>
  <c r="AK97" i="2"/>
  <c r="AI98" i="2"/>
  <c r="AJ98" i="2"/>
  <c r="AK98" i="2"/>
  <c r="AL98" i="2"/>
  <c r="AM98" i="2"/>
  <c r="AN98" i="2"/>
  <c r="AI99" i="2"/>
  <c r="AJ99" i="2"/>
  <c r="AK99" i="2"/>
  <c r="AI100" i="2"/>
  <c r="AL100" i="2"/>
  <c r="AM100" i="2"/>
  <c r="AN100" i="2"/>
  <c r="AJ100" i="2"/>
  <c r="AK100" i="2"/>
  <c r="AI101" i="2"/>
  <c r="AJ101" i="2"/>
  <c r="AK101" i="2"/>
  <c r="AI102" i="2"/>
  <c r="AJ102" i="2"/>
  <c r="AK102" i="2"/>
  <c r="AI103" i="2"/>
  <c r="AJ103" i="2"/>
  <c r="AK103" i="2"/>
  <c r="AI104" i="2"/>
  <c r="AJ104" i="2"/>
  <c r="AK104" i="2"/>
  <c r="AI105" i="2"/>
  <c r="AJ105" i="2"/>
  <c r="AK105" i="2"/>
  <c r="AI106" i="2"/>
  <c r="AJ106" i="2"/>
  <c r="AK106" i="2"/>
  <c r="AL106" i="2"/>
  <c r="AM106" i="2"/>
  <c r="AN106" i="2"/>
  <c r="AI107" i="2"/>
  <c r="AJ107" i="2"/>
  <c r="AK107" i="2"/>
  <c r="AI108" i="2"/>
  <c r="AL108" i="2"/>
  <c r="AM108" i="2"/>
  <c r="AN108" i="2"/>
  <c r="AJ108" i="2"/>
  <c r="AK108" i="2"/>
  <c r="AI109" i="2"/>
  <c r="AJ109" i="2"/>
  <c r="AK109" i="2"/>
  <c r="AI110" i="2"/>
  <c r="AL110" i="2"/>
  <c r="AM110" i="2"/>
  <c r="AN110" i="2"/>
  <c r="AJ110" i="2"/>
  <c r="AK110" i="2"/>
  <c r="AI111" i="2"/>
  <c r="AJ111" i="2"/>
  <c r="AK111" i="2"/>
  <c r="AI112" i="2"/>
  <c r="AJ112" i="2"/>
  <c r="AK112" i="2"/>
  <c r="AI113" i="2"/>
  <c r="AJ113" i="2"/>
  <c r="AK113" i="2"/>
  <c r="AI114" i="2"/>
  <c r="AJ114" i="2"/>
  <c r="AK114" i="2"/>
  <c r="AL114" i="2"/>
  <c r="AM114" i="2"/>
  <c r="AN114" i="2"/>
  <c r="AI115" i="2"/>
  <c r="AJ115" i="2"/>
  <c r="AK115" i="2"/>
  <c r="AI116" i="2"/>
  <c r="AL116" i="2"/>
  <c r="AM116" i="2"/>
  <c r="AN116" i="2"/>
  <c r="AJ116" i="2"/>
  <c r="AK116" i="2"/>
  <c r="AI117" i="2"/>
  <c r="AJ117" i="2"/>
  <c r="AK117" i="2"/>
  <c r="AI118" i="2"/>
  <c r="AJ118" i="2"/>
  <c r="AK118" i="2"/>
  <c r="AI119" i="2"/>
  <c r="AJ119" i="2"/>
  <c r="AK119" i="2"/>
  <c r="AI120" i="2"/>
  <c r="AJ120" i="2"/>
  <c r="AK120" i="2"/>
  <c r="AI121" i="2"/>
  <c r="AJ121" i="2"/>
  <c r="AK121" i="2"/>
  <c r="AI122" i="2"/>
  <c r="AJ122" i="2"/>
  <c r="AK122" i="2"/>
  <c r="AL122" i="2"/>
  <c r="AM122" i="2"/>
  <c r="AN122" i="2"/>
  <c r="AI123" i="2"/>
  <c r="AJ123" i="2"/>
  <c r="AK123" i="2"/>
  <c r="AI124" i="2"/>
  <c r="AL124" i="2"/>
  <c r="AM124" i="2"/>
  <c r="AN124" i="2"/>
  <c r="AJ124" i="2"/>
  <c r="AK124" i="2"/>
  <c r="AI125" i="2"/>
  <c r="AJ125" i="2"/>
  <c r="AK125" i="2"/>
  <c r="AI126" i="2"/>
  <c r="AJ126" i="2"/>
  <c r="AK126" i="2"/>
  <c r="AI127" i="2"/>
  <c r="AJ127" i="2"/>
  <c r="AK127" i="2"/>
  <c r="AI128" i="2"/>
  <c r="AJ128" i="2"/>
  <c r="AK128" i="2"/>
  <c r="AI129" i="2"/>
  <c r="AJ129" i="2"/>
  <c r="AK129" i="2"/>
  <c r="AI130" i="2"/>
  <c r="AJ130" i="2"/>
  <c r="AK130" i="2"/>
  <c r="AL130" i="2"/>
  <c r="AM130" i="2"/>
  <c r="AN130" i="2"/>
  <c r="AI131" i="2"/>
  <c r="AL131" i="2"/>
  <c r="AM131" i="2"/>
  <c r="AN131" i="2"/>
  <c r="AJ131" i="2"/>
  <c r="AK131" i="2"/>
  <c r="AI132" i="2"/>
  <c r="AL132" i="2"/>
  <c r="AM132" i="2"/>
  <c r="AN132" i="2"/>
  <c r="AJ132" i="2"/>
  <c r="AK132" i="2"/>
  <c r="AI133" i="2"/>
  <c r="AJ133" i="2"/>
  <c r="AK133" i="2"/>
  <c r="AI134" i="2"/>
  <c r="AJ134" i="2"/>
  <c r="AK134" i="2"/>
  <c r="AI135" i="2"/>
  <c r="AJ135" i="2"/>
  <c r="AK135" i="2"/>
  <c r="AI136" i="2"/>
  <c r="AJ136" i="2"/>
  <c r="AK136" i="2"/>
  <c r="AI137" i="2"/>
  <c r="AJ137" i="2"/>
  <c r="AK137" i="2"/>
  <c r="AI138" i="2"/>
  <c r="AJ138" i="2"/>
  <c r="AK138" i="2"/>
  <c r="AI139" i="2"/>
  <c r="AL139" i="2"/>
  <c r="AM139" i="2"/>
  <c r="AN139" i="2"/>
  <c r="AJ139" i="2"/>
  <c r="AK139" i="2"/>
  <c r="AI140" i="2"/>
  <c r="AJ140" i="2"/>
  <c r="AK140" i="2"/>
  <c r="AI141" i="2"/>
  <c r="AJ141" i="2"/>
  <c r="AK141" i="2"/>
  <c r="AI142" i="2"/>
  <c r="AJ142" i="2"/>
  <c r="AK142" i="2"/>
  <c r="AI143" i="2"/>
  <c r="AJ143" i="2"/>
  <c r="AK143" i="2"/>
  <c r="AI144" i="2"/>
  <c r="AJ144" i="2"/>
  <c r="AK144" i="2"/>
  <c r="AI145" i="2"/>
  <c r="AJ145" i="2"/>
  <c r="AK145" i="2"/>
  <c r="AI146" i="2"/>
  <c r="AJ146" i="2"/>
  <c r="AK146" i="2"/>
  <c r="AI147" i="2"/>
  <c r="AJ147" i="2"/>
  <c r="AK147" i="2"/>
  <c r="AI148" i="2"/>
  <c r="AJ148" i="2"/>
  <c r="AK148" i="2"/>
  <c r="AI149" i="2"/>
  <c r="AJ149" i="2"/>
  <c r="AK149" i="2"/>
  <c r="AI150" i="2"/>
  <c r="AJ150" i="2"/>
  <c r="AK150" i="2"/>
  <c r="AL150" i="2"/>
  <c r="AM150" i="2"/>
  <c r="AN150" i="2"/>
  <c r="AI151" i="2"/>
  <c r="AJ151" i="2"/>
  <c r="AK151" i="2"/>
  <c r="AI152" i="2"/>
  <c r="AJ152" i="2"/>
  <c r="AK152" i="2"/>
  <c r="AL152" i="2"/>
  <c r="AM152" i="2"/>
  <c r="AN152" i="2"/>
  <c r="AI153" i="2"/>
  <c r="AJ153" i="2"/>
  <c r="AK153" i="2"/>
  <c r="AI154" i="2"/>
  <c r="AJ154" i="2"/>
  <c r="AK154" i="2"/>
  <c r="AI155" i="2"/>
  <c r="AJ155" i="2"/>
  <c r="AK155" i="2"/>
  <c r="AI156" i="2"/>
  <c r="AJ156" i="2"/>
  <c r="AK156" i="2"/>
  <c r="AI157" i="2"/>
  <c r="AJ157" i="2"/>
  <c r="AK157" i="2"/>
  <c r="AI158" i="2"/>
  <c r="AJ158" i="2"/>
  <c r="AK158" i="2"/>
  <c r="AI159" i="2"/>
  <c r="AJ159" i="2"/>
  <c r="AK159" i="2"/>
  <c r="AI160" i="2"/>
  <c r="AJ160" i="2"/>
  <c r="AK160" i="2"/>
  <c r="AI161" i="2"/>
  <c r="AJ161" i="2"/>
  <c r="AK161" i="2"/>
  <c r="AI162" i="2"/>
  <c r="AJ162" i="2"/>
  <c r="AK162" i="2"/>
  <c r="AI163" i="2"/>
  <c r="AJ163" i="2"/>
  <c r="AK163" i="2"/>
  <c r="AI164" i="2"/>
  <c r="AJ164" i="2"/>
  <c r="AK164" i="2"/>
  <c r="AI165" i="2"/>
  <c r="AJ165" i="2"/>
  <c r="AK165" i="2"/>
  <c r="AI166" i="2"/>
  <c r="AJ166" i="2"/>
  <c r="AK166" i="2"/>
  <c r="AI167" i="2"/>
  <c r="AJ167" i="2"/>
  <c r="AK167" i="2"/>
  <c r="AI168" i="2"/>
  <c r="AJ168" i="2"/>
  <c r="AK168" i="2"/>
  <c r="AI169" i="2"/>
  <c r="AJ169" i="2"/>
  <c r="AK169" i="2"/>
  <c r="AI170" i="2"/>
  <c r="AJ170" i="2"/>
  <c r="AK170" i="2"/>
  <c r="AI171" i="2"/>
  <c r="AJ171" i="2"/>
  <c r="AK171" i="2"/>
  <c r="AI172" i="2"/>
  <c r="AJ172" i="2"/>
  <c r="AK172" i="2"/>
  <c r="AI173" i="2"/>
  <c r="AJ173" i="2"/>
  <c r="AK173" i="2"/>
  <c r="AI174" i="2"/>
  <c r="AJ174" i="2"/>
  <c r="AK174" i="2"/>
  <c r="AI175" i="2"/>
  <c r="AJ175" i="2"/>
  <c r="AK175" i="2"/>
  <c r="AI176" i="2"/>
  <c r="AJ176" i="2"/>
  <c r="AK176" i="2"/>
  <c r="AI177" i="2"/>
  <c r="AJ177" i="2"/>
  <c r="AK177" i="2"/>
  <c r="AI178" i="2"/>
  <c r="AJ178" i="2"/>
  <c r="AK178" i="2"/>
  <c r="AI179" i="2"/>
  <c r="AJ179" i="2"/>
  <c r="AK179" i="2"/>
  <c r="AI180" i="2"/>
  <c r="AJ180" i="2"/>
  <c r="AK180" i="2"/>
  <c r="AI181" i="2"/>
  <c r="AJ181" i="2"/>
  <c r="AK181" i="2"/>
  <c r="AI182" i="2"/>
  <c r="AJ182" i="2"/>
  <c r="AK182" i="2"/>
  <c r="AI183" i="2"/>
  <c r="AJ183" i="2"/>
  <c r="AK183" i="2"/>
  <c r="AI184" i="2"/>
  <c r="AJ184" i="2"/>
  <c r="AK184" i="2"/>
  <c r="AI185" i="2"/>
  <c r="AJ185" i="2"/>
  <c r="AK185" i="2"/>
  <c r="AI186" i="2"/>
  <c r="AJ186" i="2"/>
  <c r="AK186" i="2"/>
  <c r="AI187" i="2"/>
  <c r="AJ187" i="2"/>
  <c r="AK187" i="2"/>
  <c r="AI188" i="2"/>
  <c r="AJ188" i="2"/>
  <c r="AK188" i="2"/>
  <c r="AI189" i="2"/>
  <c r="AJ189" i="2"/>
  <c r="AK189" i="2"/>
  <c r="AI190" i="2"/>
  <c r="AJ190" i="2"/>
  <c r="AK190" i="2"/>
  <c r="AI191" i="2"/>
  <c r="AJ191" i="2"/>
  <c r="AK191" i="2"/>
  <c r="AI192" i="2"/>
  <c r="AJ192" i="2"/>
  <c r="AK192" i="2"/>
  <c r="AI193" i="2"/>
  <c r="AJ193" i="2"/>
  <c r="AK193" i="2"/>
  <c r="AI194" i="2"/>
  <c r="AJ194" i="2"/>
  <c r="AK194" i="2"/>
  <c r="AI195" i="2"/>
  <c r="AJ195" i="2"/>
  <c r="AK195" i="2"/>
  <c r="AI196" i="2"/>
  <c r="AJ196" i="2"/>
  <c r="AK196" i="2"/>
  <c r="AI197" i="2"/>
  <c r="AJ197" i="2"/>
  <c r="AK197" i="2"/>
  <c r="AI198" i="2"/>
  <c r="AJ198" i="2"/>
  <c r="AK198" i="2"/>
  <c r="AI199" i="2"/>
  <c r="AJ199" i="2"/>
  <c r="AK199" i="2"/>
  <c r="AI200" i="2"/>
  <c r="AJ200" i="2"/>
  <c r="AK200" i="2"/>
  <c r="AI201" i="2"/>
  <c r="AJ201" i="2"/>
  <c r="AK201" i="2"/>
  <c r="AI202" i="2"/>
  <c r="AJ202" i="2"/>
  <c r="AK202" i="2"/>
  <c r="AI203" i="2"/>
  <c r="AJ203" i="2"/>
  <c r="AK203" i="2"/>
  <c r="AI204" i="2"/>
  <c r="AJ204" i="2"/>
  <c r="AK204" i="2"/>
  <c r="AI205" i="2"/>
  <c r="AJ205" i="2"/>
  <c r="AK205" i="2"/>
  <c r="AI206" i="2"/>
  <c r="AJ206" i="2"/>
  <c r="AK206" i="2"/>
  <c r="AI207" i="2"/>
  <c r="AJ207" i="2"/>
  <c r="AK207" i="2"/>
  <c r="AI208" i="2"/>
  <c r="AJ208" i="2"/>
  <c r="AK208" i="2"/>
  <c r="AI209" i="2"/>
  <c r="AJ209" i="2"/>
  <c r="AK209" i="2"/>
  <c r="AI210" i="2"/>
  <c r="AJ210" i="2"/>
  <c r="AK210" i="2"/>
  <c r="AI211" i="2"/>
  <c r="AJ211" i="2"/>
  <c r="AK211" i="2"/>
  <c r="AI212" i="2"/>
  <c r="AJ212" i="2"/>
  <c r="AK212" i="2"/>
  <c r="AI213" i="2"/>
  <c r="AJ213" i="2"/>
  <c r="AK213" i="2"/>
  <c r="AI214" i="2"/>
  <c r="AJ214" i="2"/>
  <c r="AK214" i="2"/>
  <c r="AI215" i="2"/>
  <c r="AJ215" i="2"/>
  <c r="AK215" i="2"/>
  <c r="AI216" i="2"/>
  <c r="AJ216" i="2"/>
  <c r="AK216" i="2"/>
  <c r="AI217" i="2"/>
  <c r="AJ217" i="2"/>
  <c r="AK217" i="2"/>
  <c r="AI218" i="2"/>
  <c r="AJ218" i="2"/>
  <c r="AK218" i="2"/>
  <c r="AL218" i="2"/>
  <c r="AM218" i="2"/>
  <c r="AN218" i="2"/>
  <c r="AI219" i="2"/>
  <c r="AJ219" i="2"/>
  <c r="AK219" i="2"/>
  <c r="AI220" i="2"/>
  <c r="AJ220" i="2"/>
  <c r="AK220" i="2"/>
  <c r="AI221" i="2"/>
  <c r="AJ221" i="2"/>
  <c r="AK221" i="2"/>
  <c r="AI222" i="2"/>
  <c r="AJ222" i="2"/>
  <c r="AK222" i="2"/>
  <c r="AI223" i="2"/>
  <c r="AJ223" i="2"/>
  <c r="AK223" i="2"/>
  <c r="AI224" i="2"/>
  <c r="AJ224" i="2"/>
  <c r="AK224" i="2"/>
  <c r="AI225" i="2"/>
  <c r="AJ225" i="2"/>
  <c r="AK225" i="2"/>
  <c r="AI226" i="2"/>
  <c r="AJ226" i="2"/>
  <c r="AK226" i="2"/>
  <c r="AI227" i="2"/>
  <c r="AJ227" i="2"/>
  <c r="AK227" i="2"/>
  <c r="AI228" i="2"/>
  <c r="AJ228" i="2"/>
  <c r="AK228" i="2"/>
  <c r="AI229" i="2"/>
  <c r="AJ229" i="2"/>
  <c r="AK229" i="2"/>
  <c r="AI230" i="2"/>
  <c r="AJ230" i="2"/>
  <c r="AK230" i="2"/>
  <c r="AI231" i="2"/>
  <c r="AJ231" i="2"/>
  <c r="AK231" i="2"/>
  <c r="AI232" i="2"/>
  <c r="AJ232" i="2"/>
  <c r="AK232" i="2"/>
  <c r="AI233" i="2"/>
  <c r="AJ233" i="2"/>
  <c r="AK233" i="2"/>
  <c r="AI234" i="2"/>
  <c r="AJ234" i="2"/>
  <c r="AK234" i="2"/>
  <c r="AI235" i="2"/>
  <c r="AJ235" i="2"/>
  <c r="AK235" i="2"/>
  <c r="AI236" i="2"/>
  <c r="AJ236" i="2"/>
  <c r="AK236" i="2"/>
  <c r="AI237" i="2"/>
  <c r="AJ237" i="2"/>
  <c r="AK237" i="2"/>
  <c r="AI238" i="2"/>
  <c r="AJ238" i="2"/>
  <c r="AK238" i="2"/>
  <c r="AI239" i="2"/>
  <c r="AJ239" i="2"/>
  <c r="AK239" i="2"/>
  <c r="AI240" i="2"/>
  <c r="AJ240" i="2"/>
  <c r="AK240" i="2"/>
  <c r="AI241" i="2"/>
  <c r="AJ241" i="2"/>
  <c r="AK241" i="2"/>
  <c r="AI242" i="2"/>
  <c r="AJ242" i="2"/>
  <c r="AK242" i="2"/>
  <c r="AI243" i="2"/>
  <c r="AJ243" i="2"/>
  <c r="AK243" i="2"/>
  <c r="AI244" i="2"/>
  <c r="AJ244" i="2"/>
  <c r="AK244" i="2"/>
  <c r="AI245" i="2"/>
  <c r="AJ245" i="2"/>
  <c r="AK245" i="2"/>
  <c r="AI246" i="2"/>
  <c r="AJ246" i="2"/>
  <c r="AK246" i="2"/>
  <c r="AI247" i="2"/>
  <c r="AJ247" i="2"/>
  <c r="AK247" i="2"/>
  <c r="AI248" i="2"/>
  <c r="AJ248" i="2"/>
  <c r="AK248" i="2"/>
  <c r="AI249" i="2"/>
  <c r="AJ249" i="2"/>
  <c r="AK249" i="2"/>
  <c r="AI250" i="2"/>
  <c r="AJ250" i="2"/>
  <c r="AK250" i="2"/>
  <c r="AI251" i="2"/>
  <c r="AJ251" i="2"/>
  <c r="AK251" i="2"/>
  <c r="AI252" i="2"/>
  <c r="AJ252" i="2"/>
  <c r="AK252" i="2"/>
  <c r="AI253" i="2"/>
  <c r="AJ253" i="2"/>
  <c r="AK253" i="2"/>
  <c r="AI254" i="2"/>
  <c r="AJ254" i="2"/>
  <c r="AK254" i="2"/>
  <c r="AI255" i="2"/>
  <c r="AJ255" i="2"/>
  <c r="AK255" i="2"/>
  <c r="AI256" i="2"/>
  <c r="AJ256" i="2"/>
  <c r="AK256" i="2"/>
  <c r="AI257" i="2"/>
  <c r="AJ257" i="2"/>
  <c r="AK257" i="2"/>
  <c r="AI258" i="2"/>
  <c r="AJ258" i="2"/>
  <c r="AK258" i="2"/>
  <c r="AI259" i="2"/>
  <c r="AJ259" i="2"/>
  <c r="AK259" i="2"/>
  <c r="AI260" i="2"/>
  <c r="AJ260" i="2"/>
  <c r="AK260" i="2"/>
  <c r="AI261" i="2"/>
  <c r="AJ261" i="2"/>
  <c r="AK261" i="2"/>
  <c r="AI262" i="2"/>
  <c r="AJ262" i="2"/>
  <c r="AK262" i="2"/>
  <c r="AI263" i="2"/>
  <c r="AJ263" i="2"/>
  <c r="AK263" i="2"/>
  <c r="AI264" i="2"/>
  <c r="AJ264" i="2"/>
  <c r="AK264" i="2"/>
  <c r="AI265" i="2"/>
  <c r="AJ265" i="2"/>
  <c r="AK265" i="2"/>
  <c r="AI266" i="2"/>
  <c r="AJ266" i="2"/>
  <c r="AK266" i="2"/>
  <c r="AI267" i="2"/>
  <c r="AJ267" i="2"/>
  <c r="AK267" i="2"/>
  <c r="AI268" i="2"/>
  <c r="AJ268" i="2"/>
  <c r="AK268" i="2"/>
  <c r="AI269" i="2"/>
  <c r="AJ269" i="2"/>
  <c r="AK269" i="2"/>
  <c r="AI270" i="2"/>
  <c r="AJ270" i="2"/>
  <c r="AK270" i="2"/>
  <c r="AI271" i="2"/>
  <c r="AJ271" i="2"/>
  <c r="AK271" i="2"/>
  <c r="AI272" i="2"/>
  <c r="AJ272" i="2"/>
  <c r="AK272" i="2"/>
  <c r="AI273" i="2"/>
  <c r="AJ273" i="2"/>
  <c r="AK273" i="2"/>
  <c r="AI274" i="2"/>
  <c r="AJ274" i="2"/>
  <c r="AK274" i="2"/>
  <c r="AI275" i="2"/>
  <c r="AJ275" i="2"/>
  <c r="AK275" i="2"/>
  <c r="AI276" i="2"/>
  <c r="AJ276" i="2"/>
  <c r="AK276" i="2"/>
  <c r="AI277" i="2"/>
  <c r="AJ277" i="2"/>
  <c r="AK277" i="2"/>
  <c r="AI278" i="2"/>
  <c r="AJ278" i="2"/>
  <c r="AK278" i="2"/>
  <c r="AI279" i="2"/>
  <c r="AJ279" i="2"/>
  <c r="AK279" i="2"/>
  <c r="AI280" i="2"/>
  <c r="AJ280" i="2"/>
  <c r="AK280" i="2"/>
  <c r="AI281" i="2"/>
  <c r="AJ281" i="2"/>
  <c r="AK281" i="2"/>
  <c r="AI282" i="2"/>
  <c r="AJ282" i="2"/>
  <c r="AK282" i="2"/>
  <c r="AI283" i="2"/>
  <c r="AJ283" i="2"/>
  <c r="AK283" i="2"/>
  <c r="AI284" i="2"/>
  <c r="AJ284" i="2"/>
  <c r="AK284" i="2"/>
  <c r="AI285" i="2"/>
  <c r="AJ285" i="2"/>
  <c r="AK285" i="2"/>
  <c r="AI286" i="2"/>
  <c r="AJ286" i="2"/>
  <c r="AK286" i="2"/>
  <c r="AI287" i="2"/>
  <c r="AJ287" i="2"/>
  <c r="AK287" i="2"/>
  <c r="AI288" i="2"/>
  <c r="AJ288" i="2"/>
  <c r="AK288" i="2"/>
  <c r="AI289" i="2"/>
  <c r="AJ289" i="2"/>
  <c r="AK289" i="2"/>
  <c r="AI290" i="2"/>
  <c r="AJ290" i="2"/>
  <c r="AK290" i="2"/>
  <c r="AI291" i="2"/>
  <c r="AJ291" i="2"/>
  <c r="AK291" i="2"/>
  <c r="AI292" i="2"/>
  <c r="AJ292" i="2"/>
  <c r="AK292" i="2"/>
  <c r="AI293" i="2"/>
  <c r="AJ293" i="2"/>
  <c r="AK293" i="2"/>
  <c r="AI294" i="2"/>
  <c r="AJ294" i="2"/>
  <c r="AK294" i="2"/>
  <c r="AI295" i="2"/>
  <c r="AJ295" i="2"/>
  <c r="AK295" i="2"/>
  <c r="AI296" i="2"/>
  <c r="AJ296" i="2"/>
  <c r="AK296" i="2"/>
  <c r="AI297" i="2"/>
  <c r="AJ297" i="2"/>
  <c r="AK297" i="2"/>
  <c r="AI298" i="2"/>
  <c r="AJ298" i="2"/>
  <c r="AK298" i="2"/>
  <c r="AI299" i="2"/>
  <c r="AJ299" i="2"/>
  <c r="AK299" i="2"/>
  <c r="AI300" i="2"/>
  <c r="AJ300" i="2"/>
  <c r="AK300" i="2"/>
  <c r="AI301" i="2"/>
  <c r="AJ301" i="2"/>
  <c r="AK301" i="2"/>
  <c r="AI302" i="2"/>
  <c r="AJ302" i="2"/>
  <c r="AK302" i="2"/>
  <c r="AI303" i="2"/>
  <c r="AJ303" i="2"/>
  <c r="AK303" i="2"/>
  <c r="AI304" i="2"/>
  <c r="AJ304" i="2"/>
  <c r="AK304" i="2"/>
  <c r="AI305" i="2"/>
  <c r="AJ305" i="2"/>
  <c r="AK305" i="2"/>
  <c r="AI306" i="2"/>
  <c r="AJ306" i="2"/>
  <c r="AK306" i="2"/>
  <c r="AI307" i="2"/>
  <c r="AJ307" i="2"/>
  <c r="AK307" i="2"/>
  <c r="AI308" i="2"/>
  <c r="AJ308" i="2"/>
  <c r="AK308" i="2"/>
  <c r="AI309" i="2"/>
  <c r="AJ309" i="2"/>
  <c r="AK309" i="2"/>
  <c r="AI310" i="2"/>
  <c r="AJ310" i="2"/>
  <c r="AK310" i="2"/>
  <c r="AI311" i="2"/>
  <c r="AJ311" i="2"/>
  <c r="AK311" i="2"/>
  <c r="AI312" i="2"/>
  <c r="AJ312" i="2"/>
  <c r="AK312" i="2"/>
  <c r="AI313" i="2"/>
  <c r="AJ313" i="2"/>
  <c r="AK313" i="2"/>
  <c r="AI314" i="2"/>
  <c r="AJ314" i="2"/>
  <c r="AK314" i="2"/>
  <c r="AI315" i="2"/>
  <c r="AJ315" i="2"/>
  <c r="AK315" i="2"/>
  <c r="AI316" i="2"/>
  <c r="AJ316" i="2"/>
  <c r="AK316" i="2"/>
  <c r="AI317" i="2"/>
  <c r="AJ317" i="2"/>
  <c r="AK317" i="2"/>
  <c r="AI318" i="2"/>
  <c r="AJ318" i="2"/>
  <c r="AK318" i="2"/>
  <c r="AI319" i="2"/>
  <c r="AJ319" i="2"/>
  <c r="AK319" i="2"/>
  <c r="AI320" i="2"/>
  <c r="AJ320" i="2"/>
  <c r="AK320" i="2"/>
  <c r="AI321" i="2"/>
  <c r="AJ321" i="2"/>
  <c r="AK321" i="2"/>
  <c r="AI322" i="2"/>
  <c r="AJ322" i="2"/>
  <c r="AK322" i="2"/>
  <c r="AI323" i="2"/>
  <c r="AJ323" i="2"/>
  <c r="AK323" i="2"/>
  <c r="AI324" i="2"/>
  <c r="AJ324" i="2"/>
  <c r="AK324" i="2"/>
  <c r="AI325" i="2"/>
  <c r="AJ325" i="2"/>
  <c r="AK325" i="2"/>
  <c r="AI326" i="2"/>
  <c r="AJ326" i="2"/>
  <c r="AK326" i="2"/>
  <c r="AI327" i="2"/>
  <c r="AJ327" i="2"/>
  <c r="AK327" i="2"/>
  <c r="AI328" i="2"/>
  <c r="AJ328" i="2"/>
  <c r="AK328" i="2"/>
  <c r="AI329" i="2"/>
  <c r="AJ329" i="2"/>
  <c r="AK329" i="2"/>
  <c r="AI330" i="2"/>
  <c r="AJ330" i="2"/>
  <c r="AK330" i="2"/>
  <c r="AI331" i="2"/>
  <c r="AJ331" i="2"/>
  <c r="AK331" i="2"/>
  <c r="AI332" i="2"/>
  <c r="AJ332" i="2"/>
  <c r="AK332" i="2"/>
  <c r="AI333" i="2"/>
  <c r="AJ333" i="2"/>
  <c r="AK333" i="2"/>
  <c r="AI334" i="2"/>
  <c r="AJ334" i="2"/>
  <c r="AK334" i="2"/>
  <c r="AI335" i="2"/>
  <c r="AJ335" i="2"/>
  <c r="AK335" i="2"/>
  <c r="AI336" i="2"/>
  <c r="AJ336" i="2"/>
  <c r="AK336" i="2"/>
  <c r="AI337" i="2"/>
  <c r="AJ337" i="2"/>
  <c r="AK337" i="2"/>
  <c r="AI338" i="2"/>
  <c r="AJ338" i="2"/>
  <c r="AK338" i="2"/>
  <c r="AI339" i="2"/>
  <c r="AJ339" i="2"/>
  <c r="AK339" i="2"/>
  <c r="AI340" i="2"/>
  <c r="AJ340" i="2"/>
  <c r="AK340" i="2"/>
  <c r="AI341" i="2"/>
  <c r="AJ341" i="2"/>
  <c r="AK341" i="2"/>
  <c r="AI342" i="2"/>
  <c r="AJ342" i="2"/>
  <c r="AK342" i="2"/>
  <c r="AI343" i="2"/>
  <c r="AJ343" i="2"/>
  <c r="AK343" i="2"/>
  <c r="AI344" i="2"/>
  <c r="AJ344" i="2"/>
  <c r="AK344" i="2"/>
  <c r="AI345" i="2"/>
  <c r="AJ345" i="2"/>
  <c r="AK345" i="2"/>
  <c r="AI346" i="2"/>
  <c r="AJ346" i="2"/>
  <c r="AK346" i="2"/>
  <c r="AI347" i="2"/>
  <c r="AJ347" i="2"/>
  <c r="AK347" i="2"/>
  <c r="AI348" i="2"/>
  <c r="AJ348" i="2"/>
  <c r="AK348" i="2"/>
  <c r="AI349" i="2"/>
  <c r="AJ349" i="2"/>
  <c r="AK349" i="2"/>
  <c r="AI350" i="2"/>
  <c r="AJ350" i="2"/>
  <c r="AK350" i="2"/>
  <c r="AI351" i="2"/>
  <c r="AJ351" i="2"/>
  <c r="AK351" i="2"/>
  <c r="AI352" i="2"/>
  <c r="AJ352" i="2"/>
  <c r="AK352" i="2"/>
  <c r="AI353" i="2"/>
  <c r="AJ353" i="2"/>
  <c r="AK353" i="2"/>
  <c r="AI354" i="2"/>
  <c r="AJ354" i="2"/>
  <c r="AK354" i="2"/>
  <c r="AI355" i="2"/>
  <c r="AJ355" i="2"/>
  <c r="AK355" i="2"/>
  <c r="AI356" i="2"/>
  <c r="AJ356" i="2"/>
  <c r="AK356" i="2"/>
  <c r="AI357" i="2"/>
  <c r="AJ357" i="2"/>
  <c r="AK357" i="2"/>
  <c r="AL357" i="2"/>
  <c r="AM357" i="2"/>
  <c r="AN357" i="2"/>
  <c r="AI358" i="2"/>
  <c r="AL358" i="2"/>
  <c r="AM358" i="2"/>
  <c r="AN358" i="2"/>
  <c r="AJ358" i="2"/>
  <c r="AK358" i="2"/>
  <c r="AI359" i="2"/>
  <c r="AJ359" i="2"/>
  <c r="AK359" i="2"/>
  <c r="AL359" i="2"/>
  <c r="AM359" i="2"/>
  <c r="AN359" i="2"/>
  <c r="AI360" i="2"/>
  <c r="AJ360" i="2"/>
  <c r="AK360" i="2"/>
  <c r="AI361" i="2"/>
  <c r="AJ361" i="2"/>
  <c r="AK361" i="2"/>
  <c r="AI362" i="2"/>
  <c r="AJ362" i="2"/>
  <c r="AK362" i="2"/>
  <c r="AI363" i="2"/>
  <c r="AJ363" i="2"/>
  <c r="AK363" i="2"/>
  <c r="AI364" i="2"/>
  <c r="AJ364" i="2"/>
  <c r="AK364" i="2"/>
  <c r="AI365" i="2"/>
  <c r="AJ365" i="2"/>
  <c r="AK365" i="2"/>
  <c r="AI366" i="2"/>
  <c r="AL366" i="2"/>
  <c r="AM366" i="2"/>
  <c r="AN366" i="2"/>
  <c r="AJ366" i="2"/>
  <c r="AK366" i="2"/>
  <c r="AI367" i="2"/>
  <c r="AJ367" i="2"/>
  <c r="AK367" i="2"/>
  <c r="AL367" i="2"/>
  <c r="AM367" i="2"/>
  <c r="AN367" i="2"/>
  <c r="AI368" i="2"/>
  <c r="AJ368" i="2"/>
  <c r="AK368" i="2"/>
  <c r="AI369" i="2"/>
  <c r="AJ369" i="2"/>
  <c r="AK369" i="2"/>
  <c r="AL369" i="2"/>
  <c r="AM369" i="2"/>
  <c r="AN369" i="2"/>
  <c r="AI370" i="2"/>
  <c r="AJ370" i="2"/>
  <c r="AK370" i="2"/>
  <c r="AI371" i="2"/>
  <c r="AJ371" i="2"/>
  <c r="AK371" i="2"/>
  <c r="AI372" i="2"/>
  <c r="AJ372" i="2"/>
  <c r="AK372" i="2"/>
  <c r="AI373" i="2"/>
  <c r="AJ373" i="2"/>
  <c r="AK373" i="2"/>
  <c r="AL373" i="2"/>
  <c r="AM373" i="2"/>
  <c r="AN373" i="2"/>
  <c r="AI374" i="2"/>
  <c r="AJ374" i="2"/>
  <c r="AK374" i="2"/>
  <c r="AI375" i="2"/>
  <c r="AJ375" i="2"/>
  <c r="AK375" i="2"/>
  <c r="AL375" i="2"/>
  <c r="AM375" i="2"/>
  <c r="AN375" i="2"/>
  <c r="AI376" i="2"/>
  <c r="AJ376" i="2"/>
  <c r="AK376" i="2"/>
  <c r="AI377" i="2"/>
  <c r="AJ377" i="2"/>
  <c r="AK377" i="2"/>
  <c r="AL377" i="2"/>
  <c r="AM377" i="2"/>
  <c r="AN377" i="2"/>
  <c r="AI378" i="2"/>
  <c r="AJ378" i="2"/>
  <c r="AK378" i="2"/>
  <c r="AI379" i="2"/>
  <c r="AJ379" i="2"/>
  <c r="AK379" i="2"/>
  <c r="AI380" i="2"/>
  <c r="AJ380" i="2"/>
  <c r="AK380" i="2"/>
  <c r="AI381" i="2"/>
  <c r="AJ381" i="2"/>
  <c r="AK381" i="2"/>
  <c r="AL381" i="2"/>
  <c r="AM381" i="2"/>
  <c r="AN381" i="2"/>
  <c r="AI382" i="2"/>
  <c r="AJ382" i="2"/>
  <c r="AK382" i="2"/>
  <c r="AI383" i="2"/>
  <c r="AJ383" i="2"/>
  <c r="AK383" i="2"/>
  <c r="AL383" i="2"/>
  <c r="AM383" i="2"/>
  <c r="AN383" i="2"/>
  <c r="AI384" i="2"/>
  <c r="AJ384" i="2"/>
  <c r="AK384" i="2"/>
  <c r="AI385" i="2"/>
  <c r="AJ385" i="2"/>
  <c r="AK385" i="2"/>
  <c r="AI386" i="2"/>
  <c r="AJ386" i="2"/>
  <c r="AK386" i="2"/>
  <c r="AI387" i="2"/>
  <c r="AJ387" i="2"/>
  <c r="AK387" i="2"/>
  <c r="AL387" i="2"/>
  <c r="AM387" i="2"/>
  <c r="AN387" i="2"/>
  <c r="AI388" i="2"/>
  <c r="AJ388" i="2"/>
  <c r="AK388" i="2"/>
  <c r="AL388" i="2"/>
  <c r="AM388" i="2"/>
  <c r="AN388" i="2"/>
  <c r="AI389" i="2"/>
  <c r="AJ389" i="2"/>
  <c r="AK389" i="2"/>
  <c r="AI390" i="2"/>
  <c r="AJ390" i="2"/>
  <c r="AK390" i="2"/>
  <c r="AI391" i="2"/>
  <c r="AJ391" i="2"/>
  <c r="AK391" i="2"/>
  <c r="AI392" i="2"/>
  <c r="AJ392" i="2"/>
  <c r="AK392" i="2"/>
  <c r="AI393" i="2"/>
  <c r="AJ393" i="2"/>
  <c r="AK393" i="2"/>
  <c r="AI394" i="2"/>
  <c r="AJ394" i="2"/>
  <c r="AK394" i="2"/>
  <c r="AI395" i="2"/>
  <c r="AJ395" i="2"/>
  <c r="AK395" i="2"/>
  <c r="AI396" i="2"/>
  <c r="AJ396" i="2"/>
  <c r="AK396" i="2"/>
  <c r="AI397" i="2"/>
  <c r="AJ397" i="2"/>
  <c r="AK397" i="2"/>
  <c r="AI398" i="2"/>
  <c r="AJ398" i="2"/>
  <c r="AK398" i="2"/>
  <c r="AI399" i="2"/>
  <c r="AJ399" i="2"/>
  <c r="AK399" i="2"/>
  <c r="AI400" i="2"/>
  <c r="AJ400" i="2"/>
  <c r="AK400" i="2"/>
  <c r="AI401" i="2"/>
  <c r="AJ401" i="2"/>
  <c r="AK401" i="2"/>
  <c r="AI402" i="2"/>
  <c r="AJ402" i="2"/>
  <c r="AK402" i="2"/>
  <c r="AI403" i="2"/>
  <c r="AJ403" i="2"/>
  <c r="AK403" i="2"/>
  <c r="AI404" i="2"/>
  <c r="AJ404" i="2"/>
  <c r="AK404" i="2"/>
  <c r="AI405" i="2"/>
  <c r="AJ405" i="2"/>
  <c r="AK405" i="2"/>
  <c r="AI406" i="2"/>
  <c r="AJ406" i="2"/>
  <c r="AK406" i="2"/>
  <c r="AI407" i="2"/>
  <c r="AJ407" i="2"/>
  <c r="AK407" i="2"/>
  <c r="AI408" i="2"/>
  <c r="AJ408" i="2"/>
  <c r="AK408" i="2"/>
  <c r="AI409" i="2"/>
  <c r="AJ409" i="2"/>
  <c r="AK409" i="2"/>
  <c r="AI410" i="2"/>
  <c r="AJ410" i="2"/>
  <c r="AK410" i="2"/>
  <c r="AI411" i="2"/>
  <c r="AJ411" i="2"/>
  <c r="AK411" i="2"/>
  <c r="AI412" i="2"/>
  <c r="AJ412" i="2"/>
  <c r="AK412" i="2"/>
  <c r="AI413" i="2"/>
  <c r="AJ413" i="2"/>
  <c r="AK413" i="2"/>
  <c r="AI414" i="2"/>
  <c r="AJ414" i="2"/>
  <c r="AK414" i="2"/>
  <c r="AI415" i="2"/>
  <c r="AJ415" i="2"/>
  <c r="AK415" i="2"/>
  <c r="AI416" i="2"/>
  <c r="AJ416" i="2"/>
  <c r="AK416" i="2"/>
  <c r="AI417" i="2"/>
  <c r="AJ417" i="2"/>
  <c r="AK417" i="2"/>
  <c r="AI418" i="2"/>
  <c r="AJ418" i="2"/>
  <c r="AK418" i="2"/>
  <c r="AI419" i="2"/>
  <c r="AJ419" i="2"/>
  <c r="AK419" i="2"/>
  <c r="AI420" i="2"/>
  <c r="AJ420" i="2"/>
  <c r="AK420" i="2"/>
  <c r="AI421" i="2"/>
  <c r="AJ421" i="2"/>
  <c r="AK421" i="2"/>
  <c r="AI422" i="2"/>
  <c r="AJ422" i="2"/>
  <c r="AK422" i="2"/>
  <c r="AI423" i="2"/>
  <c r="AJ423" i="2"/>
  <c r="AK423" i="2"/>
  <c r="AI424" i="2"/>
  <c r="AJ424" i="2"/>
  <c r="AK424" i="2"/>
  <c r="AI425" i="2"/>
  <c r="AJ425" i="2"/>
  <c r="AK425" i="2"/>
  <c r="AI426" i="2"/>
  <c r="AJ426" i="2"/>
  <c r="AK426" i="2"/>
  <c r="AI427" i="2"/>
  <c r="AJ427" i="2"/>
  <c r="AK427" i="2"/>
  <c r="AI428" i="2"/>
  <c r="AJ428" i="2"/>
  <c r="AK428" i="2"/>
  <c r="AI429" i="2"/>
  <c r="AJ429" i="2"/>
  <c r="AK429" i="2"/>
  <c r="AI430" i="2"/>
  <c r="AJ430" i="2"/>
  <c r="AK430" i="2"/>
  <c r="AI431" i="2"/>
  <c r="AJ431" i="2"/>
  <c r="AK431" i="2"/>
  <c r="AI432" i="2"/>
  <c r="AJ432" i="2"/>
  <c r="AK432" i="2"/>
  <c r="AI433" i="2"/>
  <c r="AJ433" i="2"/>
  <c r="AK433" i="2"/>
  <c r="AI434" i="2"/>
  <c r="AJ434" i="2"/>
  <c r="AK434" i="2"/>
  <c r="AI435" i="2"/>
  <c r="AJ435" i="2"/>
  <c r="AK435" i="2"/>
  <c r="AI436" i="2"/>
  <c r="AJ436" i="2"/>
  <c r="AK436" i="2"/>
  <c r="AI437" i="2"/>
  <c r="AJ437" i="2"/>
  <c r="AK437" i="2"/>
  <c r="AI438" i="2"/>
  <c r="AJ438" i="2"/>
  <c r="AK438" i="2"/>
  <c r="AI439" i="2"/>
  <c r="AJ439" i="2"/>
  <c r="AK439" i="2"/>
  <c r="AI440" i="2"/>
  <c r="AJ440" i="2"/>
  <c r="AK440" i="2"/>
  <c r="AI441" i="2"/>
  <c r="AJ441" i="2"/>
  <c r="AK441" i="2"/>
  <c r="AI442" i="2"/>
  <c r="AJ442" i="2"/>
  <c r="AK442" i="2"/>
  <c r="AI443" i="2"/>
  <c r="AJ443" i="2"/>
  <c r="AK443" i="2"/>
  <c r="AI444" i="2"/>
  <c r="AJ444" i="2"/>
  <c r="AK444" i="2"/>
  <c r="AI445" i="2"/>
  <c r="AJ445" i="2"/>
  <c r="AK445" i="2"/>
  <c r="AI446" i="2"/>
  <c r="AJ446" i="2"/>
  <c r="AK446" i="2"/>
  <c r="AI447" i="2"/>
  <c r="AJ447" i="2"/>
  <c r="AK447" i="2"/>
  <c r="AI448" i="2"/>
  <c r="AJ448" i="2"/>
  <c r="AK448" i="2"/>
  <c r="AI449" i="2"/>
  <c r="AJ449" i="2"/>
  <c r="AK449" i="2"/>
  <c r="AI450" i="2"/>
  <c r="AJ450" i="2"/>
  <c r="AK450" i="2"/>
  <c r="AI451" i="2"/>
  <c r="AJ451" i="2"/>
  <c r="AK451" i="2"/>
  <c r="AI452" i="2"/>
  <c r="AJ452" i="2"/>
  <c r="AK452" i="2"/>
  <c r="AI453" i="2"/>
  <c r="AJ453" i="2"/>
  <c r="AK453" i="2"/>
  <c r="AI454" i="2"/>
  <c r="AJ454" i="2"/>
  <c r="AK454" i="2"/>
  <c r="AI455" i="2"/>
  <c r="AJ455" i="2"/>
  <c r="AK455" i="2"/>
  <c r="AI456" i="2"/>
  <c r="AL456" i="2"/>
  <c r="AM456" i="2"/>
  <c r="AN456" i="2"/>
  <c r="AJ456" i="2"/>
  <c r="AK456" i="2"/>
  <c r="AI457" i="2"/>
  <c r="AJ457" i="2"/>
  <c r="AK457" i="2"/>
  <c r="AI458" i="2"/>
  <c r="AJ458" i="2"/>
  <c r="AK458" i="2"/>
  <c r="AI459" i="2"/>
  <c r="AJ459" i="2"/>
  <c r="AK459" i="2"/>
  <c r="AI460" i="2"/>
  <c r="AJ460" i="2"/>
  <c r="AK460" i="2"/>
  <c r="AI461" i="2"/>
  <c r="AJ461" i="2"/>
  <c r="AK461" i="2"/>
  <c r="AI462" i="2"/>
  <c r="AJ462" i="2"/>
  <c r="AK462" i="2"/>
  <c r="AI463" i="2"/>
  <c r="AJ463" i="2"/>
  <c r="AK463" i="2"/>
  <c r="AI464" i="2"/>
  <c r="AJ464" i="2"/>
  <c r="AK464" i="2"/>
  <c r="AI465" i="2"/>
  <c r="AJ465" i="2"/>
  <c r="AK465" i="2"/>
  <c r="AI466" i="2"/>
  <c r="AJ466" i="2"/>
  <c r="AK466" i="2"/>
  <c r="AI467" i="2"/>
  <c r="AJ467" i="2"/>
  <c r="AK467" i="2"/>
  <c r="AI468" i="2"/>
  <c r="AJ468" i="2"/>
  <c r="AK468" i="2"/>
  <c r="AI469" i="2"/>
  <c r="AJ469" i="2"/>
  <c r="AK469" i="2"/>
  <c r="AI470" i="2"/>
  <c r="AJ470" i="2"/>
  <c r="AK470" i="2"/>
  <c r="AI471" i="2"/>
  <c r="AJ471" i="2"/>
  <c r="AK471" i="2"/>
  <c r="AI472" i="2"/>
  <c r="AL472" i="2"/>
  <c r="AM472" i="2"/>
  <c r="AN472" i="2"/>
  <c r="AJ472" i="2"/>
  <c r="AK472" i="2"/>
  <c r="AI473" i="2"/>
  <c r="AJ473" i="2"/>
  <c r="AK473" i="2"/>
  <c r="AI474" i="2"/>
  <c r="AJ474" i="2"/>
  <c r="AK474" i="2"/>
  <c r="AI475" i="2"/>
  <c r="AJ475" i="2"/>
  <c r="AK475" i="2"/>
  <c r="AI476" i="2"/>
  <c r="AJ476" i="2"/>
  <c r="AK476" i="2"/>
  <c r="AI477" i="2"/>
  <c r="AJ477" i="2"/>
  <c r="AK477" i="2"/>
  <c r="AI478" i="2"/>
  <c r="AJ478" i="2"/>
  <c r="AK478" i="2"/>
  <c r="AI479" i="2"/>
  <c r="AJ479" i="2"/>
  <c r="AK479" i="2"/>
  <c r="AI480" i="2"/>
  <c r="AJ480" i="2"/>
  <c r="AK480" i="2"/>
  <c r="AI481" i="2"/>
  <c r="AJ481" i="2"/>
  <c r="AK481" i="2"/>
  <c r="AI482" i="2"/>
  <c r="AJ482" i="2"/>
  <c r="AK482" i="2"/>
  <c r="AI483" i="2"/>
  <c r="AJ483" i="2"/>
  <c r="AK483" i="2"/>
  <c r="AI484" i="2"/>
  <c r="AJ484" i="2"/>
  <c r="AK484" i="2"/>
  <c r="AI485" i="2"/>
  <c r="AJ485" i="2"/>
  <c r="AK485" i="2"/>
  <c r="AI486" i="2"/>
  <c r="AJ486" i="2"/>
  <c r="AK486" i="2"/>
  <c r="AI487" i="2"/>
  <c r="AJ487" i="2"/>
  <c r="AK487" i="2"/>
  <c r="AI488" i="2"/>
  <c r="AL488" i="2"/>
  <c r="AM488" i="2"/>
  <c r="AN488" i="2"/>
  <c r="AJ488" i="2"/>
  <c r="AK488" i="2"/>
  <c r="AI489" i="2"/>
  <c r="AJ489" i="2"/>
  <c r="AK489" i="2"/>
  <c r="AI490" i="2"/>
  <c r="AJ490" i="2"/>
  <c r="AK490" i="2"/>
  <c r="AI491" i="2"/>
  <c r="AJ491" i="2"/>
  <c r="AK491" i="2"/>
  <c r="AI492" i="2"/>
  <c r="AJ492" i="2"/>
  <c r="AK492" i="2"/>
  <c r="AI493" i="2"/>
  <c r="AJ493" i="2"/>
  <c r="AK493" i="2"/>
  <c r="AI494" i="2"/>
  <c r="AJ494" i="2"/>
  <c r="AK494" i="2"/>
  <c r="AI495" i="2"/>
  <c r="AJ495" i="2"/>
  <c r="AK495" i="2"/>
  <c r="AI496" i="2"/>
  <c r="AJ496" i="2"/>
  <c r="AK496" i="2"/>
  <c r="AI497" i="2"/>
  <c r="AJ497" i="2"/>
  <c r="AK497" i="2"/>
  <c r="AI498" i="2"/>
  <c r="AJ498" i="2"/>
  <c r="AK498" i="2"/>
  <c r="AL498" i="2"/>
  <c r="AM498" i="2"/>
  <c r="AN498" i="2"/>
  <c r="AI499" i="2"/>
  <c r="AJ499" i="2"/>
  <c r="AK499" i="2"/>
  <c r="AI500" i="2"/>
  <c r="AJ500" i="2"/>
  <c r="AK500" i="2"/>
  <c r="AL500" i="2"/>
  <c r="AM500" i="2"/>
  <c r="AN500" i="2"/>
  <c r="AI501" i="2"/>
  <c r="AL501" i="2"/>
  <c r="AM501" i="2"/>
  <c r="AN501" i="2"/>
  <c r="AJ501" i="2"/>
  <c r="AK501" i="2"/>
  <c r="AI502" i="2"/>
  <c r="AJ502" i="2"/>
  <c r="AK502" i="2"/>
  <c r="AI503" i="2"/>
  <c r="AJ503" i="2"/>
  <c r="AK503" i="2"/>
  <c r="AI504" i="2"/>
  <c r="AJ504" i="2"/>
  <c r="AK504" i="2"/>
  <c r="AI505" i="2"/>
  <c r="AJ505" i="2"/>
  <c r="AK505" i="2"/>
  <c r="AI506" i="2"/>
  <c r="AJ506" i="2"/>
  <c r="AK506" i="2"/>
  <c r="AL506" i="2"/>
  <c r="AM506" i="2"/>
  <c r="AN506" i="2"/>
  <c r="AI507" i="2"/>
  <c r="AJ507" i="2"/>
  <c r="AK507" i="2"/>
  <c r="AI508" i="2"/>
  <c r="AL508" i="2"/>
  <c r="AM508" i="2"/>
  <c r="AN508" i="2"/>
  <c r="AJ508" i="2"/>
  <c r="AK508" i="2"/>
  <c r="AI509" i="2"/>
  <c r="AJ509" i="2"/>
  <c r="AK509" i="2"/>
  <c r="AL509" i="2"/>
  <c r="AM509" i="2"/>
  <c r="AN509" i="2"/>
  <c r="AI510" i="2"/>
  <c r="AJ510" i="2"/>
  <c r="AK510" i="2"/>
  <c r="AI511" i="2"/>
  <c r="AJ511" i="2"/>
  <c r="AK511" i="2"/>
  <c r="AL511" i="2"/>
  <c r="AM511" i="2"/>
  <c r="AN511" i="2"/>
  <c r="AI512" i="2"/>
  <c r="AL512" i="2"/>
  <c r="AM512" i="2"/>
  <c r="AN512" i="2"/>
  <c r="AJ512" i="2"/>
  <c r="AK512" i="2"/>
  <c r="AI513" i="2"/>
  <c r="AJ513" i="2"/>
  <c r="AK513" i="2"/>
  <c r="AL513" i="2"/>
  <c r="AM513" i="2"/>
  <c r="AN513" i="2"/>
  <c r="AI514" i="2"/>
  <c r="AJ514" i="2"/>
  <c r="AK514" i="2"/>
  <c r="AI515" i="2"/>
  <c r="AJ515" i="2"/>
  <c r="AK515" i="2"/>
  <c r="AL515" i="2"/>
  <c r="AM515" i="2"/>
  <c r="AN515" i="2"/>
  <c r="AI516" i="2"/>
  <c r="AJ516" i="2"/>
  <c r="AK516" i="2"/>
  <c r="AI517" i="2"/>
  <c r="AJ517" i="2"/>
  <c r="AK517" i="2"/>
  <c r="AL517" i="2"/>
  <c r="AM517" i="2"/>
  <c r="AN517" i="2"/>
  <c r="AI518" i="2"/>
  <c r="AJ518" i="2"/>
  <c r="AK518" i="2"/>
  <c r="AI519" i="2"/>
  <c r="AJ519" i="2"/>
  <c r="AK519" i="2"/>
  <c r="AI520" i="2"/>
  <c r="AJ520" i="2"/>
  <c r="AK520" i="2"/>
  <c r="AI521" i="2"/>
  <c r="AJ521" i="2"/>
  <c r="AK521" i="2"/>
  <c r="AI522" i="2"/>
  <c r="AJ522" i="2"/>
  <c r="AK522" i="2"/>
  <c r="AI523" i="2"/>
  <c r="AJ523" i="2"/>
  <c r="AK523" i="2"/>
  <c r="AI524" i="2"/>
  <c r="AJ524" i="2"/>
  <c r="AK524" i="2"/>
  <c r="AL524" i="2"/>
  <c r="AM524" i="2"/>
  <c r="AN524" i="2"/>
  <c r="AI525" i="2"/>
  <c r="AJ525" i="2"/>
  <c r="AK525" i="2"/>
  <c r="AI526" i="2"/>
  <c r="AJ526" i="2"/>
  <c r="AK526" i="2"/>
  <c r="AL526" i="2"/>
  <c r="AM526" i="2"/>
  <c r="AN526" i="2"/>
  <c r="AI527" i="2"/>
  <c r="AJ527" i="2"/>
  <c r="AK527" i="2"/>
  <c r="AI528" i="2"/>
  <c r="AJ528" i="2"/>
  <c r="AK528" i="2"/>
  <c r="AI529" i="2"/>
  <c r="AJ529" i="2"/>
  <c r="AK529" i="2"/>
  <c r="AI530" i="2"/>
  <c r="AJ530" i="2"/>
  <c r="AK530" i="2"/>
  <c r="AL530" i="2"/>
  <c r="AM530" i="2"/>
  <c r="AN530" i="2"/>
  <c r="AI531" i="2"/>
  <c r="AL531" i="2"/>
  <c r="AM531" i="2"/>
  <c r="AN531" i="2"/>
  <c r="AJ531" i="2"/>
  <c r="AK531" i="2"/>
  <c r="AI532" i="2"/>
  <c r="AJ532" i="2"/>
  <c r="AK532" i="2"/>
  <c r="AL532" i="2"/>
  <c r="AM532" i="2"/>
  <c r="AN532" i="2"/>
  <c r="AI533" i="2"/>
  <c r="AJ533" i="2"/>
  <c r="AK533" i="2"/>
  <c r="AL533" i="2"/>
  <c r="AM533" i="2"/>
  <c r="AN533" i="2"/>
  <c r="AI534" i="2"/>
  <c r="AJ534" i="2"/>
  <c r="AK534" i="2"/>
  <c r="AI535" i="2"/>
  <c r="AJ535" i="2"/>
  <c r="AK535" i="2"/>
  <c r="AI536" i="2"/>
  <c r="AJ536" i="2"/>
  <c r="AK536" i="2"/>
  <c r="AI537" i="2"/>
  <c r="AJ537" i="2"/>
  <c r="AK537" i="2"/>
  <c r="AL537" i="2"/>
  <c r="AM537" i="2"/>
  <c r="AN537" i="2"/>
  <c r="AI538" i="2"/>
  <c r="AJ538" i="2"/>
  <c r="AK538" i="2"/>
  <c r="AI539" i="2"/>
  <c r="AJ539" i="2"/>
  <c r="AK539" i="2"/>
  <c r="AI540" i="2"/>
  <c r="AJ540" i="2"/>
  <c r="AK540" i="2"/>
  <c r="AI541" i="2"/>
  <c r="AJ541" i="2"/>
  <c r="AK541" i="2"/>
  <c r="AI542" i="2"/>
  <c r="AJ542" i="2"/>
  <c r="AK542" i="2"/>
  <c r="AI543" i="2"/>
  <c r="AJ543" i="2"/>
  <c r="AK543" i="2"/>
  <c r="AI544" i="2"/>
  <c r="AJ544" i="2"/>
  <c r="AK544" i="2"/>
  <c r="AI545" i="2"/>
  <c r="AJ545" i="2"/>
  <c r="AK545" i="2"/>
  <c r="AI546" i="2"/>
  <c r="AJ546" i="2"/>
  <c r="AK546" i="2"/>
  <c r="AI547" i="2"/>
  <c r="AJ547" i="2"/>
  <c r="AK547" i="2"/>
  <c r="AI548" i="2"/>
  <c r="AJ548" i="2"/>
  <c r="AK548" i="2"/>
  <c r="AL548" i="2"/>
  <c r="AM548" i="2"/>
  <c r="AN548" i="2"/>
  <c r="AI549" i="2"/>
  <c r="AJ549" i="2"/>
  <c r="AK549" i="2"/>
  <c r="AI550" i="2"/>
  <c r="AJ550" i="2"/>
  <c r="AK550" i="2"/>
  <c r="AL550" i="2"/>
  <c r="AM550" i="2"/>
  <c r="AN550" i="2"/>
  <c r="AI551" i="2"/>
  <c r="AL551" i="2"/>
  <c r="AM551" i="2"/>
  <c r="AN551" i="2"/>
  <c r="AJ551" i="2"/>
  <c r="AK551" i="2"/>
  <c r="AI552" i="2"/>
  <c r="AJ552" i="2"/>
  <c r="AK552" i="2"/>
  <c r="AI553" i="2"/>
  <c r="AJ553" i="2"/>
  <c r="AK553" i="2"/>
  <c r="AI554" i="2"/>
  <c r="AJ554" i="2"/>
  <c r="AK554" i="2"/>
  <c r="AL554" i="2"/>
  <c r="AM554" i="2"/>
  <c r="AN554" i="2"/>
  <c r="AI555" i="2"/>
  <c r="AJ555" i="2"/>
  <c r="AK555" i="2"/>
  <c r="AI556" i="2"/>
  <c r="AJ556" i="2"/>
  <c r="AK556" i="2"/>
  <c r="AL556" i="2"/>
  <c r="AM556" i="2"/>
  <c r="AN556" i="2"/>
  <c r="AI557" i="2"/>
  <c r="AJ557" i="2"/>
  <c r="AK557" i="2"/>
  <c r="AI558" i="2"/>
  <c r="AJ558" i="2"/>
  <c r="AK558" i="2"/>
  <c r="AL558" i="2"/>
  <c r="AM558" i="2"/>
  <c r="AN558" i="2"/>
  <c r="AI559" i="2"/>
  <c r="AJ559" i="2"/>
  <c r="AK559" i="2"/>
  <c r="AI560" i="2"/>
  <c r="AJ560" i="2"/>
  <c r="AK560" i="2"/>
  <c r="AL560" i="2"/>
  <c r="AM560" i="2"/>
  <c r="AN560" i="2"/>
  <c r="AI561" i="2"/>
  <c r="AJ561" i="2"/>
  <c r="AK561" i="2"/>
  <c r="AI562" i="2"/>
  <c r="AJ562" i="2"/>
  <c r="AK562" i="2"/>
  <c r="AL562" i="2"/>
  <c r="AM562" i="2"/>
  <c r="AN562" i="2"/>
  <c r="AI563" i="2"/>
  <c r="AJ563" i="2"/>
  <c r="AK563" i="2"/>
  <c r="AI564" i="2"/>
  <c r="AJ564" i="2"/>
  <c r="AK564" i="2"/>
  <c r="AL564" i="2"/>
  <c r="AM564" i="2"/>
  <c r="AN564" i="2"/>
  <c r="AI565" i="2"/>
  <c r="AJ565" i="2"/>
  <c r="AK565" i="2"/>
  <c r="AI566" i="2"/>
  <c r="AJ566" i="2"/>
  <c r="AK566" i="2"/>
  <c r="AL566" i="2"/>
  <c r="AM566" i="2"/>
  <c r="AN566" i="2"/>
  <c r="AI567" i="2"/>
  <c r="AJ567" i="2"/>
  <c r="AK567" i="2"/>
  <c r="AI568" i="2"/>
  <c r="AJ568" i="2"/>
  <c r="AK568" i="2"/>
  <c r="AL568" i="2"/>
  <c r="AM568" i="2"/>
  <c r="AN568" i="2"/>
  <c r="AI569" i="2"/>
  <c r="AJ569" i="2"/>
  <c r="AK569" i="2"/>
  <c r="AI570" i="2"/>
  <c r="AJ570" i="2"/>
  <c r="AK570" i="2"/>
  <c r="AL570" i="2"/>
  <c r="AM570" i="2"/>
  <c r="AN570" i="2"/>
  <c r="AI571" i="2"/>
  <c r="AJ571" i="2"/>
  <c r="AK571" i="2"/>
  <c r="AI572" i="2"/>
  <c r="AJ572" i="2"/>
  <c r="AK572" i="2"/>
  <c r="AL572" i="2"/>
  <c r="AM572" i="2"/>
  <c r="AN572" i="2"/>
  <c r="AI573" i="2"/>
  <c r="AJ573" i="2"/>
  <c r="AK573" i="2"/>
  <c r="AI574" i="2"/>
  <c r="AJ574" i="2"/>
  <c r="AK574" i="2"/>
  <c r="AL574" i="2"/>
  <c r="AM574" i="2"/>
  <c r="AN574" i="2"/>
  <c r="AI575" i="2"/>
  <c r="AJ575" i="2"/>
  <c r="AK575" i="2"/>
  <c r="AI576" i="2"/>
  <c r="AJ576" i="2"/>
  <c r="AK576" i="2"/>
  <c r="AL576" i="2"/>
  <c r="AM576" i="2"/>
  <c r="AN576" i="2"/>
  <c r="AI577" i="2"/>
  <c r="AJ577" i="2"/>
  <c r="AK577" i="2"/>
  <c r="AI578" i="2"/>
  <c r="AJ578" i="2"/>
  <c r="AK578" i="2"/>
  <c r="AL578" i="2"/>
  <c r="AM578" i="2"/>
  <c r="AN578" i="2"/>
  <c r="AI579" i="2"/>
  <c r="AJ579" i="2"/>
  <c r="AK579" i="2"/>
  <c r="AI580" i="2"/>
  <c r="AJ580" i="2"/>
  <c r="AK580" i="2"/>
  <c r="AL580" i="2"/>
  <c r="AM580" i="2"/>
  <c r="AN580" i="2"/>
  <c r="AI581" i="2"/>
  <c r="AJ581" i="2"/>
  <c r="AK581" i="2"/>
  <c r="AI582" i="2"/>
  <c r="AJ582" i="2"/>
  <c r="AK582" i="2"/>
  <c r="AL582" i="2"/>
  <c r="AM582" i="2"/>
  <c r="AN582" i="2"/>
  <c r="AI583" i="2"/>
  <c r="AJ583" i="2"/>
  <c r="AK583" i="2"/>
  <c r="AI584" i="2"/>
  <c r="AJ584" i="2"/>
  <c r="AK584" i="2"/>
  <c r="AL584" i="2"/>
  <c r="AM584" i="2"/>
  <c r="AN584" i="2"/>
  <c r="AI585" i="2"/>
  <c r="AJ585" i="2"/>
  <c r="AK585" i="2"/>
  <c r="AI586" i="2"/>
  <c r="AJ586" i="2"/>
  <c r="AK586" i="2"/>
  <c r="AL586" i="2"/>
  <c r="AM586" i="2"/>
  <c r="AN586" i="2"/>
  <c r="AI587" i="2"/>
  <c r="AJ587" i="2"/>
  <c r="AK587" i="2"/>
  <c r="AI588" i="2"/>
  <c r="AJ588" i="2"/>
  <c r="AK588" i="2"/>
  <c r="AL588" i="2"/>
  <c r="AM588" i="2"/>
  <c r="AN588" i="2"/>
  <c r="AI589" i="2"/>
  <c r="AJ589" i="2"/>
  <c r="AK589" i="2"/>
  <c r="AI590" i="2"/>
  <c r="AJ590" i="2"/>
  <c r="AK590" i="2"/>
  <c r="AL590" i="2"/>
  <c r="AM590" i="2"/>
  <c r="AN590" i="2"/>
  <c r="AI591" i="2"/>
  <c r="AJ591" i="2"/>
  <c r="AK591" i="2"/>
  <c r="AI592" i="2"/>
  <c r="AJ592" i="2"/>
  <c r="AK592" i="2"/>
  <c r="AL592" i="2"/>
  <c r="AM592" i="2"/>
  <c r="AN592" i="2"/>
  <c r="AI593" i="2"/>
  <c r="AJ593" i="2"/>
  <c r="AK593" i="2"/>
  <c r="AI594" i="2"/>
  <c r="AJ594" i="2"/>
  <c r="AK594" i="2"/>
  <c r="AL594" i="2"/>
  <c r="AM594" i="2"/>
  <c r="AN594" i="2"/>
  <c r="AI595" i="2"/>
  <c r="AJ595" i="2"/>
  <c r="AK595" i="2"/>
  <c r="AI596" i="2"/>
  <c r="AJ596" i="2"/>
  <c r="AK596" i="2"/>
  <c r="AL596" i="2"/>
  <c r="AM596" i="2"/>
  <c r="AN596" i="2"/>
  <c r="AI597" i="2"/>
  <c r="AJ597" i="2"/>
  <c r="AK597" i="2"/>
  <c r="AI598" i="2"/>
  <c r="AJ598" i="2"/>
  <c r="AK598" i="2"/>
  <c r="AL598" i="2"/>
  <c r="AM598" i="2"/>
  <c r="AN598" i="2"/>
  <c r="AI599" i="2"/>
  <c r="AJ599" i="2"/>
  <c r="AK599" i="2"/>
  <c r="AI600" i="2"/>
  <c r="AJ600" i="2"/>
  <c r="AK600" i="2"/>
  <c r="AL600" i="2"/>
  <c r="AM600" i="2"/>
  <c r="AN600" i="2"/>
  <c r="AI601" i="2"/>
  <c r="AJ601" i="2"/>
  <c r="AK601" i="2"/>
  <c r="AI602" i="2"/>
  <c r="AJ602" i="2"/>
  <c r="AK602" i="2"/>
  <c r="AL602" i="2"/>
  <c r="AM602" i="2"/>
  <c r="AN602" i="2"/>
  <c r="AI603" i="2"/>
  <c r="AJ603" i="2"/>
  <c r="AK603" i="2"/>
  <c r="AI604" i="2"/>
  <c r="AJ604" i="2"/>
  <c r="AK604" i="2"/>
  <c r="AL604" i="2"/>
  <c r="AM604" i="2"/>
  <c r="AN604" i="2"/>
  <c r="AI605" i="2"/>
  <c r="AJ605" i="2"/>
  <c r="AK605" i="2"/>
  <c r="AI606" i="2"/>
  <c r="AJ606" i="2"/>
  <c r="AK606" i="2"/>
  <c r="AL606" i="2"/>
  <c r="AM606" i="2"/>
  <c r="AN606" i="2"/>
  <c r="AI607" i="2"/>
  <c r="AJ607" i="2"/>
  <c r="AK607" i="2"/>
  <c r="AI608" i="2"/>
  <c r="AJ608" i="2"/>
  <c r="AK608" i="2"/>
  <c r="AL608" i="2"/>
  <c r="AM608" i="2"/>
  <c r="AN608" i="2"/>
  <c r="AI609" i="2"/>
  <c r="AJ609" i="2"/>
  <c r="AK609" i="2"/>
  <c r="AI610" i="2"/>
  <c r="AJ610" i="2"/>
  <c r="AK610" i="2"/>
  <c r="AL610" i="2"/>
  <c r="AM610" i="2"/>
  <c r="AN610" i="2"/>
  <c r="AI611" i="2"/>
  <c r="AJ611" i="2"/>
  <c r="AK611" i="2"/>
  <c r="AI612" i="2"/>
  <c r="AJ612" i="2"/>
  <c r="AK612" i="2"/>
  <c r="AL612" i="2"/>
  <c r="AM612" i="2"/>
  <c r="AN612" i="2"/>
  <c r="AI613" i="2"/>
  <c r="AJ613" i="2"/>
  <c r="AK613" i="2"/>
  <c r="AI614" i="2"/>
  <c r="AJ614" i="2"/>
  <c r="AK614" i="2"/>
  <c r="AL614" i="2"/>
  <c r="AM614" i="2"/>
  <c r="AN614" i="2"/>
  <c r="AI615" i="2"/>
  <c r="AJ615" i="2"/>
  <c r="AK615" i="2"/>
  <c r="AI616" i="2"/>
  <c r="AJ616" i="2"/>
  <c r="AK616" i="2"/>
  <c r="AL616" i="2"/>
  <c r="AM616" i="2"/>
  <c r="AN616" i="2"/>
  <c r="AI617" i="2"/>
  <c r="AJ617" i="2"/>
  <c r="AK617" i="2"/>
  <c r="AI618" i="2"/>
  <c r="AJ618" i="2"/>
  <c r="AK618" i="2"/>
  <c r="AL618" i="2"/>
  <c r="AM618" i="2"/>
  <c r="AN618" i="2"/>
  <c r="AI619" i="2"/>
  <c r="AJ619" i="2"/>
  <c r="AK619" i="2"/>
  <c r="AI620" i="2"/>
  <c r="AJ620" i="2"/>
  <c r="AK620" i="2"/>
  <c r="AL620" i="2"/>
  <c r="AM620" i="2"/>
  <c r="AN620" i="2"/>
  <c r="AI621" i="2"/>
  <c r="AJ621" i="2"/>
  <c r="AK621" i="2"/>
  <c r="AI622" i="2"/>
  <c r="AJ622" i="2"/>
  <c r="AK622" i="2"/>
  <c r="AL622" i="2"/>
  <c r="AM622" i="2"/>
  <c r="AN622" i="2"/>
  <c r="AI623" i="2"/>
  <c r="AJ623" i="2"/>
  <c r="AK623" i="2"/>
  <c r="AI624" i="2"/>
  <c r="AJ624" i="2"/>
  <c r="AK624" i="2"/>
  <c r="AL624" i="2"/>
  <c r="AM624" i="2"/>
  <c r="AN624" i="2"/>
  <c r="AI625" i="2"/>
  <c r="AJ625" i="2"/>
  <c r="AK625" i="2"/>
  <c r="AI626" i="2"/>
  <c r="AJ626" i="2"/>
  <c r="AK626" i="2"/>
  <c r="AL626" i="2"/>
  <c r="AM626" i="2"/>
  <c r="AN626" i="2"/>
  <c r="AI627" i="2"/>
  <c r="AJ627" i="2"/>
  <c r="AK627" i="2"/>
  <c r="AI628" i="2"/>
  <c r="AJ628" i="2"/>
  <c r="AK628" i="2"/>
  <c r="AL628" i="2"/>
  <c r="AM628" i="2"/>
  <c r="AN628" i="2"/>
  <c r="AI629" i="2"/>
  <c r="AJ629" i="2"/>
  <c r="AK629" i="2"/>
  <c r="AI630" i="2"/>
  <c r="AJ630" i="2"/>
  <c r="AK630" i="2"/>
  <c r="AL630" i="2"/>
  <c r="AM630" i="2"/>
  <c r="AN630" i="2"/>
  <c r="AI631" i="2"/>
  <c r="AJ631" i="2"/>
  <c r="AK631" i="2"/>
  <c r="AI632" i="2"/>
  <c r="AJ632" i="2"/>
  <c r="AK632" i="2"/>
  <c r="AL632" i="2"/>
  <c r="AM632" i="2"/>
  <c r="AN632" i="2"/>
  <c r="AI633" i="2"/>
  <c r="AJ633" i="2"/>
  <c r="AK633" i="2"/>
  <c r="AI634" i="2"/>
  <c r="AJ634" i="2"/>
  <c r="AK634" i="2"/>
  <c r="AL634" i="2"/>
  <c r="AM634" i="2"/>
  <c r="AN634" i="2"/>
  <c r="AI635" i="2"/>
  <c r="AJ635" i="2"/>
  <c r="AK635" i="2"/>
  <c r="AI636" i="2"/>
  <c r="AJ636" i="2"/>
  <c r="AK636" i="2"/>
  <c r="AL636" i="2"/>
  <c r="AM636" i="2"/>
  <c r="AN636" i="2"/>
  <c r="AI637" i="2"/>
  <c r="AJ637" i="2"/>
  <c r="AK637" i="2"/>
  <c r="AI638" i="2"/>
  <c r="AL638" i="2"/>
  <c r="AM638" i="2"/>
  <c r="AN638" i="2"/>
  <c r="AJ638" i="2"/>
  <c r="AK638" i="2"/>
  <c r="AI639" i="2"/>
  <c r="AJ639" i="2"/>
  <c r="AK639" i="2"/>
  <c r="AI640" i="2"/>
  <c r="AJ640" i="2"/>
  <c r="AK640" i="2"/>
  <c r="AL640" i="2"/>
  <c r="AM640" i="2"/>
  <c r="AN640" i="2"/>
  <c r="AI641" i="2"/>
  <c r="AJ641" i="2"/>
  <c r="AK641" i="2"/>
  <c r="AI642" i="2"/>
  <c r="AJ642" i="2"/>
  <c r="AK642" i="2"/>
  <c r="AI643" i="2"/>
  <c r="AJ643" i="2"/>
  <c r="AK643" i="2"/>
  <c r="AI644" i="2"/>
  <c r="AJ644" i="2"/>
  <c r="AK644" i="2"/>
  <c r="AI645" i="2"/>
  <c r="AJ645" i="2"/>
  <c r="AK645" i="2"/>
  <c r="AI646" i="2"/>
  <c r="AJ646" i="2"/>
  <c r="AK646" i="2"/>
  <c r="AL646" i="2"/>
  <c r="AM646" i="2"/>
  <c r="AN646" i="2"/>
  <c r="AI647" i="2"/>
  <c r="AJ647" i="2"/>
  <c r="AK647" i="2"/>
  <c r="AI648" i="2"/>
  <c r="AJ648" i="2"/>
  <c r="AK648" i="2"/>
  <c r="AI649" i="2"/>
  <c r="AJ649" i="2"/>
  <c r="AK649" i="2"/>
  <c r="AI650" i="2"/>
  <c r="AJ650" i="2"/>
  <c r="AK650" i="2"/>
  <c r="AI651" i="2"/>
  <c r="AJ651" i="2"/>
  <c r="AK651" i="2"/>
  <c r="AI652" i="2"/>
  <c r="AJ652" i="2"/>
  <c r="AK652" i="2"/>
  <c r="AL652" i="2"/>
  <c r="AM652" i="2"/>
  <c r="AN652" i="2"/>
  <c r="AI653" i="2"/>
  <c r="AJ653" i="2"/>
  <c r="AK653" i="2"/>
  <c r="AI654" i="2"/>
  <c r="AJ654" i="2"/>
  <c r="AK654" i="2"/>
  <c r="AI655" i="2"/>
  <c r="AJ655" i="2"/>
  <c r="AK655" i="2"/>
  <c r="AI656" i="2"/>
  <c r="AJ656" i="2"/>
  <c r="AK656" i="2"/>
  <c r="AL656" i="2"/>
  <c r="AM656" i="2"/>
  <c r="AN656" i="2"/>
  <c r="AI657" i="2"/>
  <c r="AJ657" i="2"/>
  <c r="AK657" i="2"/>
  <c r="AI658" i="2"/>
  <c r="AJ658" i="2"/>
  <c r="AK658" i="2"/>
  <c r="AI659" i="2"/>
  <c r="AJ659" i="2"/>
  <c r="AK659" i="2"/>
  <c r="AI660" i="2"/>
  <c r="AJ660" i="2"/>
  <c r="AK660" i="2"/>
  <c r="AL660" i="2"/>
  <c r="AM660" i="2"/>
  <c r="AN660" i="2"/>
  <c r="AI661" i="2"/>
  <c r="AJ661" i="2"/>
  <c r="AK661" i="2"/>
  <c r="AI662" i="2"/>
  <c r="AJ662" i="2"/>
  <c r="AK662" i="2"/>
  <c r="AL662" i="2"/>
  <c r="AM662" i="2"/>
  <c r="AN662" i="2"/>
  <c r="AI663" i="2"/>
  <c r="AJ663" i="2"/>
  <c r="AK663" i="2"/>
  <c r="AI664" i="2"/>
  <c r="AJ664" i="2"/>
  <c r="AK664" i="2"/>
  <c r="AI665" i="2"/>
  <c r="AJ665" i="2"/>
  <c r="AK665" i="2"/>
  <c r="AI666" i="2"/>
  <c r="AJ666" i="2"/>
  <c r="AK666" i="2"/>
  <c r="AI667" i="2"/>
  <c r="AJ667" i="2"/>
  <c r="AK667" i="2"/>
  <c r="AI668" i="2"/>
  <c r="AJ668" i="2"/>
  <c r="AK668" i="2"/>
  <c r="AL668" i="2"/>
  <c r="AM668" i="2"/>
  <c r="AN668" i="2"/>
  <c r="AI669" i="2"/>
  <c r="AL669" i="2"/>
  <c r="AM669" i="2"/>
  <c r="AN669" i="2"/>
  <c r="AJ669" i="2"/>
  <c r="AK669" i="2"/>
  <c r="AI670" i="2"/>
  <c r="AJ670" i="2"/>
  <c r="AK670" i="2"/>
  <c r="AL670" i="2"/>
  <c r="AM670" i="2"/>
  <c r="AN670" i="2"/>
  <c r="AI671" i="2"/>
  <c r="AJ671" i="2"/>
  <c r="AK671" i="2"/>
  <c r="AI672" i="2"/>
  <c r="AJ672" i="2"/>
  <c r="AK672" i="2"/>
  <c r="AL672" i="2"/>
  <c r="AM672" i="2"/>
  <c r="AN672" i="2"/>
  <c r="AI673" i="2"/>
  <c r="AJ673" i="2"/>
  <c r="AK673" i="2"/>
  <c r="AI674" i="2"/>
  <c r="AJ674" i="2"/>
  <c r="AK674" i="2"/>
  <c r="AI675" i="2"/>
  <c r="AJ675" i="2"/>
  <c r="AK675" i="2"/>
  <c r="AI676" i="2"/>
  <c r="AJ676" i="2"/>
  <c r="AK676" i="2"/>
  <c r="AI677" i="2"/>
  <c r="AJ677" i="2"/>
  <c r="AK677" i="2"/>
  <c r="AI678" i="2"/>
  <c r="AJ678" i="2"/>
  <c r="AK678" i="2"/>
  <c r="AI679" i="2"/>
  <c r="AJ679" i="2"/>
  <c r="AK679" i="2"/>
  <c r="AI680" i="2"/>
  <c r="AJ680" i="2"/>
  <c r="AK680" i="2"/>
  <c r="AL680" i="2"/>
  <c r="AM680" i="2"/>
  <c r="AN680" i="2"/>
  <c r="AI681" i="2"/>
  <c r="AJ681" i="2"/>
  <c r="AK681" i="2"/>
  <c r="AI682" i="2"/>
  <c r="AJ682" i="2"/>
  <c r="AK682" i="2"/>
  <c r="AI683" i="2"/>
  <c r="AJ683" i="2"/>
  <c r="AK683" i="2"/>
  <c r="AI684" i="2"/>
  <c r="AJ684" i="2"/>
  <c r="AK684" i="2"/>
  <c r="AL684" i="2"/>
  <c r="AM684" i="2"/>
  <c r="AN684" i="2"/>
  <c r="AI685" i="2"/>
  <c r="AL685" i="2"/>
  <c r="AM685" i="2"/>
  <c r="AN685" i="2"/>
  <c r="AJ685" i="2"/>
  <c r="AK685" i="2"/>
  <c r="AI686" i="2"/>
  <c r="AJ686" i="2"/>
  <c r="AK686" i="2"/>
  <c r="AL686" i="2"/>
  <c r="AM686" i="2"/>
  <c r="AN686" i="2"/>
  <c r="AI687" i="2"/>
  <c r="AJ687" i="2"/>
  <c r="AK687" i="2"/>
  <c r="AI688" i="2"/>
  <c r="AJ688" i="2"/>
  <c r="AK688" i="2"/>
  <c r="AL688" i="2"/>
  <c r="AM688" i="2"/>
  <c r="AN688" i="2"/>
  <c r="AI689" i="2"/>
  <c r="AJ689" i="2"/>
  <c r="AK689" i="2"/>
  <c r="AI690" i="2"/>
  <c r="AJ690" i="2"/>
  <c r="AK690" i="2"/>
  <c r="AI691" i="2"/>
  <c r="AJ691" i="2"/>
  <c r="AK691" i="2"/>
  <c r="AI692" i="2"/>
  <c r="AJ692" i="2"/>
  <c r="AK692" i="2"/>
  <c r="AI693" i="2"/>
  <c r="AJ693" i="2"/>
  <c r="AK693" i="2"/>
  <c r="AI694" i="2"/>
  <c r="AJ694" i="2"/>
  <c r="AK694" i="2"/>
  <c r="AI695" i="2"/>
  <c r="AJ695" i="2"/>
  <c r="AK695" i="2"/>
  <c r="AI696" i="2"/>
  <c r="AJ696" i="2"/>
  <c r="AK696" i="2"/>
  <c r="AL696" i="2"/>
  <c r="AM696" i="2"/>
  <c r="AN696" i="2"/>
  <c r="AI697" i="2"/>
  <c r="AJ697" i="2"/>
  <c r="AK697" i="2"/>
  <c r="AI698" i="2"/>
  <c r="AJ698" i="2"/>
  <c r="AK698" i="2"/>
  <c r="AI699" i="2"/>
  <c r="AJ699" i="2"/>
  <c r="AK699" i="2"/>
  <c r="AI700" i="2"/>
  <c r="AJ700" i="2"/>
  <c r="AK700" i="2"/>
  <c r="AL700" i="2"/>
  <c r="AM700" i="2"/>
  <c r="AN700" i="2"/>
  <c r="AI701" i="2"/>
  <c r="AL701" i="2"/>
  <c r="AM701" i="2"/>
  <c r="AN701" i="2"/>
  <c r="AJ701" i="2"/>
  <c r="AK701" i="2"/>
  <c r="AI702" i="2"/>
  <c r="AJ702" i="2"/>
  <c r="AK702" i="2"/>
  <c r="AL702" i="2"/>
  <c r="AM702" i="2"/>
  <c r="AN702" i="2"/>
  <c r="AI703" i="2"/>
  <c r="AJ703" i="2"/>
  <c r="AK703" i="2"/>
  <c r="AI704" i="2"/>
  <c r="AJ704" i="2"/>
  <c r="AK704" i="2"/>
  <c r="AL704" i="2"/>
  <c r="AM704" i="2"/>
  <c r="AN704" i="2"/>
  <c r="AI705" i="2"/>
  <c r="AJ705" i="2"/>
  <c r="AK705" i="2"/>
  <c r="AI706" i="2"/>
  <c r="AJ706" i="2"/>
  <c r="AK706" i="2"/>
  <c r="AI707" i="2"/>
  <c r="AJ707" i="2"/>
  <c r="AK707" i="2"/>
  <c r="AI708" i="2"/>
  <c r="AJ708" i="2"/>
  <c r="AK708" i="2"/>
  <c r="AI709" i="2"/>
  <c r="AJ709" i="2"/>
  <c r="AK709" i="2"/>
  <c r="AI710" i="2"/>
  <c r="AJ710" i="2"/>
  <c r="AK710" i="2"/>
  <c r="AI711" i="2"/>
  <c r="AJ711" i="2"/>
  <c r="AK711" i="2"/>
  <c r="AI712" i="2"/>
  <c r="AJ712" i="2"/>
  <c r="AK712" i="2"/>
  <c r="AL712" i="2"/>
  <c r="AM712" i="2"/>
  <c r="AN712" i="2"/>
  <c r="AI713" i="2"/>
  <c r="AJ713" i="2"/>
  <c r="AK713" i="2"/>
  <c r="AI714" i="2"/>
  <c r="AJ714" i="2"/>
  <c r="AK714" i="2"/>
  <c r="AL714" i="2"/>
  <c r="AM714" i="2"/>
  <c r="AN714" i="2"/>
  <c r="AI715" i="2"/>
  <c r="AL715" i="2"/>
  <c r="AM715" i="2"/>
  <c r="AN715" i="2"/>
  <c r="AJ715" i="2"/>
  <c r="AK715" i="2"/>
  <c r="AI716" i="2"/>
  <c r="AJ716" i="2"/>
  <c r="AK716" i="2"/>
  <c r="AL716" i="2"/>
  <c r="AM716" i="2"/>
  <c r="AN716" i="2"/>
  <c r="AI717" i="2"/>
  <c r="AJ717" i="2"/>
  <c r="AK717" i="2"/>
  <c r="AI718" i="2"/>
  <c r="AJ718" i="2"/>
  <c r="AK718" i="2"/>
  <c r="AL718" i="2"/>
  <c r="AM718" i="2"/>
  <c r="AN718" i="2"/>
  <c r="AI719" i="2"/>
  <c r="AJ719" i="2"/>
  <c r="AK719" i="2"/>
  <c r="AI720" i="2"/>
  <c r="AJ720" i="2"/>
  <c r="AK720" i="2"/>
  <c r="AI721" i="2"/>
  <c r="AJ721" i="2"/>
  <c r="AK721" i="2"/>
  <c r="AI722" i="2"/>
  <c r="AJ722" i="2"/>
  <c r="AK722" i="2"/>
  <c r="AI723" i="2"/>
  <c r="AJ723" i="2"/>
  <c r="AK723" i="2"/>
  <c r="AI724" i="2"/>
  <c r="AJ724" i="2"/>
  <c r="AK724" i="2"/>
  <c r="AL724" i="2"/>
  <c r="AM724" i="2"/>
  <c r="AN724" i="2"/>
  <c r="AI725" i="2"/>
  <c r="AJ725" i="2"/>
  <c r="AK725" i="2"/>
  <c r="AI726" i="2"/>
  <c r="AJ726" i="2"/>
  <c r="AK726" i="2"/>
  <c r="AI727" i="2"/>
  <c r="AJ727" i="2"/>
  <c r="AK727" i="2"/>
  <c r="AI728" i="2"/>
  <c r="AJ728" i="2"/>
  <c r="AK728" i="2"/>
  <c r="AL728" i="2"/>
  <c r="AM728" i="2"/>
  <c r="AN728" i="2"/>
  <c r="AI729" i="2"/>
  <c r="AL729" i="2"/>
  <c r="AM729" i="2"/>
  <c r="AN729" i="2"/>
  <c r="AJ729" i="2"/>
  <c r="AK729" i="2"/>
  <c r="AI730" i="2"/>
  <c r="AJ730" i="2"/>
  <c r="AK730" i="2"/>
  <c r="AL730" i="2"/>
  <c r="AM730" i="2"/>
  <c r="AN730" i="2"/>
  <c r="AI731" i="2"/>
  <c r="AJ731" i="2"/>
  <c r="AK731" i="2"/>
  <c r="AI732" i="2"/>
  <c r="AJ732" i="2"/>
  <c r="AK732" i="2"/>
  <c r="AL732" i="2"/>
  <c r="AM732" i="2"/>
  <c r="AN732" i="2"/>
  <c r="AI733" i="2"/>
  <c r="AJ733" i="2"/>
  <c r="AK733" i="2"/>
  <c r="AI734" i="2"/>
  <c r="AJ734" i="2"/>
  <c r="AK734" i="2"/>
  <c r="AL734" i="2"/>
  <c r="AM734" i="2"/>
  <c r="AN734" i="2"/>
  <c r="AI735" i="2"/>
  <c r="AJ735" i="2"/>
  <c r="AK735" i="2"/>
  <c r="AI736" i="2"/>
  <c r="AJ736" i="2"/>
  <c r="AK736" i="2"/>
  <c r="AI737" i="2"/>
  <c r="AJ737" i="2"/>
  <c r="AK737" i="2"/>
  <c r="AI738" i="2"/>
  <c r="AJ738" i="2"/>
  <c r="AK738" i="2"/>
  <c r="AI739" i="2"/>
  <c r="AJ739" i="2"/>
  <c r="AK739" i="2"/>
  <c r="AI740" i="2"/>
  <c r="AJ740" i="2"/>
  <c r="AK740" i="2"/>
  <c r="AL740" i="2"/>
  <c r="AM740" i="2"/>
  <c r="AN740" i="2"/>
  <c r="AI741" i="2"/>
  <c r="AJ741" i="2"/>
  <c r="AK741" i="2"/>
  <c r="AI742" i="2"/>
  <c r="AJ742" i="2"/>
  <c r="AK742" i="2"/>
  <c r="AI743" i="2"/>
  <c r="AL743" i="2"/>
  <c r="AM743" i="2"/>
  <c r="AN743" i="2"/>
  <c r="AJ743" i="2"/>
  <c r="AK743" i="2"/>
  <c r="AI744" i="2"/>
  <c r="AJ744" i="2"/>
  <c r="AK744" i="2"/>
  <c r="AI745" i="2"/>
  <c r="AJ745" i="2"/>
  <c r="AK745" i="2"/>
  <c r="AI746" i="2"/>
  <c r="AJ746" i="2"/>
  <c r="AK746" i="2"/>
  <c r="AI747" i="2"/>
  <c r="AJ747" i="2"/>
  <c r="AK747" i="2"/>
  <c r="AI748" i="2"/>
  <c r="AJ748" i="2"/>
  <c r="AK748" i="2"/>
  <c r="AI749" i="2"/>
  <c r="AJ749" i="2"/>
  <c r="AK749" i="2"/>
  <c r="AI750" i="2"/>
  <c r="AJ750" i="2"/>
  <c r="AK750" i="2"/>
  <c r="AI751" i="2"/>
  <c r="AL751" i="2"/>
  <c r="AM751" i="2"/>
  <c r="AN751" i="2"/>
  <c r="AJ751" i="2"/>
  <c r="AK751" i="2"/>
  <c r="AI752" i="2"/>
  <c r="AJ752" i="2"/>
  <c r="AK752" i="2"/>
  <c r="AI753" i="2"/>
  <c r="AJ753" i="2"/>
  <c r="AK753" i="2"/>
  <c r="AI754" i="2"/>
  <c r="AJ754" i="2"/>
  <c r="AK754" i="2"/>
  <c r="AI755" i="2"/>
  <c r="AJ755" i="2"/>
  <c r="AK755" i="2"/>
  <c r="AI756" i="2"/>
  <c r="AJ756" i="2"/>
  <c r="AK756" i="2"/>
  <c r="AI757" i="2"/>
  <c r="AJ757" i="2"/>
  <c r="AK757" i="2"/>
  <c r="AI758" i="2"/>
  <c r="AJ758" i="2"/>
  <c r="AK758" i="2"/>
  <c r="AI759" i="2"/>
  <c r="AL759" i="2"/>
  <c r="AM759" i="2"/>
  <c r="AN759" i="2"/>
  <c r="AJ759" i="2"/>
  <c r="AK759" i="2"/>
  <c r="AI760" i="2"/>
  <c r="AJ760" i="2"/>
  <c r="AK760" i="2"/>
  <c r="AI761" i="2"/>
  <c r="AJ761" i="2"/>
  <c r="AK761" i="2"/>
  <c r="AI762" i="2"/>
  <c r="AJ762" i="2"/>
  <c r="AK762" i="2"/>
  <c r="AI763" i="2"/>
  <c r="AJ763" i="2"/>
  <c r="AK763" i="2"/>
  <c r="AI764" i="2"/>
  <c r="AJ764" i="2"/>
  <c r="AK764" i="2"/>
  <c r="AI765" i="2"/>
  <c r="AJ765" i="2"/>
  <c r="AK765" i="2"/>
  <c r="AI766" i="2"/>
  <c r="AJ766" i="2"/>
  <c r="AK766" i="2"/>
  <c r="AI767" i="2"/>
  <c r="AJ767" i="2"/>
  <c r="AK767" i="2"/>
  <c r="AI768" i="2"/>
  <c r="AJ768" i="2"/>
  <c r="AK768" i="2"/>
  <c r="AI769" i="2"/>
  <c r="AJ769" i="2"/>
  <c r="AK769" i="2"/>
  <c r="AI770" i="2"/>
  <c r="AJ770" i="2"/>
  <c r="AK770" i="2"/>
  <c r="AI771" i="2"/>
  <c r="AJ771" i="2"/>
  <c r="AK771" i="2"/>
  <c r="AI772" i="2"/>
  <c r="AJ772" i="2"/>
  <c r="AK772" i="2"/>
  <c r="AI773" i="2"/>
  <c r="AJ773" i="2"/>
  <c r="AK773" i="2"/>
  <c r="AI774" i="2"/>
  <c r="AJ774" i="2"/>
  <c r="AK774" i="2"/>
  <c r="AI775" i="2"/>
  <c r="AJ775" i="2"/>
  <c r="AK775" i="2"/>
  <c r="AI776" i="2"/>
  <c r="AJ776" i="2"/>
  <c r="AK776" i="2"/>
  <c r="AL776" i="2"/>
  <c r="AM776" i="2"/>
  <c r="AN776" i="2"/>
  <c r="AI777" i="2"/>
  <c r="AJ777" i="2"/>
  <c r="AK777" i="2"/>
  <c r="AI778" i="2"/>
  <c r="AJ778" i="2"/>
  <c r="AK778" i="2"/>
  <c r="AI779" i="2"/>
  <c r="AJ779" i="2"/>
  <c r="AK779" i="2"/>
  <c r="AI780" i="2"/>
  <c r="AJ780" i="2"/>
  <c r="AK780" i="2"/>
  <c r="AL780" i="2"/>
  <c r="AM780" i="2"/>
  <c r="AN780" i="2"/>
  <c r="AI781" i="2"/>
  <c r="AJ781" i="2"/>
  <c r="AK781" i="2"/>
  <c r="AI782" i="2"/>
  <c r="AJ782" i="2"/>
  <c r="AK782" i="2"/>
  <c r="AL782" i="2"/>
  <c r="AM782" i="2"/>
  <c r="AN782" i="2"/>
  <c r="AI783" i="2"/>
  <c r="AJ783" i="2"/>
  <c r="AK783" i="2"/>
  <c r="AI784" i="2"/>
  <c r="AJ784" i="2"/>
  <c r="AK784" i="2"/>
  <c r="AI785" i="2"/>
  <c r="AJ785" i="2"/>
  <c r="AK785" i="2"/>
  <c r="AI786" i="2"/>
  <c r="AJ786" i="2"/>
  <c r="AK786" i="2"/>
  <c r="AI787" i="2"/>
  <c r="AJ787" i="2"/>
  <c r="AK787" i="2"/>
  <c r="AI788" i="2"/>
  <c r="AJ788" i="2"/>
  <c r="AK788" i="2"/>
  <c r="AL788" i="2"/>
  <c r="AM788" i="2"/>
  <c r="AN788" i="2"/>
  <c r="AI789" i="2"/>
  <c r="AL789" i="2"/>
  <c r="AM789" i="2"/>
  <c r="AN789" i="2"/>
  <c r="AJ789" i="2"/>
  <c r="AK789" i="2"/>
  <c r="AI790" i="2"/>
  <c r="AJ790" i="2"/>
  <c r="AK790" i="2"/>
  <c r="AL790" i="2"/>
  <c r="AM790" i="2"/>
  <c r="AN790" i="2"/>
  <c r="AI791" i="2"/>
  <c r="AJ791" i="2"/>
  <c r="AK791" i="2"/>
  <c r="AI792" i="2"/>
  <c r="AJ792" i="2"/>
  <c r="AK792" i="2"/>
  <c r="AL792" i="2"/>
  <c r="AM792" i="2"/>
  <c r="AN792" i="2"/>
  <c r="AI793" i="2"/>
  <c r="AJ793" i="2"/>
  <c r="AK793" i="2"/>
  <c r="AI794" i="2"/>
  <c r="AJ794" i="2"/>
  <c r="AK794" i="2"/>
  <c r="AI795" i="2"/>
  <c r="AJ795" i="2"/>
  <c r="AK795" i="2"/>
  <c r="AI796" i="2"/>
  <c r="AJ796" i="2"/>
  <c r="AK796" i="2"/>
  <c r="AI797" i="2"/>
  <c r="AJ797" i="2"/>
  <c r="AK797" i="2"/>
  <c r="AI798" i="2"/>
  <c r="AJ798" i="2"/>
  <c r="AK798" i="2"/>
  <c r="AL798" i="2"/>
  <c r="AM798" i="2"/>
  <c r="AN798" i="2"/>
  <c r="AI799" i="2"/>
  <c r="AJ799" i="2"/>
  <c r="AK799" i="2"/>
  <c r="AI800" i="2"/>
  <c r="AJ800" i="2"/>
  <c r="AK800" i="2"/>
  <c r="AL800" i="2"/>
  <c r="AM800" i="2"/>
  <c r="AN800" i="2"/>
  <c r="AI801" i="2"/>
  <c r="AJ801" i="2"/>
  <c r="AK801" i="2"/>
  <c r="AI802" i="2"/>
  <c r="AJ802" i="2"/>
  <c r="AK802" i="2"/>
  <c r="AI803" i="2"/>
  <c r="AJ803" i="2"/>
  <c r="AK803" i="2"/>
  <c r="AI804" i="2"/>
  <c r="AJ804" i="2"/>
  <c r="AK804" i="2"/>
  <c r="AL804" i="2"/>
  <c r="AM804" i="2"/>
  <c r="AN804" i="2"/>
  <c r="AI805" i="2"/>
  <c r="AJ805" i="2"/>
  <c r="AK805" i="2"/>
  <c r="AI806" i="2"/>
  <c r="AJ806" i="2"/>
  <c r="AK806" i="2"/>
  <c r="AI807" i="2"/>
  <c r="AJ807" i="2"/>
  <c r="AK807" i="2"/>
  <c r="AI808" i="2"/>
  <c r="AJ808" i="2"/>
  <c r="AK808" i="2"/>
  <c r="AL808" i="2"/>
  <c r="AM808" i="2"/>
  <c r="AN808" i="2"/>
  <c r="AI809" i="2"/>
  <c r="AJ809" i="2"/>
  <c r="AK809" i="2"/>
  <c r="AI810" i="2"/>
  <c r="AJ810" i="2"/>
  <c r="AK810" i="2"/>
  <c r="AI811" i="2"/>
  <c r="AJ811" i="2"/>
  <c r="AK811" i="2"/>
  <c r="AI812" i="2"/>
  <c r="AJ812" i="2"/>
  <c r="AK812" i="2"/>
  <c r="AL812" i="2"/>
  <c r="AM812" i="2"/>
  <c r="AN812" i="2"/>
  <c r="AI813" i="2"/>
  <c r="AJ813" i="2"/>
  <c r="AK813" i="2"/>
  <c r="AI814" i="2"/>
  <c r="AJ814" i="2"/>
  <c r="AK814" i="2"/>
  <c r="AL814" i="2"/>
  <c r="AM814" i="2"/>
  <c r="AN814" i="2"/>
  <c r="AI815" i="2"/>
  <c r="AJ815" i="2"/>
  <c r="AK815" i="2"/>
  <c r="AI816" i="2"/>
  <c r="AJ816" i="2"/>
  <c r="AK816" i="2"/>
  <c r="AI817" i="2"/>
  <c r="AJ817" i="2"/>
  <c r="AK817" i="2"/>
  <c r="AI818" i="2"/>
  <c r="AJ818" i="2"/>
  <c r="AK818" i="2"/>
  <c r="AI819" i="2"/>
  <c r="AJ819" i="2"/>
  <c r="AK819" i="2"/>
  <c r="AI820" i="2"/>
  <c r="AJ820" i="2"/>
  <c r="AK820" i="2"/>
  <c r="AL820" i="2"/>
  <c r="AM820" i="2"/>
  <c r="AN820" i="2"/>
  <c r="AI821" i="2"/>
  <c r="AL821" i="2"/>
  <c r="AM821" i="2"/>
  <c r="AN821" i="2"/>
  <c r="AJ821" i="2"/>
  <c r="AK821" i="2"/>
  <c r="AI822" i="2"/>
  <c r="AJ822" i="2"/>
  <c r="AK822" i="2"/>
  <c r="AL822" i="2"/>
  <c r="AM822" i="2"/>
  <c r="AN822" i="2"/>
  <c r="AI823" i="2"/>
  <c r="AJ823" i="2"/>
  <c r="AK823" i="2"/>
  <c r="AI824" i="2"/>
  <c r="AJ824" i="2"/>
  <c r="AK824" i="2"/>
  <c r="AL824" i="2"/>
  <c r="AM824" i="2"/>
  <c r="AN824" i="2"/>
  <c r="AI825" i="2"/>
  <c r="AJ825" i="2"/>
  <c r="AK825" i="2"/>
  <c r="AI826" i="2"/>
  <c r="AJ826" i="2"/>
  <c r="AK826" i="2"/>
  <c r="AI827" i="2"/>
  <c r="AJ827" i="2"/>
  <c r="AK827" i="2"/>
  <c r="AI828" i="2"/>
  <c r="AJ828" i="2"/>
  <c r="AK828" i="2"/>
  <c r="AI829" i="2"/>
  <c r="AJ829" i="2"/>
  <c r="AK829" i="2"/>
  <c r="AI830" i="2"/>
  <c r="AJ830" i="2"/>
  <c r="AK830" i="2"/>
  <c r="AL830" i="2"/>
  <c r="AM830" i="2"/>
  <c r="AN830" i="2"/>
  <c r="AI831" i="2"/>
  <c r="AJ831" i="2"/>
  <c r="AK831" i="2"/>
  <c r="AI832" i="2"/>
  <c r="AJ832" i="2"/>
  <c r="AK832" i="2"/>
  <c r="AL832" i="2"/>
  <c r="AM832" i="2"/>
  <c r="AN832" i="2"/>
  <c r="AI833" i="2"/>
  <c r="AJ833" i="2"/>
  <c r="AK833" i="2"/>
  <c r="AI834" i="2"/>
  <c r="AJ834" i="2"/>
  <c r="AK834" i="2"/>
  <c r="AI835" i="2"/>
  <c r="AJ835" i="2"/>
  <c r="AK835" i="2"/>
  <c r="AI836" i="2"/>
  <c r="AL836" i="2"/>
  <c r="AM836" i="2"/>
  <c r="AN836" i="2"/>
  <c r="AJ836" i="2"/>
  <c r="AK836" i="2"/>
  <c r="AI837" i="2"/>
  <c r="AJ837" i="2"/>
  <c r="AK837" i="2"/>
  <c r="AI838" i="2"/>
  <c r="AJ838" i="2"/>
  <c r="AK838" i="2"/>
  <c r="AI839" i="2"/>
  <c r="AJ839" i="2"/>
  <c r="AK839" i="2"/>
  <c r="AI840" i="2"/>
  <c r="AJ840" i="2"/>
  <c r="AK840" i="2"/>
  <c r="AL840" i="2"/>
  <c r="AM840" i="2"/>
  <c r="AN840" i="2"/>
  <c r="AI841" i="2"/>
  <c r="AJ841" i="2"/>
  <c r="AK841" i="2"/>
  <c r="AI842" i="2"/>
  <c r="AJ842" i="2"/>
  <c r="AK842" i="2"/>
  <c r="AI843" i="2"/>
  <c r="AJ843" i="2"/>
  <c r="AK843" i="2"/>
  <c r="AI844" i="2"/>
  <c r="AJ844" i="2"/>
  <c r="AK844" i="2"/>
  <c r="AI845" i="2"/>
  <c r="AJ845" i="2"/>
  <c r="AK845" i="2"/>
  <c r="AI846" i="2"/>
  <c r="AJ846" i="2"/>
  <c r="AK846" i="2"/>
  <c r="AI847" i="2"/>
  <c r="AJ847" i="2"/>
  <c r="AK847" i="2"/>
  <c r="AI848" i="2"/>
  <c r="AJ848" i="2"/>
  <c r="AK848" i="2"/>
  <c r="AL848" i="2"/>
  <c r="AM848" i="2"/>
  <c r="AN848" i="2"/>
  <c r="AI849" i="2"/>
  <c r="AJ849" i="2"/>
  <c r="AK849" i="2"/>
  <c r="AI850" i="2"/>
  <c r="AJ850" i="2"/>
  <c r="AK850" i="2"/>
  <c r="AI851" i="2"/>
  <c r="AJ851" i="2"/>
  <c r="AK851" i="2"/>
  <c r="AI852" i="2"/>
  <c r="AL852" i="2"/>
  <c r="AM852" i="2"/>
  <c r="AN852" i="2"/>
  <c r="AJ852" i="2"/>
  <c r="AK852" i="2"/>
  <c r="AI853" i="2"/>
  <c r="AJ853" i="2"/>
  <c r="AK853" i="2"/>
  <c r="AI854" i="2"/>
  <c r="AJ854" i="2"/>
  <c r="AK854" i="2"/>
  <c r="AI855" i="2"/>
  <c r="AJ855" i="2"/>
  <c r="AK855" i="2"/>
  <c r="AI856" i="2"/>
  <c r="AJ856" i="2"/>
  <c r="AK856" i="2"/>
  <c r="AL856" i="2"/>
  <c r="AM856" i="2"/>
  <c r="AN856" i="2"/>
  <c r="AI857" i="2"/>
  <c r="AJ857" i="2"/>
  <c r="AK857" i="2"/>
  <c r="AI858" i="2"/>
  <c r="AJ858" i="2"/>
  <c r="AK858" i="2"/>
  <c r="AI859" i="2"/>
  <c r="AJ859" i="2"/>
  <c r="AK859" i="2"/>
  <c r="AI860" i="2"/>
  <c r="AJ860" i="2"/>
  <c r="AK860" i="2"/>
  <c r="AI861" i="2"/>
  <c r="AJ861" i="2"/>
  <c r="AK861" i="2"/>
  <c r="AI862" i="2"/>
  <c r="AJ862" i="2"/>
  <c r="AK862" i="2"/>
  <c r="AI863" i="2"/>
  <c r="AJ863" i="2"/>
  <c r="AK863" i="2"/>
  <c r="AI864" i="2"/>
  <c r="AJ864" i="2"/>
  <c r="AK864" i="2"/>
  <c r="AL864" i="2"/>
  <c r="AM864" i="2"/>
  <c r="AN864" i="2"/>
  <c r="AI865" i="2"/>
  <c r="AJ865" i="2"/>
  <c r="AK865" i="2"/>
  <c r="AI866" i="2"/>
  <c r="AJ866" i="2"/>
  <c r="AK866" i="2"/>
  <c r="AI867" i="2"/>
  <c r="AJ867" i="2"/>
  <c r="AK867" i="2"/>
  <c r="AI868" i="2"/>
  <c r="AL868" i="2"/>
  <c r="AM868" i="2"/>
  <c r="AN868" i="2"/>
  <c r="AJ868" i="2"/>
  <c r="AK868" i="2"/>
  <c r="AI869" i="2"/>
  <c r="AJ869" i="2"/>
  <c r="AK869" i="2"/>
  <c r="AI870" i="2"/>
  <c r="AJ870" i="2"/>
  <c r="AK870" i="2"/>
  <c r="AL870" i="2"/>
  <c r="AM870" i="2"/>
  <c r="AN870" i="2"/>
  <c r="AI871" i="2"/>
  <c r="AJ871" i="2"/>
  <c r="AK871" i="2"/>
  <c r="AI872" i="2"/>
  <c r="AJ872" i="2"/>
  <c r="AK872" i="2"/>
  <c r="AL872" i="2"/>
  <c r="AM872" i="2"/>
  <c r="AN872" i="2"/>
  <c r="AI873" i="2"/>
  <c r="AJ873" i="2"/>
  <c r="AK873" i="2"/>
  <c r="AI874" i="2"/>
  <c r="AJ874" i="2"/>
  <c r="AK874" i="2"/>
  <c r="AL874" i="2"/>
  <c r="AM874" i="2"/>
  <c r="AN874" i="2"/>
  <c r="AI875" i="2"/>
  <c r="AJ875" i="2"/>
  <c r="AK875" i="2"/>
  <c r="AL875" i="2"/>
  <c r="AM875" i="2"/>
  <c r="AN875" i="2"/>
  <c r="AI876" i="2"/>
  <c r="AJ876" i="2"/>
  <c r="AK876" i="2"/>
  <c r="AL876" i="2"/>
  <c r="AM876" i="2"/>
  <c r="AN876" i="2"/>
  <c r="AI877" i="2"/>
  <c r="AJ877" i="2"/>
  <c r="AK877" i="2"/>
  <c r="AL877" i="2"/>
  <c r="AM877" i="2"/>
  <c r="AN877" i="2"/>
  <c r="AI878" i="2"/>
  <c r="AJ878" i="2"/>
  <c r="AK878" i="2"/>
  <c r="AL878" i="2"/>
  <c r="AM878" i="2"/>
  <c r="AN878" i="2"/>
  <c r="AI879" i="2"/>
  <c r="AJ879" i="2"/>
  <c r="AK879" i="2"/>
  <c r="AL879" i="2"/>
  <c r="AM879" i="2"/>
  <c r="AN879" i="2"/>
  <c r="AI880" i="2"/>
  <c r="AJ880" i="2"/>
  <c r="AK880" i="2"/>
  <c r="AL880" i="2"/>
  <c r="AM880" i="2"/>
  <c r="AN880" i="2"/>
  <c r="AI881" i="2"/>
  <c r="AJ881" i="2"/>
  <c r="AK881" i="2"/>
  <c r="AL881" i="2"/>
  <c r="AM881" i="2"/>
  <c r="AN881" i="2"/>
  <c r="AI882" i="2"/>
  <c r="AJ882" i="2"/>
  <c r="AK882" i="2"/>
  <c r="AL882" i="2"/>
  <c r="AM882" i="2"/>
  <c r="AN882" i="2"/>
  <c r="AI883" i="2"/>
  <c r="AJ883" i="2"/>
  <c r="AK883" i="2"/>
  <c r="AL883" i="2"/>
  <c r="AM883" i="2"/>
  <c r="AN883" i="2"/>
  <c r="AI884" i="2"/>
  <c r="AJ884" i="2"/>
  <c r="AK884" i="2"/>
  <c r="AL884" i="2"/>
  <c r="AM884" i="2"/>
  <c r="AN884" i="2"/>
  <c r="AI885" i="2"/>
  <c r="AJ885" i="2"/>
  <c r="AK885" i="2"/>
  <c r="AL885" i="2"/>
  <c r="AM885" i="2"/>
  <c r="AN885" i="2"/>
  <c r="AI886" i="2"/>
  <c r="AJ886" i="2"/>
  <c r="AK886" i="2"/>
  <c r="AL886" i="2"/>
  <c r="AM886" i="2"/>
  <c r="AN886" i="2"/>
  <c r="AI887" i="2"/>
  <c r="AJ887" i="2"/>
  <c r="AK887" i="2"/>
  <c r="AL887" i="2"/>
  <c r="AM887" i="2"/>
  <c r="AN887" i="2"/>
  <c r="AI888" i="2"/>
  <c r="AJ888" i="2"/>
  <c r="AK888" i="2"/>
  <c r="AL888" i="2"/>
  <c r="AM888" i="2"/>
  <c r="AN888" i="2"/>
  <c r="AI889" i="2"/>
  <c r="AJ889" i="2"/>
  <c r="AK889" i="2"/>
  <c r="AL889" i="2"/>
  <c r="AM889" i="2"/>
  <c r="AN889" i="2"/>
  <c r="AI890" i="2"/>
  <c r="AJ890" i="2"/>
  <c r="AK890" i="2"/>
  <c r="AL890" i="2"/>
  <c r="AM890" i="2"/>
  <c r="AN890" i="2"/>
  <c r="AI891" i="2"/>
  <c r="AJ891" i="2"/>
  <c r="AK891" i="2"/>
  <c r="AL891" i="2"/>
  <c r="AM891" i="2"/>
  <c r="AN891" i="2"/>
  <c r="AI892" i="2"/>
  <c r="AJ892" i="2"/>
  <c r="AK892" i="2"/>
  <c r="AL892" i="2"/>
  <c r="AM892" i="2"/>
  <c r="AN892" i="2"/>
  <c r="AI893" i="2"/>
  <c r="AJ893" i="2"/>
  <c r="AK893" i="2"/>
  <c r="AL893" i="2"/>
  <c r="AM893" i="2"/>
  <c r="AN893" i="2"/>
  <c r="AI894" i="2"/>
  <c r="AJ894" i="2"/>
  <c r="AK894" i="2"/>
  <c r="AL894" i="2"/>
  <c r="AM894" i="2"/>
  <c r="AN894" i="2"/>
  <c r="AI895" i="2"/>
  <c r="AJ895" i="2"/>
  <c r="AK895" i="2"/>
  <c r="AL895" i="2"/>
  <c r="AM895" i="2"/>
  <c r="AN895" i="2"/>
  <c r="AI896" i="2"/>
  <c r="AJ896" i="2"/>
  <c r="AK896" i="2"/>
  <c r="AL896" i="2"/>
  <c r="AM896" i="2"/>
  <c r="AN896" i="2"/>
  <c r="AI897" i="2"/>
  <c r="AJ897" i="2"/>
  <c r="AK897" i="2"/>
  <c r="AL897" i="2"/>
  <c r="AM897" i="2"/>
  <c r="AN897" i="2"/>
  <c r="AI898" i="2"/>
  <c r="AJ898" i="2"/>
  <c r="AK898" i="2"/>
  <c r="AI899" i="2"/>
  <c r="AJ899" i="2"/>
  <c r="AK899" i="2"/>
  <c r="AL899" i="2"/>
  <c r="AM899" i="2"/>
  <c r="AN899" i="2"/>
  <c r="AI900" i="2"/>
  <c r="AJ900" i="2"/>
  <c r="AK900" i="2"/>
  <c r="AL900" i="2"/>
  <c r="AM900" i="2"/>
  <c r="AN900" i="2"/>
  <c r="AI901" i="2"/>
  <c r="AJ901" i="2"/>
  <c r="AK901" i="2"/>
  <c r="AL901" i="2"/>
  <c r="AM901" i="2"/>
  <c r="AN901" i="2"/>
  <c r="AI902" i="2"/>
  <c r="AJ902" i="2"/>
  <c r="AK902" i="2"/>
  <c r="AL902" i="2"/>
  <c r="AM902" i="2"/>
  <c r="AN902" i="2"/>
  <c r="AI903" i="2"/>
  <c r="AJ903" i="2"/>
  <c r="AK903" i="2"/>
  <c r="AL903" i="2"/>
  <c r="AM903" i="2"/>
  <c r="AN903" i="2"/>
  <c r="AI904" i="2"/>
  <c r="AJ904" i="2"/>
  <c r="AK904" i="2"/>
  <c r="AL904" i="2"/>
  <c r="AM904" i="2"/>
  <c r="AN904" i="2"/>
  <c r="AI905" i="2"/>
  <c r="AJ905" i="2"/>
  <c r="AK905" i="2"/>
  <c r="AL905" i="2"/>
  <c r="AM905" i="2"/>
  <c r="AN905" i="2"/>
  <c r="AI906" i="2"/>
  <c r="AJ906" i="2"/>
  <c r="AK906" i="2"/>
  <c r="AL906" i="2"/>
  <c r="AM906" i="2"/>
  <c r="AN906" i="2"/>
  <c r="AI907" i="2"/>
  <c r="AJ907" i="2"/>
  <c r="AK907" i="2"/>
  <c r="AL907" i="2"/>
  <c r="AM907" i="2"/>
  <c r="AN907" i="2"/>
  <c r="AI908" i="2"/>
  <c r="AJ908" i="2"/>
  <c r="AK908" i="2"/>
  <c r="AL908" i="2"/>
  <c r="AM908" i="2"/>
  <c r="AN908" i="2"/>
  <c r="AI910" i="2"/>
  <c r="AJ910" i="2"/>
  <c r="AK910" i="2"/>
  <c r="AL910" i="2"/>
  <c r="AM910" i="2"/>
  <c r="AN910" i="2"/>
  <c r="AJ3" i="2"/>
  <c r="AK3" i="2"/>
  <c r="AI3" i="2"/>
  <c r="AL898" i="2"/>
  <c r="AM898" i="2"/>
  <c r="AN898" i="2"/>
  <c r="AL844" i="2"/>
  <c r="AM844" i="2"/>
  <c r="AN844" i="2"/>
  <c r="AL860" i="2"/>
  <c r="AM860" i="2"/>
  <c r="AN860" i="2"/>
  <c r="AL829" i="2"/>
  <c r="AM829" i="2"/>
  <c r="AN829" i="2"/>
  <c r="AL797" i="2"/>
  <c r="AM797" i="2"/>
  <c r="AN797" i="2"/>
  <c r="AL725" i="2"/>
  <c r="AM725" i="2"/>
  <c r="AN725" i="2"/>
  <c r="AL713" i="2"/>
  <c r="AM713" i="2"/>
  <c r="AN713" i="2"/>
  <c r="AL697" i="2"/>
  <c r="AM697" i="2"/>
  <c r="AN697" i="2"/>
  <c r="AL681" i="2"/>
  <c r="AM681" i="2"/>
  <c r="AN681" i="2"/>
  <c r="AL665" i="2"/>
  <c r="AM665" i="2"/>
  <c r="AN665" i="2"/>
  <c r="AL134" i="2"/>
  <c r="AM134" i="2"/>
  <c r="AN134" i="2"/>
  <c r="AL102" i="2"/>
  <c r="AM102" i="2"/>
  <c r="AN102" i="2"/>
  <c r="AL828" i="2"/>
  <c r="AM828" i="2"/>
  <c r="AN828" i="2"/>
  <c r="AL806" i="2"/>
  <c r="AM806" i="2"/>
  <c r="AN806" i="2"/>
  <c r="AL805" i="2"/>
  <c r="AM805" i="2"/>
  <c r="AN805" i="2"/>
  <c r="AL796" i="2"/>
  <c r="AM796" i="2"/>
  <c r="AN796" i="2"/>
  <c r="AL774" i="2"/>
  <c r="AM774" i="2"/>
  <c r="AN774" i="2"/>
  <c r="AL773" i="2"/>
  <c r="AM773" i="2"/>
  <c r="AN773" i="2"/>
  <c r="AL770" i="2"/>
  <c r="AM770" i="2"/>
  <c r="AN770" i="2"/>
  <c r="AL721" i="2"/>
  <c r="AM721" i="2"/>
  <c r="AN721" i="2"/>
  <c r="AL710" i="2"/>
  <c r="AM710" i="2"/>
  <c r="AN710" i="2"/>
  <c r="AL709" i="2"/>
  <c r="AM709" i="2"/>
  <c r="AN709" i="2"/>
  <c r="AL694" i="2"/>
  <c r="AM694" i="2"/>
  <c r="AN694" i="2"/>
  <c r="AL693" i="2"/>
  <c r="AM693" i="2"/>
  <c r="AN693" i="2"/>
  <c r="AL678" i="2"/>
  <c r="AM678" i="2"/>
  <c r="AN678" i="2"/>
  <c r="AL677" i="2"/>
  <c r="AM677" i="2"/>
  <c r="AN677" i="2"/>
  <c r="AL648" i="2"/>
  <c r="AM648" i="2"/>
  <c r="AN648" i="2"/>
  <c r="AL126" i="2"/>
  <c r="AM126" i="2"/>
  <c r="AN126" i="2"/>
  <c r="AL94" i="2"/>
  <c r="AM94" i="2"/>
  <c r="AN94" i="2"/>
  <c r="AL862" i="2"/>
  <c r="AM862" i="2"/>
  <c r="AN862" i="2"/>
  <c r="AL854" i="2"/>
  <c r="AM854" i="2"/>
  <c r="AN854" i="2"/>
  <c r="AL846" i="2"/>
  <c r="AM846" i="2"/>
  <c r="AN846" i="2"/>
  <c r="AL838" i="2"/>
  <c r="AM838" i="2"/>
  <c r="AN838" i="2"/>
  <c r="AL816" i="2"/>
  <c r="AM816" i="2"/>
  <c r="AN816" i="2"/>
  <c r="AL813" i="2"/>
  <c r="AM813" i="2"/>
  <c r="AN813" i="2"/>
  <c r="AL784" i="2"/>
  <c r="AM784" i="2"/>
  <c r="AN784" i="2"/>
  <c r="AL781" i="2"/>
  <c r="AM781" i="2"/>
  <c r="AN781" i="2"/>
  <c r="AL761" i="2"/>
  <c r="AM761" i="2"/>
  <c r="AN761" i="2"/>
  <c r="AL753" i="2"/>
  <c r="AM753" i="2"/>
  <c r="AN753" i="2"/>
  <c r="AL745" i="2"/>
  <c r="AM745" i="2"/>
  <c r="AN745" i="2"/>
  <c r="AL736" i="2"/>
  <c r="AM736" i="2"/>
  <c r="AN736" i="2"/>
  <c r="AL733" i="2"/>
  <c r="AM733" i="2"/>
  <c r="AN733" i="2"/>
  <c r="AL720" i="2"/>
  <c r="AM720" i="2"/>
  <c r="AN720" i="2"/>
  <c r="AL708" i="2"/>
  <c r="AM708" i="2"/>
  <c r="AN708" i="2"/>
  <c r="AL705" i="2"/>
  <c r="AM705" i="2"/>
  <c r="AN705" i="2"/>
  <c r="AL692" i="2"/>
  <c r="AM692" i="2"/>
  <c r="AN692" i="2"/>
  <c r="AL689" i="2"/>
  <c r="AM689" i="2"/>
  <c r="AN689" i="2"/>
  <c r="AL676" i="2"/>
  <c r="AM676" i="2"/>
  <c r="AN676" i="2"/>
  <c r="AL673" i="2"/>
  <c r="AM673" i="2"/>
  <c r="AN673" i="2"/>
  <c r="AL118" i="2"/>
  <c r="AM118" i="2"/>
  <c r="AN118" i="2"/>
  <c r="AL442" i="2"/>
  <c r="AM442" i="2"/>
  <c r="AN442" i="2"/>
  <c r="AL434" i="2"/>
  <c r="AM434" i="2"/>
  <c r="AN434" i="2"/>
  <c r="AL426" i="2"/>
  <c r="AM426" i="2"/>
  <c r="AN426" i="2"/>
  <c r="AL418" i="2"/>
  <c r="AM418" i="2"/>
  <c r="AN418" i="2"/>
  <c r="AL410" i="2"/>
  <c r="AM410" i="2"/>
  <c r="AN410" i="2"/>
  <c r="AL402" i="2"/>
  <c r="AM402" i="2"/>
  <c r="AN402" i="2"/>
  <c r="AL394" i="2"/>
  <c r="AM394" i="2"/>
  <c r="AN394" i="2"/>
  <c r="AL342" i="2"/>
  <c r="AM342" i="2"/>
  <c r="AN342" i="2"/>
  <c r="AL326" i="2"/>
  <c r="AM326" i="2"/>
  <c r="AN326" i="2"/>
  <c r="AL310" i="2"/>
  <c r="AM310" i="2"/>
  <c r="AN310" i="2"/>
  <c r="AL294" i="2"/>
  <c r="AM294" i="2"/>
  <c r="AN294" i="2"/>
  <c r="AL278" i="2"/>
  <c r="AM278" i="2"/>
  <c r="AN278" i="2"/>
  <c r="AL74" i="2"/>
  <c r="AM74" i="2"/>
  <c r="AN74" i="2"/>
  <c r="AL543" i="2"/>
  <c r="AM543" i="2"/>
  <c r="AN543" i="2"/>
  <c r="AL523" i="2"/>
  <c r="AM523" i="2"/>
  <c r="AN523" i="2"/>
  <c r="AL496" i="2"/>
  <c r="AM496" i="2"/>
  <c r="AN496" i="2"/>
  <c r="AL489" i="2"/>
  <c r="AM489" i="2"/>
  <c r="AN489" i="2"/>
  <c r="AL480" i="2"/>
  <c r="AM480" i="2"/>
  <c r="AN480" i="2"/>
  <c r="AL473" i="2"/>
  <c r="AM473" i="2"/>
  <c r="AN473" i="2"/>
  <c r="AL464" i="2"/>
  <c r="AM464" i="2"/>
  <c r="AN464" i="2"/>
  <c r="AL457" i="2"/>
  <c r="AM457" i="2"/>
  <c r="AN457" i="2"/>
  <c r="AL448" i="2"/>
  <c r="AM448" i="2"/>
  <c r="AN448" i="2"/>
  <c r="AL440" i="2"/>
  <c r="AM440" i="2"/>
  <c r="AN440" i="2"/>
  <c r="AL432" i="2"/>
  <c r="AM432" i="2"/>
  <c r="AN432" i="2"/>
  <c r="AL424" i="2"/>
  <c r="AM424" i="2"/>
  <c r="AN424" i="2"/>
  <c r="AL416" i="2"/>
  <c r="AM416" i="2"/>
  <c r="AN416" i="2"/>
  <c r="AL408" i="2"/>
  <c r="AM408" i="2"/>
  <c r="AN408" i="2"/>
  <c r="AL400" i="2"/>
  <c r="AM400" i="2"/>
  <c r="AN400" i="2"/>
  <c r="AL392" i="2"/>
  <c r="AM392" i="2"/>
  <c r="AN392" i="2"/>
  <c r="AL374" i="2"/>
  <c r="AM374" i="2"/>
  <c r="AN374" i="2"/>
  <c r="AL365" i="2"/>
  <c r="AM365" i="2"/>
  <c r="AN365" i="2"/>
  <c r="AL346" i="2"/>
  <c r="AM346" i="2"/>
  <c r="AN346" i="2"/>
  <c r="AL330" i="2"/>
  <c r="AM330" i="2"/>
  <c r="AN330" i="2"/>
  <c r="AL314" i="2"/>
  <c r="AM314" i="2"/>
  <c r="AN314" i="2"/>
  <c r="AL298" i="2"/>
  <c r="AM298" i="2"/>
  <c r="AN298" i="2"/>
  <c r="AL282" i="2"/>
  <c r="AM282" i="2"/>
  <c r="AN282" i="2"/>
  <c r="AL266" i="2"/>
  <c r="AM266" i="2"/>
  <c r="AN266" i="2"/>
  <c r="AL261" i="2"/>
  <c r="AM261" i="2"/>
  <c r="AN261" i="2"/>
  <c r="AL254" i="2"/>
  <c r="AM254" i="2"/>
  <c r="AN254" i="2"/>
  <c r="AL224" i="2"/>
  <c r="AM224" i="2"/>
  <c r="AN224" i="2"/>
  <c r="AL206" i="2"/>
  <c r="AM206" i="2"/>
  <c r="AN206" i="2"/>
  <c r="AL148" i="2"/>
  <c r="AM148" i="2"/>
  <c r="AN148" i="2"/>
  <c r="AL146" i="2"/>
  <c r="AM146" i="2"/>
  <c r="AN146" i="2"/>
  <c r="AL144" i="2"/>
  <c r="AM144" i="2"/>
  <c r="AN144" i="2"/>
  <c r="AL142" i="2"/>
  <c r="AM142" i="2"/>
  <c r="AN142" i="2"/>
  <c r="AL140" i="2"/>
  <c r="AM140" i="2"/>
  <c r="AN140" i="2"/>
  <c r="AL138" i="2"/>
  <c r="AM138" i="2"/>
  <c r="AN138" i="2"/>
  <c r="AL136" i="2"/>
  <c r="AM136" i="2"/>
  <c r="AN136" i="2"/>
  <c r="AL88" i="2"/>
  <c r="AM88" i="2"/>
  <c r="AN88" i="2"/>
  <c r="AL55" i="2"/>
  <c r="AM55" i="2"/>
  <c r="AN55" i="2"/>
  <c r="AL39" i="2"/>
  <c r="AM39" i="2"/>
  <c r="AN39" i="2"/>
  <c r="AL23" i="2"/>
  <c r="AM23" i="2"/>
  <c r="AN23" i="2"/>
  <c r="AL544" i="2"/>
  <c r="AM544" i="2"/>
  <c r="AN544" i="2"/>
  <c r="AL540" i="2"/>
  <c r="AM540" i="2"/>
  <c r="AN540" i="2"/>
  <c r="AL538" i="2"/>
  <c r="AM538" i="2"/>
  <c r="AN538" i="2"/>
  <c r="AL535" i="2"/>
  <c r="AM535" i="2"/>
  <c r="AN535" i="2"/>
  <c r="AL529" i="2"/>
  <c r="AM529" i="2"/>
  <c r="AN529" i="2"/>
  <c r="AL520" i="2"/>
  <c r="AM520" i="2"/>
  <c r="AN520" i="2"/>
  <c r="AL518" i="2"/>
  <c r="AM518" i="2"/>
  <c r="AN518" i="2"/>
  <c r="AL516" i="2"/>
  <c r="AM516" i="2"/>
  <c r="AN516" i="2"/>
  <c r="AL514" i="2"/>
  <c r="AM514" i="2"/>
  <c r="AN514" i="2"/>
  <c r="AL507" i="2"/>
  <c r="AM507" i="2"/>
  <c r="AN507" i="2"/>
  <c r="AL505" i="2"/>
  <c r="AM505" i="2"/>
  <c r="AN505" i="2"/>
  <c r="AL486" i="2"/>
  <c r="AM486" i="2"/>
  <c r="AN486" i="2"/>
  <c r="AL481" i="2"/>
  <c r="AM481" i="2"/>
  <c r="AN481" i="2"/>
  <c r="AL470" i="2"/>
  <c r="AM470" i="2"/>
  <c r="AN470" i="2"/>
  <c r="AL465" i="2"/>
  <c r="AM465" i="2"/>
  <c r="AN465" i="2"/>
  <c r="AL454" i="2"/>
  <c r="AM454" i="2"/>
  <c r="AN454" i="2"/>
  <c r="AL449" i="2"/>
  <c r="AM449" i="2"/>
  <c r="AN449" i="2"/>
  <c r="AL441" i="2"/>
  <c r="AM441" i="2"/>
  <c r="AN441" i="2"/>
  <c r="AL433" i="2"/>
  <c r="AM433" i="2"/>
  <c r="AN433" i="2"/>
  <c r="AL425" i="2"/>
  <c r="AM425" i="2"/>
  <c r="AN425" i="2"/>
  <c r="AL417" i="2"/>
  <c r="AM417" i="2"/>
  <c r="AN417" i="2"/>
  <c r="AL409" i="2"/>
  <c r="AM409" i="2"/>
  <c r="AN409" i="2"/>
  <c r="AL401" i="2"/>
  <c r="AM401" i="2"/>
  <c r="AN401" i="2"/>
  <c r="AL393" i="2"/>
  <c r="AM393" i="2"/>
  <c r="AN393" i="2"/>
  <c r="AL390" i="2"/>
  <c r="AM390" i="2"/>
  <c r="AN390" i="2"/>
  <c r="AL350" i="2"/>
  <c r="AM350" i="2"/>
  <c r="AN350" i="2"/>
  <c r="AL334" i="2"/>
  <c r="AM334" i="2"/>
  <c r="AN334" i="2"/>
  <c r="AL318" i="2"/>
  <c r="AM318" i="2"/>
  <c r="AN318" i="2"/>
  <c r="AL302" i="2"/>
  <c r="AM302" i="2"/>
  <c r="AN302" i="2"/>
  <c r="AL286" i="2"/>
  <c r="AM286" i="2"/>
  <c r="AN286" i="2"/>
  <c r="AL270" i="2"/>
  <c r="AM270" i="2"/>
  <c r="AN270" i="2"/>
  <c r="AL76" i="2"/>
  <c r="AM76" i="2"/>
  <c r="AN76" i="2"/>
  <c r="AL664" i="2"/>
  <c r="AM664" i="2"/>
  <c r="AN664" i="2"/>
  <c r="AL661" i="2"/>
  <c r="AM661" i="2"/>
  <c r="AN661" i="2"/>
  <c r="AL637" i="2"/>
  <c r="AM637" i="2"/>
  <c r="AN637" i="2"/>
  <c r="AL549" i="2"/>
  <c r="AM549" i="2"/>
  <c r="AN549" i="2"/>
  <c r="AL534" i="2"/>
  <c r="AM534" i="2"/>
  <c r="AN534" i="2"/>
  <c r="AL525" i="2"/>
  <c r="AM525" i="2"/>
  <c r="AN525" i="2"/>
  <c r="AL510" i="2"/>
  <c r="AM510" i="2"/>
  <c r="AN510" i="2"/>
  <c r="AL492" i="2"/>
  <c r="AM492" i="2"/>
  <c r="AN492" i="2"/>
  <c r="AL484" i="2"/>
  <c r="AM484" i="2"/>
  <c r="AN484" i="2"/>
  <c r="AL476" i="2"/>
  <c r="AM476" i="2"/>
  <c r="AN476" i="2"/>
  <c r="AL468" i="2"/>
  <c r="AM468" i="2"/>
  <c r="AN468" i="2"/>
  <c r="AL460" i="2"/>
  <c r="AM460" i="2"/>
  <c r="AN460" i="2"/>
  <c r="AL452" i="2"/>
  <c r="AM452" i="2"/>
  <c r="AN452" i="2"/>
  <c r="AL444" i="2"/>
  <c r="AM444" i="2"/>
  <c r="AN444" i="2"/>
  <c r="AL436" i="2"/>
  <c r="AM436" i="2"/>
  <c r="AN436" i="2"/>
  <c r="AL428" i="2"/>
  <c r="AM428" i="2"/>
  <c r="AN428" i="2"/>
  <c r="AL420" i="2"/>
  <c r="AM420" i="2"/>
  <c r="AN420" i="2"/>
  <c r="AL412" i="2"/>
  <c r="AM412" i="2"/>
  <c r="AN412" i="2"/>
  <c r="AL404" i="2"/>
  <c r="AM404" i="2"/>
  <c r="AN404" i="2"/>
  <c r="AL396" i="2"/>
  <c r="AM396" i="2"/>
  <c r="AN396" i="2"/>
  <c r="AL361" i="2"/>
  <c r="AM361" i="2"/>
  <c r="AN361" i="2"/>
  <c r="AL355" i="2"/>
  <c r="AM355" i="2"/>
  <c r="AN355" i="2"/>
  <c r="AL338" i="2"/>
  <c r="AM338" i="2"/>
  <c r="AN338" i="2"/>
  <c r="AL322" i="2"/>
  <c r="AM322" i="2"/>
  <c r="AN322" i="2"/>
  <c r="AL306" i="2"/>
  <c r="AM306" i="2"/>
  <c r="AN306" i="2"/>
  <c r="AL290" i="2"/>
  <c r="AM290" i="2"/>
  <c r="AN290" i="2"/>
  <c r="AL274" i="2"/>
  <c r="AM274" i="2"/>
  <c r="AN274" i="2"/>
  <c r="AL72" i="2"/>
  <c r="AM72" i="2"/>
  <c r="AN72" i="2"/>
  <c r="AL842" i="2"/>
  <c r="AM842" i="2"/>
  <c r="AN842" i="2"/>
  <c r="AL866" i="2"/>
  <c r="AM866" i="2"/>
  <c r="AN866" i="2"/>
  <c r="AL858" i="2"/>
  <c r="AM858" i="2"/>
  <c r="AN858" i="2"/>
  <c r="AL850" i="2"/>
  <c r="AM850" i="2"/>
  <c r="AN850" i="2"/>
  <c r="AL768" i="2"/>
  <c r="AM768" i="2"/>
  <c r="AN768" i="2"/>
  <c r="AL765" i="2"/>
  <c r="AM765" i="2"/>
  <c r="AN765" i="2"/>
  <c r="AL3" i="2"/>
  <c r="AM3" i="2"/>
  <c r="AN3" i="2"/>
  <c r="AL834" i="2"/>
  <c r="AM834" i="2"/>
  <c r="AN834" i="2"/>
  <c r="AL833" i="2"/>
  <c r="AM833" i="2"/>
  <c r="AN833" i="2"/>
  <c r="AL826" i="2"/>
  <c r="AM826" i="2"/>
  <c r="AN826" i="2"/>
  <c r="AL825" i="2"/>
  <c r="AM825" i="2"/>
  <c r="AN825" i="2"/>
  <c r="AL818" i="2"/>
  <c r="AM818" i="2"/>
  <c r="AN818" i="2"/>
  <c r="AL817" i="2"/>
  <c r="AM817" i="2"/>
  <c r="AN817" i="2"/>
  <c r="AL810" i="2"/>
  <c r="AM810" i="2"/>
  <c r="AN810" i="2"/>
  <c r="AL809" i="2"/>
  <c r="AM809" i="2"/>
  <c r="AN809" i="2"/>
  <c r="AL802" i="2"/>
  <c r="AM802" i="2"/>
  <c r="AN802" i="2"/>
  <c r="AL801" i="2"/>
  <c r="AM801" i="2"/>
  <c r="AN801" i="2"/>
  <c r="AL794" i="2"/>
  <c r="AM794" i="2"/>
  <c r="AN794" i="2"/>
  <c r="AL793" i="2"/>
  <c r="AM793" i="2"/>
  <c r="AN793" i="2"/>
  <c r="AL786" i="2"/>
  <c r="AM786" i="2"/>
  <c r="AN786" i="2"/>
  <c r="AL785" i="2"/>
  <c r="AM785" i="2"/>
  <c r="AN785" i="2"/>
  <c r="AL778" i="2"/>
  <c r="AM778" i="2"/>
  <c r="AN778" i="2"/>
  <c r="AL777" i="2"/>
  <c r="AM777" i="2"/>
  <c r="AN777" i="2"/>
  <c r="AL769" i="2"/>
  <c r="AM769" i="2"/>
  <c r="AN769" i="2"/>
  <c r="AL763" i="2"/>
  <c r="AM763" i="2"/>
  <c r="AN763" i="2"/>
  <c r="AL757" i="2"/>
  <c r="AM757" i="2"/>
  <c r="AN757" i="2"/>
  <c r="AL749" i="2"/>
  <c r="AM749" i="2"/>
  <c r="AN749" i="2"/>
  <c r="AL741" i="2"/>
  <c r="AM741" i="2"/>
  <c r="AN741" i="2"/>
  <c r="AL726" i="2"/>
  <c r="AM726" i="2"/>
  <c r="AN726" i="2"/>
  <c r="AL772" i="2"/>
  <c r="AM772" i="2"/>
  <c r="AN772" i="2"/>
  <c r="AL764" i="2"/>
  <c r="AM764" i="2"/>
  <c r="AN764" i="2"/>
  <c r="AL755" i="2"/>
  <c r="AM755" i="2"/>
  <c r="AN755" i="2"/>
  <c r="AL747" i="2"/>
  <c r="AM747" i="2"/>
  <c r="AN747" i="2"/>
  <c r="AL738" i="2"/>
  <c r="AM738" i="2"/>
  <c r="AN738" i="2"/>
  <c r="AL722" i="2"/>
  <c r="AM722" i="2"/>
  <c r="AN722" i="2"/>
  <c r="AL760" i="2"/>
  <c r="AM760" i="2"/>
  <c r="AN760" i="2"/>
  <c r="AL756" i="2"/>
  <c r="AM756" i="2"/>
  <c r="AN756" i="2"/>
  <c r="AL752" i="2"/>
  <c r="AM752" i="2"/>
  <c r="AN752" i="2"/>
  <c r="AL748" i="2"/>
  <c r="AM748" i="2"/>
  <c r="AN748" i="2"/>
  <c r="AL744" i="2"/>
  <c r="AM744" i="2"/>
  <c r="AN744" i="2"/>
  <c r="AL735" i="2"/>
  <c r="AM735" i="2"/>
  <c r="AN735" i="2"/>
  <c r="AL727" i="2"/>
  <c r="AM727" i="2"/>
  <c r="AN727" i="2"/>
  <c r="AL719" i="2"/>
  <c r="AM719" i="2"/>
  <c r="AN719" i="2"/>
  <c r="AL629" i="2"/>
  <c r="AM629" i="2"/>
  <c r="AN629" i="2"/>
  <c r="AL621" i="2"/>
  <c r="AM621" i="2"/>
  <c r="AN621" i="2"/>
  <c r="AL613" i="2"/>
  <c r="AM613" i="2"/>
  <c r="AN613" i="2"/>
  <c r="AL605" i="2"/>
  <c r="AM605" i="2"/>
  <c r="AN605" i="2"/>
  <c r="AL597" i="2"/>
  <c r="AM597" i="2"/>
  <c r="AN597" i="2"/>
  <c r="AL589" i="2"/>
  <c r="AM589" i="2"/>
  <c r="AN589" i="2"/>
  <c r="AL581" i="2"/>
  <c r="AM581" i="2"/>
  <c r="AN581" i="2"/>
  <c r="AL573" i="2"/>
  <c r="AM573" i="2"/>
  <c r="AN573" i="2"/>
  <c r="AL565" i="2"/>
  <c r="AM565" i="2"/>
  <c r="AN565" i="2"/>
  <c r="AL557" i="2"/>
  <c r="AM557" i="2"/>
  <c r="AN557" i="2"/>
  <c r="AL547" i="2"/>
  <c r="AM547" i="2"/>
  <c r="AN547" i="2"/>
  <c r="AL545" i="2"/>
  <c r="AM545" i="2"/>
  <c r="AN545" i="2"/>
  <c r="AL542" i="2"/>
  <c r="AM542" i="2"/>
  <c r="AN542" i="2"/>
  <c r="AL539" i="2"/>
  <c r="AM539" i="2"/>
  <c r="AN539" i="2"/>
  <c r="AL522" i="2"/>
  <c r="AM522" i="2"/>
  <c r="AN522" i="2"/>
  <c r="AL519" i="2"/>
  <c r="AM519" i="2"/>
  <c r="AN519" i="2"/>
  <c r="AL490" i="2"/>
  <c r="AM490" i="2"/>
  <c r="AN490" i="2"/>
  <c r="AL474" i="2"/>
  <c r="AM474" i="2"/>
  <c r="AN474" i="2"/>
  <c r="AL458" i="2"/>
  <c r="AM458" i="2"/>
  <c r="AN458" i="2"/>
  <c r="AL706" i="2"/>
  <c r="AM706" i="2"/>
  <c r="AN706" i="2"/>
  <c r="AL698" i="2"/>
  <c r="AM698" i="2"/>
  <c r="AN698" i="2"/>
  <c r="AL690" i="2"/>
  <c r="AM690" i="2"/>
  <c r="AN690" i="2"/>
  <c r="AL682" i="2"/>
  <c r="AM682" i="2"/>
  <c r="AN682" i="2"/>
  <c r="AL674" i="2"/>
  <c r="AM674" i="2"/>
  <c r="AN674" i="2"/>
  <c r="AL666" i="2"/>
  <c r="AM666" i="2"/>
  <c r="AN666" i="2"/>
  <c r="AL658" i="2"/>
  <c r="AM658" i="2"/>
  <c r="AN658" i="2"/>
  <c r="AL654" i="2"/>
  <c r="AM654" i="2"/>
  <c r="AN654" i="2"/>
  <c r="AL650" i="2"/>
  <c r="AM650" i="2"/>
  <c r="AN650" i="2"/>
  <c r="AL644" i="2"/>
  <c r="AM644" i="2"/>
  <c r="AN644" i="2"/>
  <c r="AL552" i="2"/>
  <c r="AM552" i="2"/>
  <c r="AN552" i="2"/>
  <c r="AL536" i="2"/>
  <c r="AM536" i="2"/>
  <c r="AN536" i="2"/>
  <c r="AL528" i="2"/>
  <c r="AM528" i="2"/>
  <c r="AN528" i="2"/>
  <c r="AL494" i="2"/>
  <c r="AM494" i="2"/>
  <c r="AN494" i="2"/>
  <c r="AL478" i="2"/>
  <c r="AM478" i="2"/>
  <c r="AN478" i="2"/>
  <c r="AL462" i="2"/>
  <c r="AM462" i="2"/>
  <c r="AN462" i="2"/>
  <c r="AL446" i="2"/>
  <c r="AM446" i="2"/>
  <c r="AN446" i="2"/>
  <c r="AL438" i="2"/>
  <c r="AM438" i="2"/>
  <c r="AN438" i="2"/>
  <c r="AL430" i="2"/>
  <c r="AM430" i="2"/>
  <c r="AN430" i="2"/>
  <c r="AL422" i="2"/>
  <c r="AM422" i="2"/>
  <c r="AN422" i="2"/>
  <c r="AL414" i="2"/>
  <c r="AM414" i="2"/>
  <c r="AN414" i="2"/>
  <c r="AL406" i="2"/>
  <c r="AM406" i="2"/>
  <c r="AN406" i="2"/>
  <c r="AL398" i="2"/>
  <c r="AM398" i="2"/>
  <c r="AN398" i="2"/>
  <c r="AL766" i="2"/>
  <c r="AM766" i="2"/>
  <c r="AN766" i="2"/>
  <c r="AL762" i="2"/>
  <c r="AM762" i="2"/>
  <c r="AN762" i="2"/>
  <c r="AL758" i="2"/>
  <c r="AM758" i="2"/>
  <c r="AN758" i="2"/>
  <c r="AL754" i="2"/>
  <c r="AM754" i="2"/>
  <c r="AN754" i="2"/>
  <c r="AL750" i="2"/>
  <c r="AM750" i="2"/>
  <c r="AN750" i="2"/>
  <c r="AL746" i="2"/>
  <c r="AM746" i="2"/>
  <c r="AN746" i="2"/>
  <c r="AL742" i="2"/>
  <c r="AM742" i="2"/>
  <c r="AN742" i="2"/>
  <c r="AL739" i="2"/>
  <c r="AM739" i="2"/>
  <c r="AN739" i="2"/>
  <c r="AL737" i="2"/>
  <c r="AM737" i="2"/>
  <c r="AN737" i="2"/>
  <c r="AL731" i="2"/>
  <c r="AM731" i="2"/>
  <c r="AN731" i="2"/>
  <c r="AL723" i="2"/>
  <c r="AM723" i="2"/>
  <c r="AN723" i="2"/>
  <c r="AL717" i="2"/>
  <c r="AM717" i="2"/>
  <c r="AN717" i="2"/>
  <c r="AL659" i="2"/>
  <c r="AM659" i="2"/>
  <c r="AN659" i="2"/>
  <c r="AL655" i="2"/>
  <c r="AM655" i="2"/>
  <c r="AN655" i="2"/>
  <c r="AL651" i="2"/>
  <c r="AM651" i="2"/>
  <c r="AN651" i="2"/>
  <c r="AL645" i="2"/>
  <c r="AM645" i="2"/>
  <c r="AN645" i="2"/>
  <c r="AL642" i="2"/>
  <c r="AM642" i="2"/>
  <c r="AN642" i="2"/>
  <c r="AL635" i="2"/>
  <c r="AM635" i="2"/>
  <c r="AN635" i="2"/>
  <c r="AL627" i="2"/>
  <c r="AM627" i="2"/>
  <c r="AN627" i="2"/>
  <c r="AL619" i="2"/>
  <c r="AM619" i="2"/>
  <c r="AN619" i="2"/>
  <c r="AL611" i="2"/>
  <c r="AM611" i="2"/>
  <c r="AN611" i="2"/>
  <c r="AL603" i="2"/>
  <c r="AM603" i="2"/>
  <c r="AN603" i="2"/>
  <c r="AL595" i="2"/>
  <c r="AM595" i="2"/>
  <c r="AN595" i="2"/>
  <c r="AL587" i="2"/>
  <c r="AM587" i="2"/>
  <c r="AN587" i="2"/>
  <c r="AL579" i="2"/>
  <c r="AM579" i="2"/>
  <c r="AN579" i="2"/>
  <c r="AL571" i="2"/>
  <c r="AM571" i="2"/>
  <c r="AN571" i="2"/>
  <c r="AL563" i="2"/>
  <c r="AM563" i="2"/>
  <c r="AN563" i="2"/>
  <c r="AL555" i="2"/>
  <c r="AM555" i="2"/>
  <c r="AN555" i="2"/>
  <c r="AL546" i="2"/>
  <c r="AM546" i="2"/>
  <c r="AN546" i="2"/>
  <c r="AL541" i="2"/>
  <c r="AM541" i="2"/>
  <c r="AN541" i="2"/>
  <c r="AL527" i="2"/>
  <c r="AM527" i="2"/>
  <c r="AN527" i="2"/>
  <c r="AL521" i="2"/>
  <c r="AM521" i="2"/>
  <c r="AN521" i="2"/>
  <c r="AL504" i="2"/>
  <c r="AM504" i="2"/>
  <c r="AN504" i="2"/>
  <c r="AL502" i="2"/>
  <c r="AM502" i="2"/>
  <c r="AN502" i="2"/>
  <c r="AL497" i="2"/>
  <c r="AM497" i="2"/>
  <c r="AN497" i="2"/>
  <c r="AL482" i="2"/>
  <c r="AM482" i="2"/>
  <c r="AN482" i="2"/>
  <c r="AL466" i="2"/>
  <c r="AM466" i="2"/>
  <c r="AN466" i="2"/>
  <c r="AL450" i="2"/>
  <c r="AM450" i="2"/>
  <c r="AN450" i="2"/>
  <c r="AL385" i="2"/>
  <c r="AM385" i="2"/>
  <c r="AN385" i="2"/>
  <c r="AL386" i="2"/>
  <c r="AM386" i="2"/>
  <c r="AN386" i="2"/>
  <c r="AL380" i="2"/>
  <c r="AM380" i="2"/>
  <c r="AN380" i="2"/>
  <c r="AL353" i="2"/>
  <c r="AM353" i="2"/>
  <c r="AN353" i="2"/>
  <c r="AL347" i="2"/>
  <c r="AM347" i="2"/>
  <c r="AN347" i="2"/>
  <c r="AL343" i="2"/>
  <c r="AM343" i="2"/>
  <c r="AN343" i="2"/>
  <c r="AL339" i="2"/>
  <c r="AM339" i="2"/>
  <c r="AN339" i="2"/>
  <c r="AL335" i="2"/>
  <c r="AM335" i="2"/>
  <c r="AN335" i="2"/>
  <c r="AL331" i="2"/>
  <c r="AM331" i="2"/>
  <c r="AN331" i="2"/>
  <c r="AL327" i="2"/>
  <c r="AM327" i="2"/>
  <c r="AN327" i="2"/>
  <c r="AL323" i="2"/>
  <c r="AM323" i="2"/>
  <c r="AN323" i="2"/>
  <c r="AL319" i="2"/>
  <c r="AM319" i="2"/>
  <c r="AN319" i="2"/>
  <c r="AL315" i="2"/>
  <c r="AM315" i="2"/>
  <c r="AN315" i="2"/>
  <c r="AL311" i="2"/>
  <c r="AM311" i="2"/>
  <c r="AN311" i="2"/>
  <c r="AL307" i="2"/>
  <c r="AM307" i="2"/>
  <c r="AN307" i="2"/>
  <c r="AL303" i="2"/>
  <c r="AM303" i="2"/>
  <c r="AN303" i="2"/>
  <c r="AL299" i="2"/>
  <c r="AM299" i="2"/>
  <c r="AN299" i="2"/>
  <c r="AL295" i="2"/>
  <c r="AM295" i="2"/>
  <c r="AN295" i="2"/>
  <c r="AL291" i="2"/>
  <c r="AM291" i="2"/>
  <c r="AN291" i="2"/>
  <c r="AL287" i="2"/>
  <c r="AM287" i="2"/>
  <c r="AN287" i="2"/>
  <c r="AL283" i="2"/>
  <c r="AM283" i="2"/>
  <c r="AN283" i="2"/>
  <c r="AL279" i="2"/>
  <c r="AM279" i="2"/>
  <c r="AN279" i="2"/>
  <c r="AL275" i="2"/>
  <c r="AM275" i="2"/>
  <c r="AN275" i="2"/>
  <c r="AL271" i="2"/>
  <c r="AM271" i="2"/>
  <c r="AN271" i="2"/>
  <c r="AL267" i="2"/>
  <c r="AM267" i="2"/>
  <c r="AN267" i="2"/>
  <c r="AL248" i="2"/>
  <c r="AM248" i="2"/>
  <c r="AN248" i="2"/>
  <c r="AL64" i="2"/>
  <c r="AM64" i="2"/>
  <c r="AN64" i="2"/>
  <c r="AL62" i="2"/>
  <c r="AM62" i="2"/>
  <c r="AN62" i="2"/>
  <c r="AL46" i="2"/>
  <c r="AM46" i="2"/>
  <c r="AN46" i="2"/>
  <c r="AL30" i="2"/>
  <c r="AM30" i="2"/>
  <c r="AN30" i="2"/>
  <c r="AL14" i="2"/>
  <c r="AM14" i="2"/>
  <c r="AN14" i="2"/>
  <c r="AL491" i="2"/>
  <c r="AM491" i="2"/>
  <c r="AN491" i="2"/>
  <c r="AL483" i="2"/>
  <c r="AM483" i="2"/>
  <c r="AN483" i="2"/>
  <c r="AL475" i="2"/>
  <c r="AM475" i="2"/>
  <c r="AN475" i="2"/>
  <c r="AL467" i="2"/>
  <c r="AM467" i="2"/>
  <c r="AN467" i="2"/>
  <c r="AL459" i="2"/>
  <c r="AM459" i="2"/>
  <c r="AN459" i="2"/>
  <c r="AL451" i="2"/>
  <c r="AM451" i="2"/>
  <c r="AN451" i="2"/>
  <c r="AL443" i="2"/>
  <c r="AM443" i="2"/>
  <c r="AN443" i="2"/>
  <c r="AL435" i="2"/>
  <c r="AM435" i="2"/>
  <c r="AN435" i="2"/>
  <c r="AL427" i="2"/>
  <c r="AM427" i="2"/>
  <c r="AN427" i="2"/>
  <c r="AL419" i="2"/>
  <c r="AM419" i="2"/>
  <c r="AN419" i="2"/>
  <c r="AL411" i="2"/>
  <c r="AM411" i="2"/>
  <c r="AN411" i="2"/>
  <c r="AL403" i="2"/>
  <c r="AM403" i="2"/>
  <c r="AN403" i="2"/>
  <c r="AL395" i="2"/>
  <c r="AM395" i="2"/>
  <c r="AN395" i="2"/>
  <c r="AL379" i="2"/>
  <c r="AM379" i="2"/>
  <c r="AN379" i="2"/>
  <c r="AL371" i="2"/>
  <c r="AM371" i="2"/>
  <c r="AN371" i="2"/>
  <c r="AL363" i="2"/>
  <c r="AM363" i="2"/>
  <c r="AN363" i="2"/>
  <c r="AL351" i="2"/>
  <c r="AM351" i="2"/>
  <c r="AN351" i="2"/>
  <c r="AL348" i="2"/>
  <c r="AM348" i="2"/>
  <c r="AN348" i="2"/>
  <c r="AL344" i="2"/>
  <c r="AM344" i="2"/>
  <c r="AN344" i="2"/>
  <c r="AL340" i="2"/>
  <c r="AM340" i="2"/>
  <c r="AN340" i="2"/>
  <c r="AL336" i="2"/>
  <c r="AM336" i="2"/>
  <c r="AN336" i="2"/>
  <c r="AL332" i="2"/>
  <c r="AM332" i="2"/>
  <c r="AN332" i="2"/>
  <c r="AL328" i="2"/>
  <c r="AM328" i="2"/>
  <c r="AN328" i="2"/>
  <c r="AL324" i="2"/>
  <c r="AM324" i="2"/>
  <c r="AN324" i="2"/>
  <c r="AL320" i="2"/>
  <c r="AM320" i="2"/>
  <c r="AN320" i="2"/>
  <c r="AL316" i="2"/>
  <c r="AM316" i="2"/>
  <c r="AN316" i="2"/>
  <c r="AL312" i="2"/>
  <c r="AM312" i="2"/>
  <c r="AN312" i="2"/>
  <c r="AL308" i="2"/>
  <c r="AM308" i="2"/>
  <c r="AN308" i="2"/>
  <c r="AL304" i="2"/>
  <c r="AM304" i="2"/>
  <c r="AN304" i="2"/>
  <c r="AL300" i="2"/>
  <c r="AM300" i="2"/>
  <c r="AN300" i="2"/>
  <c r="AL296" i="2"/>
  <c r="AM296" i="2"/>
  <c r="AN296" i="2"/>
  <c r="AL292" i="2"/>
  <c r="AM292" i="2"/>
  <c r="AN292" i="2"/>
  <c r="AL288" i="2"/>
  <c r="AM288" i="2"/>
  <c r="AN288" i="2"/>
  <c r="AL284" i="2"/>
  <c r="AM284" i="2"/>
  <c r="AN284" i="2"/>
  <c r="AL280" i="2"/>
  <c r="AM280" i="2"/>
  <c r="AN280" i="2"/>
  <c r="AL276" i="2"/>
  <c r="AM276" i="2"/>
  <c r="AN276" i="2"/>
  <c r="AL272" i="2"/>
  <c r="AM272" i="2"/>
  <c r="AN272" i="2"/>
  <c r="AL268" i="2"/>
  <c r="AM268" i="2"/>
  <c r="AN268" i="2"/>
  <c r="AL265" i="2"/>
  <c r="AM265" i="2"/>
  <c r="AN265" i="2"/>
  <c r="AL262" i="2"/>
  <c r="AM262" i="2"/>
  <c r="AN262" i="2"/>
  <c r="AL240" i="2"/>
  <c r="AM240" i="2"/>
  <c r="AN240" i="2"/>
  <c r="AL128" i="2"/>
  <c r="AM128" i="2"/>
  <c r="AN128" i="2"/>
  <c r="AL120" i="2"/>
  <c r="AM120" i="2"/>
  <c r="AN120" i="2"/>
  <c r="AL112" i="2"/>
  <c r="AM112" i="2"/>
  <c r="AN112" i="2"/>
  <c r="AL104" i="2"/>
  <c r="AM104" i="2"/>
  <c r="AN104" i="2"/>
  <c r="AL96" i="2"/>
  <c r="AM96" i="2"/>
  <c r="AN96" i="2"/>
  <c r="AL58" i="2"/>
  <c r="AM58" i="2"/>
  <c r="AN58" i="2"/>
  <c r="AL42" i="2"/>
  <c r="AM42" i="2"/>
  <c r="AN42" i="2"/>
  <c r="AL26" i="2"/>
  <c r="AM26" i="2"/>
  <c r="AN26" i="2"/>
  <c r="AL10" i="2"/>
  <c r="AM10" i="2"/>
  <c r="AN10" i="2"/>
  <c r="AL503" i="2"/>
  <c r="AM503" i="2"/>
  <c r="AN503" i="2"/>
  <c r="AL384" i="2"/>
  <c r="AM384" i="2"/>
  <c r="AN384" i="2"/>
  <c r="AL349" i="2"/>
  <c r="AM349" i="2"/>
  <c r="AN349" i="2"/>
  <c r="AL345" i="2"/>
  <c r="AM345" i="2"/>
  <c r="AN345" i="2"/>
  <c r="AL341" i="2"/>
  <c r="AM341" i="2"/>
  <c r="AN341" i="2"/>
  <c r="AL337" i="2"/>
  <c r="AM337" i="2"/>
  <c r="AN337" i="2"/>
  <c r="AL333" i="2"/>
  <c r="AM333" i="2"/>
  <c r="AN333" i="2"/>
  <c r="AL329" i="2"/>
  <c r="AM329" i="2"/>
  <c r="AN329" i="2"/>
  <c r="AL325" i="2"/>
  <c r="AM325" i="2"/>
  <c r="AN325" i="2"/>
  <c r="AL321" i="2"/>
  <c r="AM321" i="2"/>
  <c r="AN321" i="2"/>
  <c r="AL317" i="2"/>
  <c r="AM317" i="2"/>
  <c r="AN317" i="2"/>
  <c r="AL313" i="2"/>
  <c r="AM313" i="2"/>
  <c r="AN313" i="2"/>
  <c r="AL309" i="2"/>
  <c r="AM309" i="2"/>
  <c r="AN309" i="2"/>
  <c r="AL305" i="2"/>
  <c r="AM305" i="2"/>
  <c r="AN305" i="2"/>
  <c r="AL301" i="2"/>
  <c r="AM301" i="2"/>
  <c r="AN301" i="2"/>
  <c r="AL297" i="2"/>
  <c r="AM297" i="2"/>
  <c r="AN297" i="2"/>
  <c r="AL293" i="2"/>
  <c r="AM293" i="2"/>
  <c r="AN293" i="2"/>
  <c r="AL289" i="2"/>
  <c r="AM289" i="2"/>
  <c r="AN289" i="2"/>
  <c r="AL285" i="2"/>
  <c r="AM285" i="2"/>
  <c r="AN285" i="2"/>
  <c r="AL281" i="2"/>
  <c r="AM281" i="2"/>
  <c r="AN281" i="2"/>
  <c r="AL277" i="2"/>
  <c r="AM277" i="2"/>
  <c r="AN277" i="2"/>
  <c r="AL273" i="2"/>
  <c r="AM273" i="2"/>
  <c r="AN273" i="2"/>
  <c r="AL269" i="2"/>
  <c r="AM269" i="2"/>
  <c r="AN269" i="2"/>
  <c r="AL258" i="2"/>
  <c r="AM258" i="2"/>
  <c r="AN258" i="2"/>
  <c r="AL232" i="2"/>
  <c r="AM232" i="2"/>
  <c r="AN232" i="2"/>
  <c r="AL217" i="2"/>
  <c r="AM217" i="2"/>
  <c r="AN217" i="2"/>
  <c r="AL212" i="2"/>
  <c r="AM212" i="2"/>
  <c r="AN212" i="2"/>
  <c r="AL68" i="2"/>
  <c r="AM68" i="2"/>
  <c r="AN68" i="2"/>
  <c r="AL54" i="2"/>
  <c r="AM54" i="2"/>
  <c r="AN54" i="2"/>
  <c r="AL38" i="2"/>
  <c r="AM38" i="2"/>
  <c r="AN38" i="2"/>
  <c r="AL22" i="2"/>
  <c r="AM22" i="2"/>
  <c r="AN22" i="2"/>
  <c r="AL201" i="2"/>
  <c r="AM201" i="2"/>
  <c r="AN201" i="2"/>
  <c r="AL197" i="2"/>
  <c r="AM197" i="2"/>
  <c r="AN197" i="2"/>
  <c r="AL193" i="2"/>
  <c r="AM193" i="2"/>
  <c r="AN193" i="2"/>
  <c r="AL189" i="2"/>
  <c r="AM189" i="2"/>
  <c r="AN189" i="2"/>
  <c r="AL185" i="2"/>
  <c r="AM185" i="2"/>
  <c r="AN185" i="2"/>
  <c r="AL181" i="2"/>
  <c r="AM181" i="2"/>
  <c r="AN181" i="2"/>
  <c r="AL177" i="2"/>
  <c r="AM177" i="2"/>
  <c r="AN177" i="2"/>
  <c r="AL173" i="2"/>
  <c r="AM173" i="2"/>
  <c r="AN173" i="2"/>
  <c r="AL169" i="2"/>
  <c r="AM169" i="2"/>
  <c r="AN169" i="2"/>
  <c r="AL165" i="2"/>
  <c r="AM165" i="2"/>
  <c r="AN165" i="2"/>
  <c r="AL161" i="2"/>
  <c r="AM161" i="2"/>
  <c r="AN161" i="2"/>
  <c r="AL78" i="2"/>
  <c r="AM78" i="2"/>
  <c r="AN78" i="2"/>
  <c r="AL7" i="2"/>
  <c r="AM7" i="2"/>
  <c r="AN7" i="2"/>
  <c r="AL263" i="2"/>
  <c r="AM263" i="2"/>
  <c r="AN263" i="2"/>
  <c r="AL259" i="2"/>
  <c r="AM259" i="2"/>
  <c r="AN259" i="2"/>
  <c r="AL255" i="2"/>
  <c r="AM255" i="2"/>
  <c r="AN255" i="2"/>
  <c r="AL246" i="2"/>
  <c r="AM246" i="2"/>
  <c r="AN246" i="2"/>
  <c r="AL238" i="2"/>
  <c r="AM238" i="2"/>
  <c r="AN238" i="2"/>
  <c r="AL230" i="2"/>
  <c r="AM230" i="2"/>
  <c r="AN230" i="2"/>
  <c r="AL222" i="2"/>
  <c r="AM222" i="2"/>
  <c r="AN222" i="2"/>
  <c r="AL219" i="2"/>
  <c r="AM219" i="2"/>
  <c r="AN219" i="2"/>
  <c r="AL208" i="2"/>
  <c r="AM208" i="2"/>
  <c r="AN208" i="2"/>
  <c r="AL203" i="2"/>
  <c r="AM203" i="2"/>
  <c r="AN203" i="2"/>
  <c r="AL202" i="2"/>
  <c r="AM202" i="2"/>
  <c r="AN202" i="2"/>
  <c r="AL198" i="2"/>
  <c r="AM198" i="2"/>
  <c r="AN198" i="2"/>
  <c r="AL194" i="2"/>
  <c r="AM194" i="2"/>
  <c r="AN194" i="2"/>
  <c r="AL190" i="2"/>
  <c r="AM190" i="2"/>
  <c r="AN190" i="2"/>
  <c r="AL186" i="2"/>
  <c r="AM186" i="2"/>
  <c r="AN186" i="2"/>
  <c r="AL182" i="2"/>
  <c r="AM182" i="2"/>
  <c r="AN182" i="2"/>
  <c r="AL178" i="2"/>
  <c r="AM178" i="2"/>
  <c r="AN178" i="2"/>
  <c r="AL174" i="2"/>
  <c r="AM174" i="2"/>
  <c r="AN174" i="2"/>
  <c r="AL170" i="2"/>
  <c r="AM170" i="2"/>
  <c r="AN170" i="2"/>
  <c r="AL166" i="2"/>
  <c r="AM166" i="2"/>
  <c r="AN166" i="2"/>
  <c r="AL162" i="2"/>
  <c r="AM162" i="2"/>
  <c r="AN162" i="2"/>
  <c r="AL158" i="2"/>
  <c r="AM158" i="2"/>
  <c r="AN158" i="2"/>
  <c r="AL84" i="2"/>
  <c r="AM84" i="2"/>
  <c r="AN84" i="2"/>
  <c r="AL82" i="2"/>
  <c r="AM82" i="2"/>
  <c r="AN82" i="2"/>
  <c r="AL65" i="2"/>
  <c r="AM65" i="2"/>
  <c r="AN65" i="2"/>
  <c r="AL264" i="2"/>
  <c r="AM264" i="2"/>
  <c r="AN264" i="2"/>
  <c r="AL260" i="2"/>
  <c r="AM260" i="2"/>
  <c r="AN260" i="2"/>
  <c r="AL256" i="2"/>
  <c r="AM256" i="2"/>
  <c r="AN256" i="2"/>
  <c r="AL252" i="2"/>
  <c r="AM252" i="2"/>
  <c r="AN252" i="2"/>
  <c r="AL244" i="2"/>
  <c r="AM244" i="2"/>
  <c r="AN244" i="2"/>
  <c r="AL236" i="2"/>
  <c r="AM236" i="2"/>
  <c r="AN236" i="2"/>
  <c r="AL228" i="2"/>
  <c r="AM228" i="2"/>
  <c r="AN228" i="2"/>
  <c r="AL220" i="2"/>
  <c r="AM220" i="2"/>
  <c r="AN220" i="2"/>
  <c r="AL214" i="2"/>
  <c r="AM214" i="2"/>
  <c r="AN214" i="2"/>
  <c r="AL209" i="2"/>
  <c r="AM209" i="2"/>
  <c r="AN209" i="2"/>
  <c r="AL204" i="2"/>
  <c r="AM204" i="2"/>
  <c r="AN204" i="2"/>
  <c r="AL199" i="2"/>
  <c r="AM199" i="2"/>
  <c r="AN199" i="2"/>
  <c r="AL195" i="2"/>
  <c r="AM195" i="2"/>
  <c r="AN195" i="2"/>
  <c r="AL191" i="2"/>
  <c r="AM191" i="2"/>
  <c r="AN191" i="2"/>
  <c r="AL187" i="2"/>
  <c r="AM187" i="2"/>
  <c r="AN187" i="2"/>
  <c r="AL183" i="2"/>
  <c r="AM183" i="2"/>
  <c r="AN183" i="2"/>
  <c r="AL179" i="2"/>
  <c r="AM179" i="2"/>
  <c r="AN179" i="2"/>
  <c r="AL175" i="2"/>
  <c r="AM175" i="2"/>
  <c r="AN175" i="2"/>
  <c r="AL171" i="2"/>
  <c r="AM171" i="2"/>
  <c r="AN171" i="2"/>
  <c r="AL167" i="2"/>
  <c r="AM167" i="2"/>
  <c r="AN167" i="2"/>
  <c r="AL163" i="2"/>
  <c r="AM163" i="2"/>
  <c r="AN163" i="2"/>
  <c r="AL159" i="2"/>
  <c r="AM159" i="2"/>
  <c r="AN159" i="2"/>
  <c r="AL156" i="2"/>
  <c r="AM156" i="2"/>
  <c r="AN156" i="2"/>
  <c r="AL86" i="2"/>
  <c r="AM86" i="2"/>
  <c r="AN86" i="2"/>
  <c r="AL257" i="2"/>
  <c r="AM257" i="2"/>
  <c r="AN257" i="2"/>
  <c r="AL253" i="2"/>
  <c r="AM253" i="2"/>
  <c r="AN253" i="2"/>
  <c r="AL250" i="2"/>
  <c r="AM250" i="2"/>
  <c r="AN250" i="2"/>
  <c r="AL242" i="2"/>
  <c r="AM242" i="2"/>
  <c r="AN242" i="2"/>
  <c r="AL234" i="2"/>
  <c r="AM234" i="2"/>
  <c r="AN234" i="2"/>
  <c r="AL226" i="2"/>
  <c r="AM226" i="2"/>
  <c r="AN226" i="2"/>
  <c r="AL216" i="2"/>
  <c r="AM216" i="2"/>
  <c r="AN216" i="2"/>
  <c r="AL211" i="2"/>
  <c r="AM211" i="2"/>
  <c r="AN211" i="2"/>
  <c r="AL210" i="2"/>
  <c r="AM210" i="2"/>
  <c r="AN210" i="2"/>
  <c r="AL200" i="2"/>
  <c r="AM200" i="2"/>
  <c r="AN200" i="2"/>
  <c r="AL196" i="2"/>
  <c r="AM196" i="2"/>
  <c r="AN196" i="2"/>
  <c r="AL192" i="2"/>
  <c r="AM192" i="2"/>
  <c r="AN192" i="2"/>
  <c r="AL188" i="2"/>
  <c r="AM188" i="2"/>
  <c r="AN188" i="2"/>
  <c r="AL184" i="2"/>
  <c r="AM184" i="2"/>
  <c r="AN184" i="2"/>
  <c r="AL180" i="2"/>
  <c r="AM180" i="2"/>
  <c r="AN180" i="2"/>
  <c r="AL176" i="2"/>
  <c r="AM176" i="2"/>
  <c r="AN176" i="2"/>
  <c r="AL172" i="2"/>
  <c r="AM172" i="2"/>
  <c r="AN172" i="2"/>
  <c r="AL168" i="2"/>
  <c r="AM168" i="2"/>
  <c r="AN168" i="2"/>
  <c r="AL164" i="2"/>
  <c r="AM164" i="2"/>
  <c r="AN164" i="2"/>
  <c r="AL160" i="2"/>
  <c r="AM160" i="2"/>
  <c r="AN160" i="2"/>
  <c r="AL154" i="2"/>
  <c r="AM154" i="2"/>
  <c r="AN154" i="2"/>
  <c r="AL6" i="2"/>
  <c r="AM6" i="2"/>
  <c r="AN6" i="2"/>
  <c r="AL873" i="2"/>
  <c r="AM873" i="2"/>
  <c r="AN873" i="2"/>
  <c r="AL871" i="2"/>
  <c r="AM871" i="2"/>
  <c r="AN871" i="2"/>
  <c r="AL869" i="2"/>
  <c r="AM869" i="2"/>
  <c r="AN869" i="2"/>
  <c r="AL865" i="2"/>
  <c r="AM865" i="2"/>
  <c r="AN865" i="2"/>
  <c r="AL861" i="2"/>
  <c r="AM861" i="2"/>
  <c r="AN861" i="2"/>
  <c r="AL857" i="2"/>
  <c r="AM857" i="2"/>
  <c r="AN857" i="2"/>
  <c r="AL853" i="2"/>
  <c r="AM853" i="2"/>
  <c r="AN853" i="2"/>
  <c r="AL849" i="2"/>
  <c r="AM849" i="2"/>
  <c r="AN849" i="2"/>
  <c r="AL845" i="2"/>
  <c r="AM845" i="2"/>
  <c r="AN845" i="2"/>
  <c r="AL841" i="2"/>
  <c r="AM841" i="2"/>
  <c r="AN841" i="2"/>
  <c r="AL837" i="2"/>
  <c r="AM837" i="2"/>
  <c r="AN837" i="2"/>
  <c r="AL831" i="2"/>
  <c r="AM831" i="2"/>
  <c r="AN831" i="2"/>
  <c r="AL823" i="2"/>
  <c r="AM823" i="2"/>
  <c r="AN823" i="2"/>
  <c r="AL815" i="2"/>
  <c r="AM815" i="2"/>
  <c r="AN815" i="2"/>
  <c r="AL807" i="2"/>
  <c r="AM807" i="2"/>
  <c r="AN807" i="2"/>
  <c r="AL799" i="2"/>
  <c r="AM799" i="2"/>
  <c r="AN799" i="2"/>
  <c r="AL791" i="2"/>
  <c r="AM791" i="2"/>
  <c r="AN791" i="2"/>
  <c r="AL783" i="2"/>
  <c r="AM783" i="2"/>
  <c r="AN783" i="2"/>
  <c r="AL775" i="2"/>
  <c r="AM775" i="2"/>
  <c r="AN775" i="2"/>
  <c r="AL767" i="2"/>
  <c r="AM767" i="2"/>
  <c r="AN767" i="2"/>
  <c r="AL867" i="2"/>
  <c r="AM867" i="2"/>
  <c r="AN867" i="2"/>
  <c r="AL863" i="2"/>
  <c r="AM863" i="2"/>
  <c r="AN863" i="2"/>
  <c r="AL859" i="2"/>
  <c r="AM859" i="2"/>
  <c r="AN859" i="2"/>
  <c r="AL855" i="2"/>
  <c r="AM855" i="2"/>
  <c r="AN855" i="2"/>
  <c r="AL851" i="2"/>
  <c r="AM851" i="2"/>
  <c r="AN851" i="2"/>
  <c r="AL847" i="2"/>
  <c r="AM847" i="2"/>
  <c r="AN847" i="2"/>
  <c r="AL843" i="2"/>
  <c r="AM843" i="2"/>
  <c r="AN843" i="2"/>
  <c r="AL839" i="2"/>
  <c r="AM839" i="2"/>
  <c r="AN839" i="2"/>
  <c r="AL835" i="2"/>
  <c r="AM835" i="2"/>
  <c r="AN835" i="2"/>
  <c r="AL827" i="2"/>
  <c r="AM827" i="2"/>
  <c r="AN827" i="2"/>
  <c r="AL819" i="2"/>
  <c r="AM819" i="2"/>
  <c r="AN819" i="2"/>
  <c r="AL811" i="2"/>
  <c r="AM811" i="2"/>
  <c r="AN811" i="2"/>
  <c r="AL803" i="2"/>
  <c r="AM803" i="2"/>
  <c r="AN803" i="2"/>
  <c r="AL795" i="2"/>
  <c r="AM795" i="2"/>
  <c r="AN795" i="2"/>
  <c r="AL787" i="2"/>
  <c r="AM787" i="2"/>
  <c r="AN787" i="2"/>
  <c r="AL779" i="2"/>
  <c r="AM779" i="2"/>
  <c r="AN779" i="2"/>
  <c r="AL771" i="2"/>
  <c r="AM771" i="2"/>
  <c r="AN771" i="2"/>
  <c r="AL711" i="2"/>
  <c r="AM711" i="2"/>
  <c r="AN711" i="2"/>
  <c r="AL703" i="2"/>
  <c r="AM703" i="2"/>
  <c r="AN703" i="2"/>
  <c r="AL695" i="2"/>
  <c r="AM695" i="2"/>
  <c r="AN695" i="2"/>
  <c r="AL687" i="2"/>
  <c r="AM687" i="2"/>
  <c r="AN687" i="2"/>
  <c r="AL679" i="2"/>
  <c r="AM679" i="2"/>
  <c r="AN679" i="2"/>
  <c r="AL671" i="2"/>
  <c r="AM671" i="2"/>
  <c r="AN671" i="2"/>
  <c r="AL663" i="2"/>
  <c r="AM663" i="2"/>
  <c r="AN663" i="2"/>
  <c r="AL707" i="2"/>
  <c r="AM707" i="2"/>
  <c r="AN707" i="2"/>
  <c r="AL699" i="2"/>
  <c r="AM699" i="2"/>
  <c r="AN699" i="2"/>
  <c r="AL691" i="2"/>
  <c r="AM691" i="2"/>
  <c r="AN691" i="2"/>
  <c r="AL683" i="2"/>
  <c r="AM683" i="2"/>
  <c r="AN683" i="2"/>
  <c r="AL675" i="2"/>
  <c r="AM675" i="2"/>
  <c r="AN675" i="2"/>
  <c r="AL667" i="2"/>
  <c r="AM667" i="2"/>
  <c r="AN667" i="2"/>
  <c r="AL643" i="2"/>
  <c r="AM643" i="2"/>
  <c r="AN643" i="2"/>
  <c r="AL657" i="2"/>
  <c r="AM657" i="2"/>
  <c r="AN657" i="2"/>
  <c r="AL653" i="2"/>
  <c r="AM653" i="2"/>
  <c r="AN653" i="2"/>
  <c r="AL649" i="2"/>
  <c r="AM649" i="2"/>
  <c r="AN649" i="2"/>
  <c r="AL641" i="2"/>
  <c r="AM641" i="2"/>
  <c r="AN641" i="2"/>
  <c r="AL631" i="2"/>
  <c r="AM631" i="2"/>
  <c r="AN631" i="2"/>
  <c r="AL623" i="2"/>
  <c r="AM623" i="2"/>
  <c r="AN623" i="2"/>
  <c r="AL615" i="2"/>
  <c r="AM615" i="2"/>
  <c r="AN615" i="2"/>
  <c r="AL607" i="2"/>
  <c r="AM607" i="2"/>
  <c r="AN607" i="2"/>
  <c r="AL599" i="2"/>
  <c r="AM599" i="2"/>
  <c r="AN599" i="2"/>
  <c r="AL591" i="2"/>
  <c r="AM591" i="2"/>
  <c r="AN591" i="2"/>
  <c r="AL583" i="2"/>
  <c r="AM583" i="2"/>
  <c r="AN583" i="2"/>
  <c r="AL575" i="2"/>
  <c r="AM575" i="2"/>
  <c r="AN575" i="2"/>
  <c r="AL567" i="2"/>
  <c r="AM567" i="2"/>
  <c r="AN567" i="2"/>
  <c r="AL559" i="2"/>
  <c r="AM559" i="2"/>
  <c r="AN559" i="2"/>
  <c r="AL647" i="2"/>
  <c r="AM647" i="2"/>
  <c r="AN647" i="2"/>
  <c r="AL639" i="2"/>
  <c r="AM639" i="2"/>
  <c r="AN639" i="2"/>
  <c r="AL633" i="2"/>
  <c r="AM633" i="2"/>
  <c r="AN633" i="2"/>
  <c r="AL625" i="2"/>
  <c r="AM625" i="2"/>
  <c r="AN625" i="2"/>
  <c r="AL617" i="2"/>
  <c r="AM617" i="2"/>
  <c r="AN617" i="2"/>
  <c r="AL609" i="2"/>
  <c r="AM609" i="2"/>
  <c r="AN609" i="2"/>
  <c r="AL601" i="2"/>
  <c r="AM601" i="2"/>
  <c r="AN601" i="2"/>
  <c r="AL593" i="2"/>
  <c r="AM593" i="2"/>
  <c r="AN593" i="2"/>
  <c r="AL585" i="2"/>
  <c r="AM585" i="2"/>
  <c r="AN585" i="2"/>
  <c r="AL577" i="2"/>
  <c r="AM577" i="2"/>
  <c r="AN577" i="2"/>
  <c r="AL569" i="2"/>
  <c r="AM569" i="2"/>
  <c r="AN569" i="2"/>
  <c r="AL561" i="2"/>
  <c r="AM561" i="2"/>
  <c r="AN561" i="2"/>
  <c r="AL553" i="2"/>
  <c r="AM553" i="2"/>
  <c r="AN553" i="2"/>
  <c r="AL493" i="2"/>
  <c r="AM493" i="2"/>
  <c r="AN493" i="2"/>
  <c r="AL485" i="2"/>
  <c r="AM485" i="2"/>
  <c r="AN485" i="2"/>
  <c r="AL477" i="2"/>
  <c r="AM477" i="2"/>
  <c r="AN477" i="2"/>
  <c r="AL469" i="2"/>
  <c r="AM469" i="2"/>
  <c r="AN469" i="2"/>
  <c r="AL461" i="2"/>
  <c r="AM461" i="2"/>
  <c r="AN461" i="2"/>
  <c r="AL453" i="2"/>
  <c r="AM453" i="2"/>
  <c r="AN453" i="2"/>
  <c r="AL445" i="2"/>
  <c r="AM445" i="2"/>
  <c r="AN445" i="2"/>
  <c r="AL437" i="2"/>
  <c r="AM437" i="2"/>
  <c r="AN437" i="2"/>
  <c r="AL429" i="2"/>
  <c r="AM429" i="2"/>
  <c r="AN429" i="2"/>
  <c r="AL421" i="2"/>
  <c r="AM421" i="2"/>
  <c r="AN421" i="2"/>
  <c r="AL413" i="2"/>
  <c r="AM413" i="2"/>
  <c r="AN413" i="2"/>
  <c r="AL405" i="2"/>
  <c r="AM405" i="2"/>
  <c r="AN405" i="2"/>
  <c r="AL397" i="2"/>
  <c r="AM397" i="2"/>
  <c r="AN397" i="2"/>
  <c r="AL389" i="2"/>
  <c r="AM389" i="2"/>
  <c r="AN389" i="2"/>
  <c r="AL499" i="2"/>
  <c r="AM499" i="2"/>
  <c r="AN499" i="2"/>
  <c r="AL495" i="2"/>
  <c r="AM495" i="2"/>
  <c r="AN495" i="2"/>
  <c r="AL487" i="2"/>
  <c r="AM487" i="2"/>
  <c r="AN487" i="2"/>
  <c r="AL479" i="2"/>
  <c r="AM479" i="2"/>
  <c r="AN479" i="2"/>
  <c r="AL471" i="2"/>
  <c r="AM471" i="2"/>
  <c r="AN471" i="2"/>
  <c r="AL463" i="2"/>
  <c r="AM463" i="2"/>
  <c r="AN463" i="2"/>
  <c r="AL455" i="2"/>
  <c r="AM455" i="2"/>
  <c r="AN455" i="2"/>
  <c r="AL447" i="2"/>
  <c r="AM447" i="2"/>
  <c r="AN447" i="2"/>
  <c r="AL439" i="2"/>
  <c r="AM439" i="2"/>
  <c r="AN439" i="2"/>
  <c r="AL431" i="2"/>
  <c r="AM431" i="2"/>
  <c r="AN431" i="2"/>
  <c r="AL423" i="2"/>
  <c r="AM423" i="2"/>
  <c r="AN423" i="2"/>
  <c r="AL415" i="2"/>
  <c r="AM415" i="2"/>
  <c r="AN415" i="2"/>
  <c r="AL407" i="2"/>
  <c r="AM407" i="2"/>
  <c r="AN407" i="2"/>
  <c r="AL399" i="2"/>
  <c r="AM399" i="2"/>
  <c r="AN399" i="2"/>
  <c r="AL391" i="2"/>
  <c r="AM391" i="2"/>
  <c r="AN391" i="2"/>
  <c r="AL372" i="2"/>
  <c r="AM372" i="2"/>
  <c r="AN372" i="2"/>
  <c r="AL364" i="2"/>
  <c r="AM364" i="2"/>
  <c r="AN364" i="2"/>
  <c r="AL356" i="2"/>
  <c r="AM356" i="2"/>
  <c r="AN356" i="2"/>
  <c r="AL382" i="2"/>
  <c r="AM382" i="2"/>
  <c r="AN382" i="2"/>
  <c r="AL378" i="2"/>
  <c r="AM378" i="2"/>
  <c r="AN378" i="2"/>
  <c r="AL370" i="2"/>
  <c r="AM370" i="2"/>
  <c r="AN370" i="2"/>
  <c r="AL362" i="2"/>
  <c r="AM362" i="2"/>
  <c r="AN362" i="2"/>
  <c r="AL354" i="2"/>
  <c r="AM354" i="2"/>
  <c r="AN354" i="2"/>
  <c r="AL376" i="2"/>
  <c r="AM376" i="2"/>
  <c r="AN376" i="2"/>
  <c r="AL368" i="2"/>
  <c r="AM368" i="2"/>
  <c r="AN368" i="2"/>
  <c r="AL360" i="2"/>
  <c r="AM360" i="2"/>
  <c r="AN360" i="2"/>
  <c r="AL352" i="2"/>
  <c r="AM352" i="2"/>
  <c r="AN352" i="2"/>
  <c r="AL251" i="2"/>
  <c r="AM251" i="2"/>
  <c r="AN251" i="2"/>
  <c r="AL247" i="2"/>
  <c r="AM247" i="2"/>
  <c r="AN247" i="2"/>
  <c r="AL243" i="2"/>
  <c r="AM243" i="2"/>
  <c r="AN243" i="2"/>
  <c r="AL239" i="2"/>
  <c r="AM239" i="2"/>
  <c r="AN239" i="2"/>
  <c r="AL235" i="2"/>
  <c r="AM235" i="2"/>
  <c r="AN235" i="2"/>
  <c r="AL231" i="2"/>
  <c r="AM231" i="2"/>
  <c r="AN231" i="2"/>
  <c r="AL227" i="2"/>
  <c r="AM227" i="2"/>
  <c r="AN227" i="2"/>
  <c r="AL223" i="2"/>
  <c r="AM223" i="2"/>
  <c r="AN223" i="2"/>
  <c r="AL213" i="2"/>
  <c r="AM213" i="2"/>
  <c r="AN213" i="2"/>
  <c r="AL205" i="2"/>
  <c r="AM205" i="2"/>
  <c r="AN205" i="2"/>
  <c r="AL249" i="2"/>
  <c r="AM249" i="2"/>
  <c r="AN249" i="2"/>
  <c r="AL245" i="2"/>
  <c r="AM245" i="2"/>
  <c r="AN245" i="2"/>
  <c r="AL241" i="2"/>
  <c r="AM241" i="2"/>
  <c r="AN241" i="2"/>
  <c r="AL237" i="2"/>
  <c r="AM237" i="2"/>
  <c r="AN237" i="2"/>
  <c r="AL233" i="2"/>
  <c r="AM233" i="2"/>
  <c r="AN233" i="2"/>
  <c r="AL229" i="2"/>
  <c r="AM229" i="2"/>
  <c r="AN229" i="2"/>
  <c r="AL225" i="2"/>
  <c r="AM225" i="2"/>
  <c r="AN225" i="2"/>
  <c r="AL221" i="2"/>
  <c r="AM221" i="2"/>
  <c r="AN221" i="2"/>
  <c r="AL215" i="2"/>
  <c r="AM215" i="2"/>
  <c r="AN215" i="2"/>
  <c r="AL207" i="2"/>
  <c r="AM207" i="2"/>
  <c r="AN207" i="2"/>
  <c r="AL157" i="2"/>
  <c r="AM157" i="2"/>
  <c r="AN157" i="2"/>
  <c r="AL153" i="2"/>
  <c r="AM153" i="2"/>
  <c r="AN153" i="2"/>
  <c r="AL151" i="2"/>
  <c r="AM151" i="2"/>
  <c r="AN151" i="2"/>
  <c r="AL149" i="2"/>
  <c r="AM149" i="2"/>
  <c r="AN149" i="2"/>
  <c r="AL147" i="2"/>
  <c r="AM147" i="2"/>
  <c r="AN147" i="2"/>
  <c r="AL145" i="2"/>
  <c r="AM145" i="2"/>
  <c r="AN145" i="2"/>
  <c r="AL143" i="2"/>
  <c r="AM143" i="2"/>
  <c r="AN143" i="2"/>
  <c r="AL141" i="2"/>
  <c r="AM141" i="2"/>
  <c r="AN141" i="2"/>
  <c r="AL133" i="2"/>
  <c r="AM133" i="2"/>
  <c r="AN133" i="2"/>
  <c r="AL125" i="2"/>
  <c r="AM125" i="2"/>
  <c r="AN125" i="2"/>
  <c r="AL121" i="2"/>
  <c r="AM121" i="2"/>
  <c r="AN121" i="2"/>
  <c r="AL117" i="2"/>
  <c r="AM117" i="2"/>
  <c r="AN117" i="2"/>
  <c r="AL113" i="2"/>
  <c r="AM113" i="2"/>
  <c r="AN113" i="2"/>
  <c r="AL109" i="2"/>
  <c r="AM109" i="2"/>
  <c r="AN109" i="2"/>
  <c r="AL105" i="2"/>
  <c r="AM105" i="2"/>
  <c r="AN105" i="2"/>
  <c r="AL101" i="2"/>
  <c r="AM101" i="2"/>
  <c r="AN101" i="2"/>
  <c r="AL97" i="2"/>
  <c r="AM97" i="2"/>
  <c r="AN97" i="2"/>
  <c r="AL93" i="2"/>
  <c r="AM93" i="2"/>
  <c r="AN93" i="2"/>
  <c r="AL89" i="2"/>
  <c r="AM89" i="2"/>
  <c r="AN89" i="2"/>
  <c r="AL135" i="2"/>
  <c r="AM135" i="2"/>
  <c r="AN135" i="2"/>
  <c r="AL127" i="2"/>
  <c r="AM127" i="2"/>
  <c r="AN127" i="2"/>
  <c r="AL155" i="2"/>
  <c r="AM155" i="2"/>
  <c r="AN155" i="2"/>
  <c r="AL137" i="2"/>
  <c r="AM137" i="2"/>
  <c r="AN137" i="2"/>
  <c r="AL129" i="2"/>
  <c r="AM129" i="2"/>
  <c r="AN129" i="2"/>
  <c r="AL123" i="2"/>
  <c r="AM123" i="2"/>
  <c r="AN123" i="2"/>
  <c r="AL119" i="2"/>
  <c r="AM119" i="2"/>
  <c r="AN119" i="2"/>
  <c r="AL115" i="2"/>
  <c r="AM115" i="2"/>
  <c r="AN115" i="2"/>
  <c r="AL111" i="2"/>
  <c r="AM111" i="2"/>
  <c r="AN111" i="2"/>
  <c r="AL107" i="2"/>
  <c r="AM107" i="2"/>
  <c r="AN107" i="2"/>
  <c r="AL103" i="2"/>
  <c r="AM103" i="2"/>
  <c r="AN103" i="2"/>
  <c r="AL99" i="2"/>
  <c r="AM99" i="2"/>
  <c r="AN99" i="2"/>
  <c r="AL95" i="2"/>
  <c r="AM95" i="2"/>
  <c r="AN95" i="2"/>
  <c r="AL91" i="2"/>
  <c r="AM91" i="2"/>
  <c r="AN91" i="2"/>
  <c r="AL85" i="2"/>
  <c r="AM85" i="2"/>
  <c r="AN85" i="2"/>
  <c r="AL81" i="2"/>
  <c r="AM81" i="2"/>
  <c r="AN81" i="2"/>
  <c r="AL77" i="2"/>
  <c r="AM77" i="2"/>
  <c r="AN77" i="2"/>
  <c r="AL73" i="2"/>
  <c r="AM73" i="2"/>
  <c r="AN73" i="2"/>
  <c r="AL67" i="2"/>
  <c r="AM67" i="2"/>
  <c r="AN67" i="2"/>
  <c r="AL5" i="2"/>
  <c r="AM5" i="2"/>
  <c r="AN5" i="2"/>
  <c r="AL69" i="2"/>
  <c r="AM69" i="2"/>
  <c r="AN69" i="2"/>
  <c r="AL61" i="2"/>
  <c r="AM61" i="2"/>
  <c r="AN61" i="2"/>
  <c r="AL57" i="2"/>
  <c r="AM57" i="2"/>
  <c r="AN57" i="2"/>
  <c r="AL53" i="2"/>
  <c r="AM53" i="2"/>
  <c r="AN53" i="2"/>
  <c r="AL49" i="2"/>
  <c r="AM49" i="2"/>
  <c r="AN49" i="2"/>
  <c r="AL45" i="2"/>
  <c r="AM45" i="2"/>
  <c r="AN45" i="2"/>
  <c r="AL41" i="2"/>
  <c r="AM41" i="2"/>
  <c r="AN41" i="2"/>
  <c r="AL37" i="2"/>
  <c r="AM37" i="2"/>
  <c r="AN37" i="2"/>
  <c r="AL33" i="2"/>
  <c r="AM33" i="2"/>
  <c r="AN33" i="2"/>
  <c r="AL29" i="2"/>
  <c r="AM29" i="2"/>
  <c r="AN29" i="2"/>
  <c r="AL25" i="2"/>
  <c r="AM25" i="2"/>
  <c r="AN25" i="2"/>
  <c r="AL21" i="2"/>
  <c r="AM21" i="2"/>
  <c r="AN21" i="2"/>
  <c r="AL17" i="2"/>
  <c r="AM17" i="2"/>
  <c r="AN17" i="2"/>
  <c r="AL13" i="2"/>
  <c r="AM13" i="2"/>
  <c r="AN13" i="2"/>
  <c r="AL9" i="2"/>
  <c r="AM9" i="2"/>
  <c r="AN9" i="2"/>
  <c r="AL87" i="2"/>
  <c r="AM87" i="2"/>
  <c r="AN87" i="2"/>
  <c r="AL83" i="2"/>
  <c r="AM83" i="2"/>
  <c r="AN83" i="2"/>
  <c r="AL79" i="2"/>
  <c r="AM79" i="2"/>
  <c r="AN79" i="2"/>
  <c r="AL75" i="2"/>
  <c r="AM75" i="2"/>
  <c r="AN75" i="2"/>
  <c r="AL71" i="2"/>
  <c r="AM71" i="2"/>
  <c r="AN71" i="2"/>
  <c r="AL4" i="2"/>
  <c r="AM4" i="2"/>
  <c r="AN4" i="2"/>
</calcChain>
</file>

<file path=xl/sharedStrings.xml><?xml version="1.0" encoding="utf-8"?>
<sst xmlns="http://schemas.openxmlformats.org/spreadsheetml/2006/main" count="31726" uniqueCount="2572">
  <si>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</si>
  <si>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</si>
  <si>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</si>
  <si>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</si>
  <si>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</si>
  <si>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</si>
  <si>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</si>
  <si>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</si>
  <si>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</si>
  <si>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</si>
  <si>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</si>
  <si>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</si>
  <si>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</si>
  <si>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</si>
  <si>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</si>
  <si>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</si>
  <si>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</si>
  <si>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</si>
  <si>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</si>
  <si>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</si>
  <si>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</si>
  <si>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</si>
  <si>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</si>
  <si>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</si>
  <si>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</si>
  <si>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</si>
  <si>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</si>
  <si>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</si>
  <si>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</si>
  <si>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</si>
  <si>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</si>
  <si>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</si>
  <si>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20/01/2020</t>
  </si>
  <si>
    <t>21/12/2019</t>
  </si>
  <si>
    <t>27/12/2019</t>
  </si>
  <si>
    <t>FF</t>
  </si>
  <si>
    <t>A</t>
  </si>
  <si>
    <t>3877 PA</t>
  </si>
  <si>
    <t>DOMUS ASSISTENZA Soc. Coop Sociale</t>
  </si>
  <si>
    <t>Modena</t>
  </si>
  <si>
    <t>059</t>
  </si>
  <si>
    <t>829200</t>
  </si>
  <si>
    <t>ACCREDITO SU C/C BANCARIO</t>
  </si>
  <si>
    <t>07/01/2020</t>
  </si>
  <si>
    <t>Assistenza INFERMIERISTICA prestata il 03 e il 04/09/2019</t>
  </si>
  <si>
    <t>Monte dei Paschi c/Tesoreria</t>
  </si>
  <si>
    <t>Z282AB68E1</t>
  </si>
  <si>
    <t>01-01-00-00</t>
  </si>
  <si>
    <t>RESID. CASTELFRANCO-CASA PROTETTA</t>
  </si>
  <si>
    <t>25/12/2019</t>
  </si>
  <si>
    <t>Salari e stipendi inter. (b7f)</t>
  </si>
  <si>
    <t>12/08/2019</t>
  </si>
  <si>
    <t>13/06/2019</t>
  </si>
  <si>
    <t>14/06/2019</t>
  </si>
  <si>
    <t>NAF</t>
  </si>
  <si>
    <t>E</t>
  </si>
  <si>
    <t>191129028</t>
  </si>
  <si>
    <t>SOENERGY SRL</t>
  </si>
  <si>
    <t>01565370382</t>
  </si>
  <si>
    <t>ARGENTA</t>
  </si>
  <si>
    <t>Conguaglio su periodo Aprile 2019</t>
  </si>
  <si>
    <t>Z67278C379</t>
  </si>
  <si>
    <t>20-00-00-00</t>
  </si>
  <si>
    <t>GEST. STRUTT. ASP</t>
  </si>
  <si>
    <t>Gas metano (b7g)</t>
  </si>
  <si>
    <t>21/10/2019</t>
  </si>
  <si>
    <t>23/10/2019</t>
  </si>
  <si>
    <t>111905894873</t>
  </si>
  <si>
    <t>HERA  S.p.A.</t>
  </si>
  <si>
    <t>03819031208</t>
  </si>
  <si>
    <t>BOLOGNA</t>
  </si>
  <si>
    <t>Acqua consumo stimato dal 17/08/ al 15/10/2019</t>
  </si>
  <si>
    <t>ZC822738F7</t>
  </si>
  <si>
    <t>Acqua (b7g)</t>
  </si>
  <si>
    <t>111905894874</t>
  </si>
  <si>
    <t>13/01/2020</t>
  </si>
  <si>
    <t>13/11/2019</t>
  </si>
  <si>
    <t>14/11/2019</t>
  </si>
  <si>
    <t>191295955</t>
  </si>
  <si>
    <t>Consumo GAS OTTOBRE 2019</t>
  </si>
  <si>
    <t>10/02/2020</t>
  </si>
  <si>
    <t>11/12/2019</t>
  </si>
  <si>
    <t>14/12/2019</t>
  </si>
  <si>
    <t>191314977</t>
  </si>
  <si>
    <t>Consumo GAS mese di Novembre</t>
  </si>
  <si>
    <t>ML</t>
  </si>
  <si>
    <t>CGIL</t>
  </si>
  <si>
    <t>Codice Identificativo ASP ''Delia Repetto'' 1300074600109 Dicembre 2019</t>
  </si>
  <si>
    <t>CISL FP Emilia Centrale</t>
  </si>
  <si>
    <t>ASP ''Delia Repetto'' ''competenze DICEMBRE 2019''</t>
  </si>
  <si>
    <t xml:space="preserve">UniCredit S.p.A. </t>
  </si>
  <si>
    <t>00348170101</t>
  </si>
  <si>
    <t>ROMA</t>
  </si>
  <si>
    <t>Dicembre 2019 - Rata n° 33 - Contr.n. CQS 7481094 - Cessione del 5° P.M.B.</t>
  </si>
  <si>
    <t>PERSEO SIRIO F.do Naz.Pens.Compl.Dipend.Pubb.e San</t>
  </si>
  <si>
    <t>06</t>
  </si>
  <si>
    <t>85304484</t>
  </si>
  <si>
    <t>CA07064-20191201-20191231</t>
  </si>
  <si>
    <t>INPS (ex CPDEL)</t>
  </si>
  <si>
    <t>MODENA</t>
  </si>
  <si>
    <t>F24 TELEMATICO</t>
  </si>
  <si>
    <t>CTR ex CPDEL Dicembre 2019</t>
  </si>
  <si>
    <t>INPS (ex INADEL)</t>
  </si>
  <si>
    <t>CTR ex INADEL - TFS - Dicembre 2019</t>
  </si>
  <si>
    <t>CTR ex INADEL - TFR - Dicembre 2019</t>
  </si>
  <si>
    <t>INPS (ex Fondo Credito)</t>
  </si>
  <si>
    <t>CTR ex FONDO CREDITO - Dicembre 2019</t>
  </si>
  <si>
    <t>INPS (solidarietà PERSEO)</t>
  </si>
  <si>
    <t>CTR solidarietà INPS - Dicembre 2019</t>
  </si>
  <si>
    <t>31/12/2019</t>
  </si>
  <si>
    <t>INPS DS</t>
  </si>
  <si>
    <t>CTR INPS DS - Dicembre 2019</t>
  </si>
  <si>
    <t>24/01/2020</t>
  </si>
  <si>
    <t>04/01/2020</t>
  </si>
  <si>
    <t>360201438010025</t>
  </si>
  <si>
    <t>SERVIZIO ELETTRICO NAZIONALE SpA</t>
  </si>
  <si>
    <t>09633951000</t>
  </si>
  <si>
    <t>09/01/2020</t>
  </si>
  <si>
    <t>Elettricità Dicembre 2019</t>
  </si>
  <si>
    <t>ZE7285F94B</t>
  </si>
  <si>
    <t>Energia Elettrica (b7g)</t>
  </si>
  <si>
    <t>31/01/2020</t>
  </si>
  <si>
    <t>30/12/2019</t>
  </si>
  <si>
    <t>7FPA</t>
  </si>
  <si>
    <t>LAURO ROBERTA</t>
  </si>
  <si>
    <t>03160520361</t>
  </si>
  <si>
    <t>Servizio Podologo mesi NOVEMBRE/DICEMBRE 2019</t>
  </si>
  <si>
    <t>Z7E2346F3F</t>
  </si>
  <si>
    <t>Servizio podologo (b7b)</t>
  </si>
  <si>
    <t>26/01/2020</t>
  </si>
  <si>
    <t>87/VF</t>
  </si>
  <si>
    <t>COMUNE di CASTELFRANCO EMILIA  (Farmacia)</t>
  </si>
  <si>
    <t>00172960361</t>
  </si>
  <si>
    <t>CASTELFRANCO EMILIA</t>
  </si>
  <si>
    <t>922176</t>
  </si>
  <si>
    <t>Acquisto Farmaci x Ospiti mese di Dicembre</t>
  </si>
  <si>
    <t>ZA723C4A74</t>
  </si>
  <si>
    <t>Farmaci B6</t>
  </si>
  <si>
    <t>88/VF</t>
  </si>
  <si>
    <t>Infermeria Dicembre garze e igenizzante mani</t>
  </si>
  <si>
    <t>Parafarmaci e materiale sanitario B6</t>
  </si>
  <si>
    <t>TESORERIA PROVINCIALE DELLO STATO</t>
  </si>
  <si>
    <t>Ritenute REDDITI LAVORO DIPENDENTE mese di Dicembre 2019</t>
  </si>
  <si>
    <t>17/12/2019</t>
  </si>
  <si>
    <t>REGIONE EMILIA ROMAGNA Irap</t>
  </si>
  <si>
    <t>Bologna</t>
  </si>
  <si>
    <t>Liquidazione IRAP Dipendenti mese di Dicembre 2019</t>
  </si>
  <si>
    <t>23/12/2019</t>
  </si>
  <si>
    <t>Liquidaz.IRAP INTERINALI periodo Dicembre 2019 su Fatture SETTEMBRE 2019</t>
  </si>
  <si>
    <t>03/01/2020</t>
  </si>
  <si>
    <t>1920022650</t>
  </si>
  <si>
    <t>AIR LIQUIDE SANITA' SERVICE SPA</t>
  </si>
  <si>
    <t>12906300152</t>
  </si>
  <si>
    <t>MILANO</t>
  </si>
  <si>
    <t>02</t>
  </si>
  <si>
    <t>40211</t>
  </si>
  <si>
    <t>10/01/2020</t>
  </si>
  <si>
    <t>Consumo OSSIGENO mese di Dicembre 2019</t>
  </si>
  <si>
    <t>ZD92464D26</t>
  </si>
  <si>
    <t>MONTE dei PASCHI di SIENA S.p.A.</t>
  </si>
  <si>
    <t>01483500524</t>
  </si>
  <si>
    <t>SIENA</t>
  </si>
  <si>
    <t xml:space="preserve">REGOLARIZZAZIONE </t>
  </si>
  <si>
    <t>Compensazione in F24 cod. 1040 relativo a Dic.2019 e cod. 1655 e 1627 su paghe di Dic.2019</t>
  </si>
  <si>
    <t>1</t>
  </si>
  <si>
    <t>08/02/2020</t>
  </si>
  <si>
    <t>08/01/2020</t>
  </si>
  <si>
    <t>1PA</t>
  </si>
  <si>
    <t>SANGIORGI GIORGIA</t>
  </si>
  <si>
    <t>04008960751</t>
  </si>
  <si>
    <t>Servizio RDP mese Dicembre 2019</t>
  </si>
  <si>
    <t>Servizi privacy e sicurezza (b7)</t>
  </si>
  <si>
    <t>13/12/2019</t>
  </si>
  <si>
    <t>V5/0040504</t>
  </si>
  <si>
    <t>CNS - CONSORZIO NAZIONALE SERVIZI SOC. COOP</t>
  </si>
  <si>
    <t>03609840370</t>
  </si>
  <si>
    <t>051</t>
  </si>
  <si>
    <t>4195501</t>
  </si>
  <si>
    <t>14/01/2020</t>
  </si>
  <si>
    <t>Servizio Pulizie mese di Ottobre 2019</t>
  </si>
  <si>
    <t>701849661E</t>
  </si>
  <si>
    <t>Servizi pulizia e disinfestazione (b7b)</t>
  </si>
  <si>
    <t>V5/0040505</t>
  </si>
  <si>
    <t>Servizio Disinfestazione mese di Ottobre 2019</t>
  </si>
  <si>
    <t>V5/0040506</t>
  </si>
  <si>
    <t>Servizio Pulizie mese di Novembre 2019</t>
  </si>
  <si>
    <t>V5/0040507</t>
  </si>
  <si>
    <t>Servizio Disinfestazione mese di Novembre 2019</t>
  </si>
  <si>
    <t>5200034415</t>
  </si>
  <si>
    <t>CIRFOOD S.C.</t>
  </si>
  <si>
    <t>00464110352</t>
  </si>
  <si>
    <t>REGGIO NELL'EMILIA</t>
  </si>
  <si>
    <t>0522</t>
  </si>
  <si>
    <t>53011</t>
  </si>
  <si>
    <t>16/01/2020</t>
  </si>
  <si>
    <t>Dicembre Pasti Ospiti CD</t>
  </si>
  <si>
    <t>63942459E4</t>
  </si>
  <si>
    <t>03-01-01-00</t>
  </si>
  <si>
    <t>SOST. ALLA DOMIC.-CENTRO DIURNO-CASTELFRANCO EMILIA</t>
  </si>
  <si>
    <t>Servizio ristorazione (b7b)</t>
  </si>
  <si>
    <t>5200034414</t>
  </si>
  <si>
    <t>Ord. 62/2019 Acq. bicchieri-tovaglioli-cucchiai-piattini-tovagliette x CRA</t>
  </si>
  <si>
    <t>Materiali di consumo (b6b)</t>
  </si>
  <si>
    <t>5200034412</t>
  </si>
  <si>
    <t>Quota carico Ente Pasti Dipendenti Dicembre 2019</t>
  </si>
  <si>
    <t>Costo mensa dip.</t>
  </si>
  <si>
    <t>5200034413</t>
  </si>
  <si>
    <t>Dicembre Pasti Ospiti CRA</t>
  </si>
  <si>
    <t>30/11/2019</t>
  </si>
  <si>
    <t>10/12/2019</t>
  </si>
  <si>
    <t>5200031528</t>
  </si>
  <si>
    <t>Pasti Ospiti CRA mese di Novembre</t>
  </si>
  <si>
    <t>5200031529</t>
  </si>
  <si>
    <t>Pasti Ospiti CD mese di Novembre</t>
  </si>
  <si>
    <t>5200031527</t>
  </si>
  <si>
    <t>Quota carico Ente mensa Dipendenti Novembre</t>
  </si>
  <si>
    <t>Pagamento Bollo su Fatture Elettroniche 4° Trim. 2019</t>
  </si>
  <si>
    <t xml:space="preserve">VACCARI ROBERTO </t>
  </si>
  <si>
    <t>NONANTOLA</t>
  </si>
  <si>
    <t>Restituzione DEPOSITO CAUZIONALE versato per Ospite VACCARI OSVALDO</t>
  </si>
  <si>
    <t>13/02/2020</t>
  </si>
  <si>
    <t>Nota 1/2020</t>
  </si>
  <si>
    <t xml:space="preserve">PEPE ASSUNTA </t>
  </si>
  <si>
    <t>17/01/2020</t>
  </si>
  <si>
    <t xml:space="preserve">Incarico per la formazione del personale amministrativo interno in materia di contrattualistica pubblica e appalti </t>
  </si>
  <si>
    <t>Prestazioni prof.li esterne (b7e)</t>
  </si>
  <si>
    <t>FERRARESI DANIELA</t>
  </si>
  <si>
    <t>327</t>
  </si>
  <si>
    <t>3040675</t>
  </si>
  <si>
    <t>Restituzione DEPOSITO CAUZIONALE versato per Ospite MOLINARI GRAZIELLA</t>
  </si>
  <si>
    <t>17/07/2020</t>
  </si>
  <si>
    <t>DIPENDENTI ASP ''DELIA REPETTO''</t>
  </si>
  <si>
    <t>PAGAMENTO STIPENDI</t>
  </si>
  <si>
    <t>Retribuzioni mese di Gennaio 2020</t>
  </si>
  <si>
    <t>Retribuzione mese di Gennaio 2020</t>
  </si>
  <si>
    <t>29/01/2020</t>
  </si>
  <si>
    <t>31/10/2019</t>
  </si>
  <si>
    <t>06/11/2019</t>
  </si>
  <si>
    <t>111906197814</t>
  </si>
  <si>
    <t>Quota Antincendio periodo 30/08/-28/10/2019</t>
  </si>
  <si>
    <t>PICCAGLIANI ELISABETTA</t>
  </si>
  <si>
    <t>CORLO di FORMIGINE</t>
  </si>
  <si>
    <t>ALLO SPORTELLO TESORIERE</t>
  </si>
  <si>
    <t>1a Anticipazione di Cassa 2020</t>
  </si>
  <si>
    <t>17/02/2020</t>
  </si>
  <si>
    <t>18/01/2020</t>
  </si>
  <si>
    <t>8H00034039</t>
  </si>
  <si>
    <t>TIM S.p.A. - fisso</t>
  </si>
  <si>
    <t>00488410010</t>
  </si>
  <si>
    <t xml:space="preserve">BOLLETTINO POSTALE </t>
  </si>
  <si>
    <t xml:space="preserve">Ascensore 059-928198 1°Bim.2020 - Competenza Nov-Dic.2019 </t>
  </si>
  <si>
    <t>Spese telefoniche (b7g)</t>
  </si>
  <si>
    <t>10/03/2020</t>
  </si>
  <si>
    <t>17/S4</t>
  </si>
  <si>
    <t>ECO ERIDANIA  S.P.A.</t>
  </si>
  <si>
    <t>03033240106</t>
  </si>
  <si>
    <t>ARENZANO</t>
  </si>
  <si>
    <t>Smaltimento Rifiuti speciali mese di Dicembre</t>
  </si>
  <si>
    <t>Z1B23D9756</t>
  </si>
  <si>
    <t>Rifiuti speciali (b7k)</t>
  </si>
  <si>
    <t>07/02/2020</t>
  </si>
  <si>
    <t>09/11/2019</t>
  </si>
  <si>
    <t>111906322427</t>
  </si>
  <si>
    <t>Acqua consumo rilevato dal 28/09/ al 30/10/2019</t>
  </si>
  <si>
    <t>15/11/2019</t>
  </si>
  <si>
    <t>332/S4</t>
  </si>
  <si>
    <t>Acquisto CONTENITORI mese di Ottobre</t>
  </si>
  <si>
    <t>11/11/2019</t>
  </si>
  <si>
    <t>11/01/2020</t>
  </si>
  <si>
    <t>349/S4</t>
  </si>
  <si>
    <t xml:space="preserve">N.A.su PR. 534/E </t>
  </si>
  <si>
    <t>25/11/2019</t>
  </si>
  <si>
    <t>361/S4</t>
  </si>
  <si>
    <t>Ritiro RIFIUTI mese di Ottobre</t>
  </si>
  <si>
    <t>06/12/2019</t>
  </si>
  <si>
    <t>370/S4</t>
  </si>
  <si>
    <t>Acquisto Contenitori x Rifiuti mese Novembre</t>
  </si>
  <si>
    <t>05/12/2019</t>
  </si>
  <si>
    <t>398/S4</t>
  </si>
  <si>
    <t>Smaltimento Rifiuti speciali mese di Novembre</t>
  </si>
  <si>
    <t>20/12/2019</t>
  </si>
  <si>
    <t>CAVAZZONI ADA</t>
  </si>
  <si>
    <t>Restituzione DEPOSITO CAUZIONALE versato per Ospite CAVAZZONI ADA</t>
  </si>
  <si>
    <t>15/01/2020</t>
  </si>
  <si>
    <t>29/02/2020</t>
  </si>
  <si>
    <t>4</t>
  </si>
  <si>
    <t>IMBALZANO DOMENICO S.r.l. Unipersonale</t>
  </si>
  <si>
    <t>02651020360</t>
  </si>
  <si>
    <t>CASTELFRANCO DELL'EMILIA</t>
  </si>
  <si>
    <t>927080</t>
  </si>
  <si>
    <t>Posa in opera piastrelle cucina</t>
  </si>
  <si>
    <t>Z082B84E51</t>
  </si>
  <si>
    <t>Manut. Immobili (b7h)</t>
  </si>
  <si>
    <t>ALDROVANDI ELISABETTA</t>
  </si>
  <si>
    <t>Restituzione DEPOSITO CAUZIONALE versato per Ospite ALDROVANDI FRANCO</t>
  </si>
  <si>
    <t>15/10/2019</t>
  </si>
  <si>
    <t>16/10/2019</t>
  </si>
  <si>
    <t>40132230</t>
  </si>
  <si>
    <t>Essity Italy S.p.A.</t>
  </si>
  <si>
    <t>03318780966</t>
  </si>
  <si>
    <t>ALTOPASCIO -Fr.Badia Pozzeveri</t>
  </si>
  <si>
    <t>0583</t>
  </si>
  <si>
    <t>938611</t>
  </si>
  <si>
    <t>04/02/2020</t>
  </si>
  <si>
    <t>Bavaglie x CRA Novembre</t>
  </si>
  <si>
    <t>64129158DD</t>
  </si>
  <si>
    <t>Materiali diversi e igienico sanit. (b6)</t>
  </si>
  <si>
    <t>40132229</t>
  </si>
  <si>
    <t>Acc/to Ord. 54 Pannoloni e Linea Igiene x CRA consumi mese di Novembre</t>
  </si>
  <si>
    <t>Presidi per incontinenza</t>
  </si>
  <si>
    <t>17/10/2019</t>
  </si>
  <si>
    <t>40133621</t>
  </si>
  <si>
    <t xml:space="preserve">S/do Ord. 54 Pannoloni e Linea Igiene x CRA consumi mese di Novembre </t>
  </si>
  <si>
    <t>19/11/2019</t>
  </si>
  <si>
    <t>40153298</t>
  </si>
  <si>
    <t>Ord. 60/2019 bavaglie x CRA consumi x Dicembre</t>
  </si>
  <si>
    <t>40153297</t>
  </si>
  <si>
    <t>Ord.59/2019 Pannoloni e Linea Igiene consumi Dicembre x CRA</t>
  </si>
  <si>
    <t>Codice Identificativo ASP ''Delia Repetto'' 1300074600109 GENNAIO 2020</t>
  </si>
  <si>
    <t>ASP ''Delia Repetto'' ''competenze GENNAIO 2020''</t>
  </si>
  <si>
    <t>GENNAIO 2020 - Rata n. 34 - Contr.n.CQS 7481094 - Cessione del 5° P.M.B.</t>
  </si>
  <si>
    <t>BNL FINANCE S.P.A.</t>
  </si>
  <si>
    <t>01014411001</t>
  </si>
  <si>
    <t>Ente Part.IVA: 02558870362 - 01/2020 Contr.n.CQS 547276 - Rata n.1 - Cessione del 5° V.R.</t>
  </si>
  <si>
    <t>CA07064-20200101-20200131</t>
  </si>
  <si>
    <t>CTR ex CPDEL Gennaio 2020</t>
  </si>
  <si>
    <t>CTR ex INADEL - TFS - GENNAIO 2020</t>
  </si>
  <si>
    <t>CTR ex INADEL - TFR - GENNAIO 2020</t>
  </si>
  <si>
    <t>CTR ex Fondo Credito - Gennaio 2020</t>
  </si>
  <si>
    <t>CTR solidarieta' INPS - Gennaio 2020</t>
  </si>
  <si>
    <t>CTR INPS DS - Gennaio 2020</t>
  </si>
  <si>
    <t>Liquidazione IRAP Dipendenti GENNAIO 2020</t>
  </si>
  <si>
    <t>0/191</t>
  </si>
  <si>
    <t>DOMARC S.R.L.</t>
  </si>
  <si>
    <t>02747710362</t>
  </si>
  <si>
    <t>822906</t>
  </si>
  <si>
    <t>05/02/2020</t>
  </si>
  <si>
    <t xml:space="preserve">Spese telef. 1° Trim.2020 x linee: 059-925880 - 059-928386 - 059-9531877 </t>
  </si>
  <si>
    <t>Z9B2580C99</t>
  </si>
  <si>
    <t>23/03/2020</t>
  </si>
  <si>
    <t>23/01/2020</t>
  </si>
  <si>
    <t>73/ST</t>
  </si>
  <si>
    <t>DEUTERA S.R.L.</t>
  </si>
  <si>
    <t>06459400963</t>
  </si>
  <si>
    <t>CARONNO PERTUSELLA</t>
  </si>
  <si>
    <t>80886549</t>
  </si>
  <si>
    <t>Acq. ADDENSANTE e INTEGRATORE x CRA mesi Genn/Febb.</t>
  </si>
  <si>
    <t>Z1A2804FD0</t>
  </si>
  <si>
    <t>04/12/2019</t>
  </si>
  <si>
    <t>0/1565</t>
  </si>
  <si>
    <t xml:space="preserve">Canone contratto x mese Novembre assistenza sistemistica ordinaria e servizio reperibilità urgenze </t>
  </si>
  <si>
    <t>02/12/2019</t>
  </si>
  <si>
    <t>Canoni assist. software e hardware</t>
  </si>
  <si>
    <t>18/02/2020</t>
  </si>
  <si>
    <t>18/12/2019</t>
  </si>
  <si>
    <t>1080/ST</t>
  </si>
  <si>
    <t>Acquisto ADDENSANTI x CRA</t>
  </si>
  <si>
    <t>21/02/2020</t>
  </si>
  <si>
    <t>0/1649</t>
  </si>
  <si>
    <t xml:space="preserve">Canone contratto x mese Dicembre assistenza sistemistica ordinaria e servizio reperibilità urgenze  </t>
  </si>
  <si>
    <t xml:space="preserve">PASQUALINI CORRADO </t>
  </si>
  <si>
    <t>RAVARINO</t>
  </si>
  <si>
    <t>Restituzione DEPOSITO CAUZIONALE versato per Ospite BONFATTI Renata</t>
  </si>
  <si>
    <t>308/PA</t>
  </si>
  <si>
    <t>EUROSERVIZI SRL</t>
  </si>
  <si>
    <t>08057040019</t>
  </si>
  <si>
    <t>CHIERI</t>
  </si>
  <si>
    <t>011</t>
  </si>
  <si>
    <t>9473370</t>
  </si>
  <si>
    <t>Acquisto Salviette</t>
  </si>
  <si>
    <t>Z772907606</t>
  </si>
  <si>
    <t>7819006547</t>
  </si>
  <si>
    <t>SERVIZI OSPEDALIERI S.p.A.</t>
  </si>
  <si>
    <t>00615530672</t>
  </si>
  <si>
    <t>FERRARA</t>
  </si>
  <si>
    <t>0532</t>
  </si>
  <si>
    <t>599711</t>
  </si>
  <si>
    <t>Lavanderia Dicembre x CD</t>
  </si>
  <si>
    <t>780309340C</t>
  </si>
  <si>
    <t>Lavanolo divise personale (b7b)</t>
  </si>
  <si>
    <t>7819006546</t>
  </si>
  <si>
    <t>Lavanderia Dicembre x CRA</t>
  </si>
  <si>
    <t>Lavanderia indumenti ospiti (b7b)</t>
  </si>
  <si>
    <t>27/02/2020</t>
  </si>
  <si>
    <t>27/01/2020</t>
  </si>
  <si>
    <t>23.20</t>
  </si>
  <si>
    <t>CALDARINI &amp; ASSOCIATI S.r.l.</t>
  </si>
  <si>
    <t>02365460357</t>
  </si>
  <si>
    <t xml:space="preserve">Iscrizione F.G. al Corso ''La Gestione del Personale nel 2020'' del 23/01/2020 </t>
  </si>
  <si>
    <t>Z872B78441</t>
  </si>
  <si>
    <t>Formaz. del personale dip. amm.(b7/b9e)</t>
  </si>
  <si>
    <t>09/12/2019</t>
  </si>
  <si>
    <t>30/09/2019</t>
  </si>
  <si>
    <t>7819004739</t>
  </si>
  <si>
    <t>Fattura ERRATA x Lavanderia Settembre CD</t>
  </si>
  <si>
    <t>10/10/2019</t>
  </si>
  <si>
    <t>Lavanderia piana (b7b)</t>
  </si>
  <si>
    <t>8919000170</t>
  </si>
  <si>
    <t>N.A. a storno totale PR. 498/E</t>
  </si>
  <si>
    <t>7819004991</t>
  </si>
  <si>
    <t>Servizio Lavanderia mese Settembre x CD</t>
  </si>
  <si>
    <t>7819004990</t>
  </si>
  <si>
    <t>Servizio Lavanderia mese Settembre x CRA</t>
  </si>
  <si>
    <t>7819005307</t>
  </si>
  <si>
    <t>Servizio lavanderia Ottobre x CD</t>
  </si>
  <si>
    <t>12/11/2019</t>
  </si>
  <si>
    <t>21/01/2020</t>
  </si>
  <si>
    <t>22/11/2019</t>
  </si>
  <si>
    <t>7819005603</t>
  </si>
  <si>
    <t>Servizio Lavanderia x CRA mese di Ottobre</t>
  </si>
  <si>
    <t>7819005853</t>
  </si>
  <si>
    <t>Servizio Lavanderia NOVEMBRE x CD</t>
  </si>
  <si>
    <t>7819005852</t>
  </si>
  <si>
    <t>Servizio Lavanderia NOVEMBRE x CRA</t>
  </si>
  <si>
    <t>Ritenute REDDITI LAVORO AUTONOMO (1040) mese di Gennaio 2020</t>
  </si>
  <si>
    <t>24/08/2020</t>
  </si>
  <si>
    <t>Onere ripartito Dipendenti CESSATI periodo 01/07/2019 al 01/01/2020</t>
  </si>
  <si>
    <t>Ritenute REDDITI LAVORO DIPENDENTE mese di Gennaio 2020</t>
  </si>
  <si>
    <t>Autoliquidazione Premio INAIL 2019 + Acconto 2020</t>
  </si>
  <si>
    <t>31/03/2020</t>
  </si>
  <si>
    <t>01/02/2020</t>
  </si>
  <si>
    <t>V2/007030</t>
  </si>
  <si>
    <t>ERREBIAN S.P.A.</t>
  </si>
  <si>
    <t>02044501001</t>
  </si>
  <si>
    <t>POMEZIA</t>
  </si>
  <si>
    <t>918261</t>
  </si>
  <si>
    <t>11/02/2020</t>
  </si>
  <si>
    <t>Cancelleria + Lenzuolini x CRA</t>
  </si>
  <si>
    <t>Z79244C399</t>
  </si>
  <si>
    <t>24/02/2020</t>
  </si>
  <si>
    <t>360201438010026</t>
  </si>
  <si>
    <t>Energia Elettrica GENNAIO 2020</t>
  </si>
  <si>
    <t>V2/611677</t>
  </si>
  <si>
    <t>Acq.lenzuolini - pile - agende</t>
  </si>
  <si>
    <t>Cancelleria (b6b)</t>
  </si>
  <si>
    <t>30/01/2020</t>
  </si>
  <si>
    <t>1247/PA</t>
  </si>
  <si>
    <t>LA TECNICA SPA</t>
  </si>
  <si>
    <t>00597900166</t>
  </si>
  <si>
    <t>CURNO</t>
  </si>
  <si>
    <t>035</t>
  </si>
  <si>
    <t>467211</t>
  </si>
  <si>
    <t>Acquisto toner x stampanti</t>
  </si>
  <si>
    <t>Z4D1D8D7DB</t>
  </si>
  <si>
    <t>03/12/2019</t>
  </si>
  <si>
    <t>Liquidazione IVA mese di GENNAIO 2020</t>
  </si>
  <si>
    <t>12/02/2020</t>
  </si>
  <si>
    <t>Willis Italia S.p.A.</t>
  </si>
  <si>
    <t>03902220486</t>
  </si>
  <si>
    <t>4212711</t>
  </si>
  <si>
    <t>WTW157395-00241 premio anno 2020 polizza Infortuni categorie diverse</t>
  </si>
  <si>
    <t>Z8E2AD5CF5</t>
  </si>
  <si>
    <t>WTW157395-00241 premio anno 2020 polizza Incendio e furto</t>
  </si>
  <si>
    <t>Z582682323</t>
  </si>
  <si>
    <t>WTW157395-00241 premio anno 2020 Resposabilità Civile</t>
  </si>
  <si>
    <t>76586630A5</t>
  </si>
  <si>
    <t>2020P00002</t>
  </si>
  <si>
    <t>TERMOIDRAULICA di TASSINARI R. &amp; C. SNC</t>
  </si>
  <si>
    <t>01466870365</t>
  </si>
  <si>
    <t>Castelfranco Emilia</t>
  </si>
  <si>
    <t>927269</t>
  </si>
  <si>
    <t>Interventi Gennaio 2020 + acq.sacchi sale x neve</t>
  </si>
  <si>
    <t>Z1225E8EBF</t>
  </si>
  <si>
    <t>03/02/2020</t>
  </si>
  <si>
    <t>Impianti idraulici termici antinc (b7h)</t>
  </si>
  <si>
    <t>2020P00003</t>
  </si>
  <si>
    <t>Interventi Nov-Dic.2019 + parte canoni 2019</t>
  </si>
  <si>
    <t>ANAC  AUTORITA' NAZIONALE ANTICORRUZIONE</t>
  </si>
  <si>
    <t>MAV a copertura 4° Quadrim.2019</t>
  </si>
  <si>
    <t>2PA</t>
  </si>
  <si>
    <t>14/02/2020</t>
  </si>
  <si>
    <t>Servizio RDP mese Gennaio 2020</t>
  </si>
  <si>
    <t>4420004148</t>
  </si>
  <si>
    <t>POSTE ITALIANE S.P.A.</t>
  </si>
  <si>
    <t>01114601006</t>
  </si>
  <si>
    <t>Locazione 2020 CASELLA POSTALE</t>
  </si>
  <si>
    <t>ZCC2BA6298</t>
  </si>
  <si>
    <t>Spese postali</t>
  </si>
  <si>
    <t>19185447</t>
  </si>
  <si>
    <t>RENTOKIL INITIAL ITALIA S.p.A.</t>
  </si>
  <si>
    <t>03986581001</t>
  </si>
  <si>
    <t>911871</t>
  </si>
  <si>
    <t>Canone Igienizzanti 4° Trim. 2019</t>
  </si>
  <si>
    <t>Z6822AE1E9</t>
  </si>
  <si>
    <t>Canone noleggio beni</t>
  </si>
  <si>
    <t>28/01/2020</t>
  </si>
  <si>
    <t>40</t>
  </si>
  <si>
    <t>Traslochi Loschi di Loschi Luca</t>
  </si>
  <si>
    <t>03495650362</t>
  </si>
  <si>
    <t>CARPI</t>
  </si>
  <si>
    <t>698416</t>
  </si>
  <si>
    <t>Fattura ERRATA non assoggettata a Split Payment</t>
  </si>
  <si>
    <t>Z7B29E7E8F</t>
  </si>
  <si>
    <t>Spese di spedizione/trasloco</t>
  </si>
  <si>
    <t>71</t>
  </si>
  <si>
    <t>Storno totale PR.34/E</t>
  </si>
  <si>
    <t>10/04/2020</t>
  </si>
  <si>
    <t>72</t>
  </si>
  <si>
    <t>Trasloco ARREDI dal centro ''IL GIRASOLE'' alla sede dell' ASP</t>
  </si>
  <si>
    <t>INSOLUTO Fattura PINZETTA CARLA</t>
  </si>
  <si>
    <t>06/02/2020</t>
  </si>
  <si>
    <t>2</t>
  </si>
  <si>
    <t>02/02/2020</t>
  </si>
  <si>
    <t>02/01/2020</t>
  </si>
  <si>
    <t>FATTPA 2_20</t>
  </si>
  <si>
    <t>BUCCHERI GIUSEPPE</t>
  </si>
  <si>
    <t>02220950360</t>
  </si>
  <si>
    <t>5124892</t>
  </si>
  <si>
    <t>Incarico RSPP 2° semes.2019</t>
  </si>
  <si>
    <t>Z66218FF90</t>
  </si>
  <si>
    <t>349444935</t>
  </si>
  <si>
    <t>SCHINDLER S.p.A.</t>
  </si>
  <si>
    <t>00842990152</t>
  </si>
  <si>
    <t>886181</t>
  </si>
  <si>
    <t>Canone Manutenzione ASCENSORI 2° Semes.2019</t>
  </si>
  <si>
    <t>Z6915794BD</t>
  </si>
  <si>
    <t>Ascensori (b7h)</t>
  </si>
  <si>
    <t>SIMONINI ELISABETTA PARRUCCHIERI</t>
  </si>
  <si>
    <t>03085800369</t>
  </si>
  <si>
    <t>Nota di Accredito su Fatt. DICEMBRE 2019 - PR.69/A</t>
  </si>
  <si>
    <t>Z7022737CC</t>
  </si>
  <si>
    <t>Servizio parrucchiera\barbiere (b7b)</t>
  </si>
  <si>
    <t>Servizio PARRUCCHIERA mese di GENNAIO 2020</t>
  </si>
  <si>
    <t>17</t>
  </si>
  <si>
    <t>Servizio Parrucchiera mese di Dicembre 2019</t>
  </si>
  <si>
    <t>Ricevuta 292/19</t>
  </si>
  <si>
    <t xml:space="preserve">PUBBLICA  ASSISTENZA  A.V.P.A. CROCE BLU </t>
  </si>
  <si>
    <t>924545</t>
  </si>
  <si>
    <t>20/02/2020</t>
  </si>
  <si>
    <t>Rimb.spese trasp.sanitario x CRA 2°semestre 2019</t>
  </si>
  <si>
    <t>ZF72183573</t>
  </si>
  <si>
    <t>Servizi trasporto non a carico SSN</t>
  </si>
  <si>
    <t>04049/2</t>
  </si>
  <si>
    <t>GULLIVER Società Cooperativa Sociale</t>
  </si>
  <si>
    <t>02370870368</t>
  </si>
  <si>
    <t>2589511</t>
  </si>
  <si>
    <t>Servizio trasporti x Ospiti CD mese Ottobre</t>
  </si>
  <si>
    <t>ZB7265B2B1</t>
  </si>
  <si>
    <t>Retribuzioni mese di FEBBRAIO 2020</t>
  </si>
  <si>
    <t>Retribuzione mese di FEBBRAIO 2020</t>
  </si>
  <si>
    <t xml:space="preserve">Imposta Registro su Contratto Affitto DOMUS 2020 </t>
  </si>
  <si>
    <t>30/04/2020</t>
  </si>
  <si>
    <t>FV20-0254</t>
  </si>
  <si>
    <t>COM Metodi S.p.A.</t>
  </si>
  <si>
    <t>10317360153</t>
  </si>
  <si>
    <t>Milano</t>
  </si>
  <si>
    <t>76022371</t>
  </si>
  <si>
    <t>25/02/2020</t>
  </si>
  <si>
    <t xml:space="preserve">Medico Competente (PSS) 4° Trim.2019 + Visite MEDICHE con valenza biennale </t>
  </si>
  <si>
    <t>74182093B9</t>
  </si>
  <si>
    <t>Altri costi del lavoro (b9d)</t>
  </si>
  <si>
    <t>4/VF</t>
  </si>
  <si>
    <t>Farmaci x Ospiti mese di Gennaio 2020</t>
  </si>
  <si>
    <t>6/VF</t>
  </si>
  <si>
    <t>Acquisto 2 Sfigmomanometri</t>
  </si>
  <si>
    <t>Acquisto beni socio-sanitari</t>
  </si>
  <si>
    <t>16/12/2019</t>
  </si>
  <si>
    <t>24/12/2019</t>
  </si>
  <si>
    <t>FV19-3891</t>
  </si>
  <si>
    <t xml:space="preserve">Medico Competente (PSS) 3° Trim.2019 + Visite MEDICHE con valenza biennale  </t>
  </si>
  <si>
    <t>19/02/2020</t>
  </si>
  <si>
    <t>ALVISI SONIA</t>
  </si>
  <si>
    <t>03266640402</t>
  </si>
  <si>
    <t>RIMINI</t>
  </si>
  <si>
    <t>0541</t>
  </si>
  <si>
    <t>25353</t>
  </si>
  <si>
    <t>26/02/2020</t>
  </si>
  <si>
    <t>Competenza 2°semestre 2019 x incarico Consulente del Lavoro</t>
  </si>
  <si>
    <t>UNIONE COMUNI DEL SORBARA    Polo 2</t>
  </si>
  <si>
    <t>02716680364</t>
  </si>
  <si>
    <t>Rimborso spese Comando ZINI per anno 2018</t>
  </si>
  <si>
    <t xml:space="preserve">FASANO ANTONIO </t>
  </si>
  <si>
    <t>Restituzione DEPOSITO CAUZIONALE versato per Ospite FASANO LORENZO</t>
  </si>
  <si>
    <t>29/07/2020</t>
  </si>
  <si>
    <t>28/02/2020</t>
  </si>
  <si>
    <t>TUSINI SANTINA</t>
  </si>
  <si>
    <t>Restituzione DEPOSITO CAUZIONALE versato per Ospite SERAFINI GIOVANNI</t>
  </si>
  <si>
    <t>12/03/2020</t>
  </si>
  <si>
    <t>201015106</t>
  </si>
  <si>
    <t>02/03/2020</t>
  </si>
  <si>
    <t>GAS fattura periodo DIC. 2019 e conguaglio al 30/11/2019</t>
  </si>
  <si>
    <t>12/01/2020</t>
  </si>
  <si>
    <t>4023-2019/PA</t>
  </si>
  <si>
    <t>OASI LAVORO SPA</t>
  </si>
  <si>
    <t>02552531200</t>
  </si>
  <si>
    <t>6370256</t>
  </si>
  <si>
    <t>Somministrazione lavoro Ottobre x INFERMIERI</t>
  </si>
  <si>
    <t>7921360111</t>
  </si>
  <si>
    <t>16-07-00-00</t>
  </si>
  <si>
    <t>PERSONALE T. DETERM.-INFERMIERI CRA</t>
  </si>
  <si>
    <t>4024-2019/PA</t>
  </si>
  <si>
    <t>Somministrazione lavoro Ottobre x MANUTENTORE</t>
  </si>
  <si>
    <t>16-08-00-00</t>
  </si>
  <si>
    <t>PERSONALE T. DETERM.-MANUTENTORE</t>
  </si>
  <si>
    <t>4025-2019/PA</t>
  </si>
  <si>
    <t>Somministrazione lavoro Ottobre x FISIOTERAPISTI</t>
  </si>
  <si>
    <t>16-04-00-00</t>
  </si>
  <si>
    <t>PERSONALE T. DETERM.-FISIOTERAPISTI</t>
  </si>
  <si>
    <t>4026-2019/PA</t>
  </si>
  <si>
    <t>Somministrazione lavoro Ottobre x CD</t>
  </si>
  <si>
    <t>4028-2019/PA</t>
  </si>
  <si>
    <t>Somministrazione lavoro Ottobre x AMMINISTRAZIONE</t>
  </si>
  <si>
    <t>16-05-00-00</t>
  </si>
  <si>
    <t>PERSONALE T. DETERM.-ISTR. AMMIN. INTERIN</t>
  </si>
  <si>
    <t>4027-2019/PA</t>
  </si>
  <si>
    <t>Somministrazione lavoro Ottobre x CRA</t>
  </si>
  <si>
    <t>P00050</t>
  </si>
  <si>
    <t>Miltecho srl</t>
  </si>
  <si>
    <t>03506800964</t>
  </si>
  <si>
    <t>PADERNO DUGNANO</t>
  </si>
  <si>
    <t>9183329</t>
  </si>
  <si>
    <t>Manutenzione programmata Anno 2019</t>
  </si>
  <si>
    <t>Z0129F89B3</t>
  </si>
  <si>
    <t>Oneri manutenzioni attrezz. sanitarie</t>
  </si>
  <si>
    <t>12/12/2019</t>
  </si>
  <si>
    <t>4456-2019/PA</t>
  </si>
  <si>
    <t>Novembre Infermieri somministrati</t>
  </si>
  <si>
    <t>4457-2019/PA</t>
  </si>
  <si>
    <t>Novembre Manutentore somministrato</t>
  </si>
  <si>
    <t>4458-2019/PA</t>
  </si>
  <si>
    <t>Novembre FISIOTERAPISTI somministrati</t>
  </si>
  <si>
    <t>4459-2019/PA</t>
  </si>
  <si>
    <t>Novembre OSS somministrati x CD</t>
  </si>
  <si>
    <t>4461-2019/PA</t>
  </si>
  <si>
    <t>Novembre Amministrazione somministrati</t>
  </si>
  <si>
    <t>111906899056</t>
  </si>
  <si>
    <t>Consumo acqua dal 31/10/ al 29/11/2019</t>
  </si>
  <si>
    <t>19109/02</t>
  </si>
  <si>
    <t>RAYS S.P.A.</t>
  </si>
  <si>
    <t>01316780426</t>
  </si>
  <si>
    <t>OSIMO</t>
  </si>
  <si>
    <t>071</t>
  </si>
  <si>
    <t>2868935</t>
  </si>
  <si>
    <t>Acquisto Guanti in vinile x CRA</t>
  </si>
  <si>
    <t>ZD927D303F</t>
  </si>
  <si>
    <t>Alt.cos.lavoro(x mat.igien.sanit) (b6)</t>
  </si>
  <si>
    <t>4490-2019/PA</t>
  </si>
  <si>
    <t>Novembre OSS somministrati x CRA</t>
  </si>
  <si>
    <t>Codice Identificativo ASP ''Delia Repetto'' 1300074600109 Febbraio 2020</t>
  </si>
  <si>
    <t>ASP ''Delia Repetto'' competenze FEBBRAIO 2020</t>
  </si>
  <si>
    <t>FEBBRAIO 2020 - Rata n° 35 - Contr.n.CQS 7481094 - Cessione del 5° P.M.B.</t>
  </si>
  <si>
    <t>Ente Part.IVA 02558870362 - 02/2020 - Contr.n.CQS 547276 - Rata n. 2 - Cessione del 5° V.R.</t>
  </si>
  <si>
    <t>CA07064-20200201-20200229</t>
  </si>
  <si>
    <t>CTR ex CPDEL - FEBBRAIO 2020</t>
  </si>
  <si>
    <t>CTR ex INADEL - TFS - FEBBRAIO 2020</t>
  </si>
  <si>
    <t>CTR ex INADEL - TFR - FEBBRAIO 2020</t>
  </si>
  <si>
    <t>CTR ex FONDO CREDITO - FEBBRAIO 2020</t>
  </si>
  <si>
    <t>CTR solidarietà INPS - FEBBRAIO 2020</t>
  </si>
  <si>
    <t>CTR INPS DS - FEBBRAIO 2020</t>
  </si>
  <si>
    <t>09/02/2020</t>
  </si>
  <si>
    <t>454841895</t>
  </si>
  <si>
    <t>03/03/2020</t>
  </si>
  <si>
    <t>Corso formazione Manovra manuale Emergenza Ascensori</t>
  </si>
  <si>
    <t>ZD32A6FB77</t>
  </si>
  <si>
    <t>Formazione socio sanit - assist (b7d)</t>
  </si>
  <si>
    <t>16/03/2020</t>
  </si>
  <si>
    <t>VF0000107</t>
  </si>
  <si>
    <t xml:space="preserve">AZIENDA U.S.L. MODENA </t>
  </si>
  <si>
    <t>02241850367</t>
  </si>
  <si>
    <t>Parere Prot. 89147 del 31/10/2019 per ampliamento Centro Diurno</t>
  </si>
  <si>
    <t>Altri oneri</t>
  </si>
  <si>
    <t>S00002</t>
  </si>
  <si>
    <t>FERRUTENSILE SPA</t>
  </si>
  <si>
    <t>03069361206</t>
  </si>
  <si>
    <t>926260</t>
  </si>
  <si>
    <t>Acquisti vari di Ferramenta mese di Gennaio 2020</t>
  </si>
  <si>
    <t>Z2F2B850FC</t>
  </si>
  <si>
    <t>Acq. materiali diversi (b7h)</t>
  </si>
  <si>
    <t>ELETTROCAR di Bernardi Roberto &amp; C. s.n.c.</t>
  </si>
  <si>
    <t>00896130366</t>
  </si>
  <si>
    <t>923004</t>
  </si>
  <si>
    <t>Acquisto Batteria x auto dellEnte</t>
  </si>
  <si>
    <t>ZF82BCB4DA</t>
  </si>
  <si>
    <t>Manutenzione auto</t>
  </si>
  <si>
    <t>21/04/2020</t>
  </si>
  <si>
    <t>110FAO 16000023</t>
  </si>
  <si>
    <t>D.M.O. S.P.A. con socio unico</t>
  </si>
  <si>
    <t>02621450283</t>
  </si>
  <si>
    <t>PERNUMIA</t>
  </si>
  <si>
    <t>920900</t>
  </si>
  <si>
    <t>Acq.Biennale lamette da barba x Ospiti</t>
  </si>
  <si>
    <t>Z0E2C24DFA</t>
  </si>
  <si>
    <t>Onere per ricongiunzione dipendente A.G.</t>
  </si>
  <si>
    <t>01/05/2020</t>
  </si>
  <si>
    <t>3PA</t>
  </si>
  <si>
    <t>04/03/2020</t>
  </si>
  <si>
    <t>Servizio RDP mese Febbraio 2020</t>
  </si>
  <si>
    <t>360201438010027</t>
  </si>
  <si>
    <t>05/03/2020</t>
  </si>
  <si>
    <t>Consumo Elettricità mese di FEBBRAIO 2020</t>
  </si>
  <si>
    <t>Liquidazione IRAP Dipendenti mese di FEBBRAIO 2020</t>
  </si>
  <si>
    <t>Ritenute REDDITI LAVORO AUTONOMO (1040) mese di FEBBRAIO 2020</t>
  </si>
  <si>
    <t>Ritenute Redditi LAVORO DIPENDENTE mese di FEBBRAIO 2020</t>
  </si>
  <si>
    <t>06/03/2020</t>
  </si>
  <si>
    <t>4420007085</t>
  </si>
  <si>
    <t>Servizio SEGUIMI per anno 2020</t>
  </si>
  <si>
    <t>Liquidazione IVA mese di FEBBRAIO 2020</t>
  </si>
  <si>
    <t>20/03/2020</t>
  </si>
  <si>
    <t>97/00</t>
  </si>
  <si>
    <t>PROGETTI DI IMPRESA S.R.L.a Socio Unico</t>
  </si>
  <si>
    <t>02490460363</t>
  </si>
  <si>
    <t>822304</t>
  </si>
  <si>
    <t>11/03/2020</t>
  </si>
  <si>
    <t>3a Tranche di 5 acquisto Software x Sito Web Istituzionale</t>
  </si>
  <si>
    <t>Z7424605CE</t>
  </si>
  <si>
    <t>Software e diritti di utilizzaz. op.ing.</t>
  </si>
  <si>
    <t>463/00</t>
  </si>
  <si>
    <t>Anno 2019 assistenza Portale Internet e posta elettronica</t>
  </si>
  <si>
    <t>ANDERLINI ALESSANDRA</t>
  </si>
  <si>
    <t>SPILAMBERTO</t>
  </si>
  <si>
    <t>339</t>
  </si>
  <si>
    <t>4569684</t>
  </si>
  <si>
    <t>Restituzione DEPOSITO CAUZIONALE versato per Ospite LAZZARI ADELMO</t>
  </si>
  <si>
    <t>05/08/2020</t>
  </si>
  <si>
    <t>UnipolSai Assicurazioni SpA Uff.Contab.Franchigie</t>
  </si>
  <si>
    <t>03740811207</t>
  </si>
  <si>
    <t>TORINO</t>
  </si>
  <si>
    <t>FRANC 1-8101-2019-1089765</t>
  </si>
  <si>
    <t>0/312</t>
  </si>
  <si>
    <t xml:space="preserve">Canone contratto x mese Gennaio assistenza sistemistica ordinaria e servizio reperibilità urgenze  </t>
  </si>
  <si>
    <t>0/407</t>
  </si>
  <si>
    <t xml:space="preserve">Canone contratto x mese Febbraio assistenza sistemistica ordinaria e servizio reperibilità urgenze  </t>
  </si>
  <si>
    <t>19/03/2020</t>
  </si>
  <si>
    <t>111907105632</t>
  </si>
  <si>
    <t>Acqua consumo rilevato al 25/11/e stimato al 16/12/2019</t>
  </si>
  <si>
    <t>111907105631</t>
  </si>
  <si>
    <t>18/03/2020</t>
  </si>
  <si>
    <t>2a Anticipazione di Cassa 2020</t>
  </si>
  <si>
    <t>3</t>
  </si>
  <si>
    <t>Retribuzioni mese di MARZO 2020</t>
  </si>
  <si>
    <t>Retribuzione mese di MARZO 2020</t>
  </si>
  <si>
    <t>2FPA</t>
  </si>
  <si>
    <t>Servizio Podologo 1° Trim.2020</t>
  </si>
  <si>
    <t>16/05/2020</t>
  </si>
  <si>
    <t>17/03/2020</t>
  </si>
  <si>
    <t>1/PA/2020</t>
  </si>
  <si>
    <t>GRASSIGLI GIUSEPPE</t>
  </si>
  <si>
    <t>01836430361</t>
  </si>
  <si>
    <t>925800</t>
  </si>
  <si>
    <t>3° acconto x Servizi relativi a riqualificazione funzionale</t>
  </si>
  <si>
    <t>ZB322977BE</t>
  </si>
  <si>
    <t>Serv.Tecnico di Architett. e Ingenieria</t>
  </si>
  <si>
    <t>13/03/2020</t>
  </si>
  <si>
    <t>26/PA</t>
  </si>
  <si>
    <t>BP MANAGEMENT S.A.S. DI PLATANIA FERDINANDO</t>
  </si>
  <si>
    <t>02933380798</t>
  </si>
  <si>
    <t>LAMEZIA TERME</t>
  </si>
  <si>
    <t>0968</t>
  </si>
  <si>
    <t>340189</t>
  </si>
  <si>
    <t>1a fornitura MASCHERINE CHIRURGICHE</t>
  </si>
  <si>
    <t>Z542C61DC8</t>
  </si>
  <si>
    <t>CORONAVIRUS materiali DPI e altri vari</t>
  </si>
  <si>
    <t>5200000900</t>
  </si>
  <si>
    <t>24/03/2020</t>
  </si>
  <si>
    <t>Ristorazione Ospiti CD mese di Gennaio 2020</t>
  </si>
  <si>
    <t>5200000901</t>
  </si>
  <si>
    <t>Quota carico Ente Pasti Dipendenti Gennaio 2020</t>
  </si>
  <si>
    <t>5200000902</t>
  </si>
  <si>
    <t>Ristorazione Ospiti CRA mese di Gennaio 2020</t>
  </si>
  <si>
    <t>29/03/2020</t>
  </si>
  <si>
    <t>5200004260</t>
  </si>
  <si>
    <t>Servizio Ristorazione Ospiti CRA mese di Febbraio</t>
  </si>
  <si>
    <t>5200004261</t>
  </si>
  <si>
    <t>Servizio Ristorazione Ospiti CD mese di Febbraio</t>
  </si>
  <si>
    <t>5200004259</t>
  </si>
  <si>
    <t>Quota carico Ente Pasti Dipendenti Febbraio 2020</t>
  </si>
  <si>
    <t>5200005385</t>
  </si>
  <si>
    <t>Ord.6/2020 Acq.Bicchieri,tovaglioli,cucchiai x CRA mesi Febb/Marzo</t>
  </si>
  <si>
    <t>5200005386</t>
  </si>
  <si>
    <t>Ord.7/2020 Tovaglioli x CD mesi Febb/Maggio</t>
  </si>
  <si>
    <t>17/04/2020</t>
  </si>
  <si>
    <t>1048</t>
  </si>
  <si>
    <t>LEXMEDIA SRL</t>
  </si>
  <si>
    <t>09147251004</t>
  </si>
  <si>
    <t>Roma</t>
  </si>
  <si>
    <t>Costo Pubblicazione su GURI e 4 quotidiani nazionali</t>
  </si>
  <si>
    <t>Z772C3DDE0</t>
  </si>
  <si>
    <t>Costo pubblicazioni bandi pluriennali</t>
  </si>
  <si>
    <t>25/03/2020</t>
  </si>
  <si>
    <t>GIOVANARDI OMER</t>
  </si>
  <si>
    <t>335</t>
  </si>
  <si>
    <t>7893769</t>
  </si>
  <si>
    <t>Restituzione DEPOSITO CAUZIONALE versato per Ospite BERTONI RINA</t>
  </si>
  <si>
    <t>13/04/2020</t>
  </si>
  <si>
    <t>40004548</t>
  </si>
  <si>
    <t>27/03/2020</t>
  </si>
  <si>
    <t>Ord.3/2020 acc/to pannoloni e linea igiene x Febbraio CRA</t>
  </si>
  <si>
    <t>14/04/2020</t>
  </si>
  <si>
    <t>40005334</t>
  </si>
  <si>
    <t>Ord.3/2020 s/do pannoloni e linea igiene x Febbraio CRA</t>
  </si>
  <si>
    <t>15/04/2020</t>
  </si>
  <si>
    <t>40006489</t>
  </si>
  <si>
    <t xml:space="preserve">Ord.2/2020 bavaglie Febbraio  x CRA </t>
  </si>
  <si>
    <t>40168287</t>
  </si>
  <si>
    <t xml:space="preserve">Ord. 65 salviette umidificate x CD </t>
  </si>
  <si>
    <t>40168285</t>
  </si>
  <si>
    <t>Ord. 63 bavaglie x CRA consumo mese di Gennaio 2020</t>
  </si>
  <si>
    <t>40168286</t>
  </si>
  <si>
    <t>Ord. 64 Pannoloni e Linea Igiene x CRA mese di Gennaio 2020</t>
  </si>
  <si>
    <t>28/03/2020</t>
  </si>
  <si>
    <t>11/VF</t>
  </si>
  <si>
    <t>Materiale per Infermeria FEBBRAIO 2020</t>
  </si>
  <si>
    <t>10/VF</t>
  </si>
  <si>
    <t>Farmaci per Ospiti mese di FEBBRAIO 2020</t>
  </si>
  <si>
    <t>26/04/2020</t>
  </si>
  <si>
    <t>18/VF</t>
  </si>
  <si>
    <t>Farmaci x Ospiti mese di Marzo</t>
  </si>
  <si>
    <t>19/VF</t>
  </si>
  <si>
    <t>Materiale x Infermeria consumi Marzo e Aprile</t>
  </si>
  <si>
    <t>E/117</t>
  </si>
  <si>
    <t>GIVAS S.R.L.</t>
  </si>
  <si>
    <t>01498810280</t>
  </si>
  <si>
    <t>SAONARA</t>
  </si>
  <si>
    <t>049</t>
  </si>
  <si>
    <t>8790199</t>
  </si>
  <si>
    <t>01/04/2020</t>
  </si>
  <si>
    <t>Acquisto Poltrone Relax, Tavoli, Sgabelli poggiapiedi e Poltroncine con braccioli x CD</t>
  </si>
  <si>
    <t>ZB92A34058</t>
  </si>
  <si>
    <t>Mobili e arredi c.e.</t>
  </si>
  <si>
    <t>1336/02</t>
  </si>
  <si>
    <t>Fornitura Guanti in Vinile x CRA GENN/MARZO 2020</t>
  </si>
  <si>
    <t>1337/02</t>
  </si>
  <si>
    <t>Fornitura Guanti in Vinile x CD GENN/MARZO 2020</t>
  </si>
  <si>
    <t>1338/02</t>
  </si>
  <si>
    <t>Fornitura Guanti in Vinile x INFERMERIA GENN/MARZO 2020</t>
  </si>
  <si>
    <t>16/04/2020</t>
  </si>
  <si>
    <t>201019622</t>
  </si>
  <si>
    <t>GAS fatturazione GENNAIO 2020</t>
  </si>
  <si>
    <t>09/03/2020</t>
  </si>
  <si>
    <t>8H00175787</t>
  </si>
  <si>
    <t>059/928198 Ascensore 2° Bim.- Abbonamento  GENN/FEBB.2020 + consegna Elenchi Telefonici</t>
  </si>
  <si>
    <t>06/04/2020</t>
  </si>
  <si>
    <t>112010014062</t>
  </si>
  <si>
    <t>02/04/2020</t>
  </si>
  <si>
    <t>Quota Antincendio dal 29/10/ al 31/12/2019</t>
  </si>
  <si>
    <t>112010163396</t>
  </si>
  <si>
    <t>Consumo acqua rilevato dal 30/11/ al 27/12/2019</t>
  </si>
  <si>
    <t>112010601946</t>
  </si>
  <si>
    <t>Storno totale PR. 4/E</t>
  </si>
  <si>
    <t>Codice Identificativo ASP ''Delia Repetto'' 1300074600109 - MARZO 2020</t>
  </si>
  <si>
    <t>ASP Delia Repetto ''Competenze MARZO 2020''</t>
  </si>
  <si>
    <t>08/08/2020</t>
  </si>
  <si>
    <t>Marzo 2020 - Rata n.36 - Contr.n. CQS 7481094 -Cessione del 5° P.M.B.</t>
  </si>
  <si>
    <t>Ente Part.IVA: 02558870362 - 03/2020 Contr. n.CQS 547276 - Rata n° 3 - Cessione del 5° V.R.</t>
  </si>
  <si>
    <t>CA07064-20200301-20200331</t>
  </si>
  <si>
    <t>Ricevuta 312/19</t>
  </si>
  <si>
    <t>Trasporti x CD mese di Dicembre 2019</t>
  </si>
  <si>
    <t>CTR ex CPDEL MARZO 2020</t>
  </si>
  <si>
    <t>30/03/2020</t>
  </si>
  <si>
    <t>CTR ex INADEL - TFS - MARZO 2020</t>
  </si>
  <si>
    <t>CTR ex INADEL - TFR - MARZO 2020</t>
  </si>
  <si>
    <t>CTR ex Fondo Credito - MARZO 2020</t>
  </si>
  <si>
    <t>CTR solidarietà INPS - MARZO 2020</t>
  </si>
  <si>
    <t>CTR INPS DS - Marzo 2020</t>
  </si>
  <si>
    <t>Onere per ricongiunzione dipendente A.G. - MARZO 2020</t>
  </si>
  <si>
    <t>Liquidazione IRAP Dipendenti MARZO 2020</t>
  </si>
  <si>
    <t>Liquidaz.IRAP INTERINALI periodo MARZO 2020 su Fatture OTTOBRE/NOVEMBRE 2019</t>
  </si>
  <si>
    <t>Ritenute REDDITI LAVORO AUTONOMO (1040) mese di MARZO 2020</t>
  </si>
  <si>
    <t>Ritenute REDDITI LAVORO DIPENDENTE mese di MARZO 2020</t>
  </si>
  <si>
    <t>4699-2019/PA</t>
  </si>
  <si>
    <t>07/04/2020</t>
  </si>
  <si>
    <t>Dicembre somministrazione lavoro AMMINISTRAZIONE</t>
  </si>
  <si>
    <t>4696-2019/PA</t>
  </si>
  <si>
    <t>Dicembre somministrazione lavoro CD</t>
  </si>
  <si>
    <t>4698-2019/PA</t>
  </si>
  <si>
    <t>Dicembre somministrazione lavoro ANIMATORE CD</t>
  </si>
  <si>
    <t>16-09-00-00</t>
  </si>
  <si>
    <t>PERSONALE T. DETERM.-ANIMATORE</t>
  </si>
  <si>
    <t>4697-2019/PA</t>
  </si>
  <si>
    <t>Dicembre somministrazione lavoro CRA</t>
  </si>
  <si>
    <t>4693-2019/PA</t>
  </si>
  <si>
    <t>Dicembre somministrazione lavoro INFERMIERI</t>
  </si>
  <si>
    <t>4694-2019/PA</t>
  </si>
  <si>
    <t>Dicembre somministrazione lavoro MANUTENTORE</t>
  </si>
  <si>
    <t>4695-2019/PA</t>
  </si>
  <si>
    <t>Dicembre somministrazione lavoro FISIOTERAPISTI</t>
  </si>
  <si>
    <t>V5/0005405</t>
  </si>
  <si>
    <t>Servizio Pulizie mese di Dicembre 2019</t>
  </si>
  <si>
    <t>V5/0005406</t>
  </si>
  <si>
    <t>Servizio Disinfestazione mese di Dicembre 2019</t>
  </si>
  <si>
    <t>V5/0005407</t>
  </si>
  <si>
    <t>Pulizia straordinaria x Festa Natale 14/12/2019</t>
  </si>
  <si>
    <t>Addebito Commissioni SDD del 1° Trim.2020</t>
  </si>
  <si>
    <t>Z8D28F89C7</t>
  </si>
  <si>
    <t>5</t>
  </si>
  <si>
    <t>Addebito Commissioni SCT del 1° Trim.2020</t>
  </si>
  <si>
    <t>08/04/2020</t>
  </si>
  <si>
    <t>Liquidazione IVA mese di Marzo 2020</t>
  </si>
  <si>
    <t>03/04/2020</t>
  </si>
  <si>
    <t>4PA</t>
  </si>
  <si>
    <t>Servizio RDP mese Marzo 2020</t>
  </si>
  <si>
    <t>FPA 1/20</t>
  </si>
  <si>
    <t xml:space="preserve">MIGLIETTA DARIO  </t>
  </si>
  <si>
    <t>03867570750</t>
  </si>
  <si>
    <t xml:space="preserve">Compenso 1° Trim. Consulente Fiscale e Tributario </t>
  </si>
  <si>
    <t>23/04/2020</t>
  </si>
  <si>
    <t>360201438010028</t>
  </si>
  <si>
    <t>Elettricità mese di Marzo 2020</t>
  </si>
  <si>
    <t>00401/2</t>
  </si>
  <si>
    <t>Servizio trasporto Ospiti CD mese di Novembre 2019</t>
  </si>
  <si>
    <t>80383754E5</t>
  </si>
  <si>
    <t>00485/2</t>
  </si>
  <si>
    <t>Trasporti DICEMBRE 2019 Ospiti CD</t>
  </si>
  <si>
    <t>00638/2</t>
  </si>
  <si>
    <t>Servizio trasporto GENNAIO 2020 x Ospiti CD</t>
  </si>
  <si>
    <t>Competenze relative al c/c di Tesoreria</t>
  </si>
  <si>
    <t>7</t>
  </si>
  <si>
    <t>Pagamento Bollo su Fatture Elettroniche 1° Trim. 2020</t>
  </si>
  <si>
    <t>27/04/2020</t>
  </si>
  <si>
    <t>112010350859</t>
  </si>
  <si>
    <t>20/04/2020</t>
  </si>
  <si>
    <t xml:space="preserve">Quota 3° Quadrim. dal 01/09/ al 31/12/2019  </t>
  </si>
  <si>
    <t>TARIFFA CORRISPETTIVA PUNTUALE</t>
  </si>
  <si>
    <t>32/PA</t>
  </si>
  <si>
    <t>2° acquisto Mascherine Chirurgiche</t>
  </si>
  <si>
    <t>Z5D2C72CDB</t>
  </si>
  <si>
    <t>Retribuzioni mese di APRILE 2020</t>
  </si>
  <si>
    <t>11/03/2021</t>
  </si>
  <si>
    <t>Retribuzione mese di APRILE 2020</t>
  </si>
  <si>
    <t>04/05/2020</t>
  </si>
  <si>
    <t>112010680968</t>
  </si>
  <si>
    <t>22/04/2020</t>
  </si>
  <si>
    <t>Riemissione UGUALE al PR. 4/E</t>
  </si>
  <si>
    <t>36/S4</t>
  </si>
  <si>
    <t>Consegna CONTENITORI mese di Gennaio - verrà scalata N.A.</t>
  </si>
  <si>
    <t>38/S4</t>
  </si>
  <si>
    <t>N.A. su PR. 59/E</t>
  </si>
  <si>
    <t>08/05/2020</t>
  </si>
  <si>
    <t>112010793540</t>
  </si>
  <si>
    <t>Consumo acqua Gennaio 2020</t>
  </si>
  <si>
    <t>69/S4</t>
  </si>
  <si>
    <t>Smaltimento Rifiuti mese di Gennaio 2020</t>
  </si>
  <si>
    <t>10/05/2020</t>
  </si>
  <si>
    <t>100/S4</t>
  </si>
  <si>
    <t>Raccolta Rifiuti speciali FEBBRAIO</t>
  </si>
  <si>
    <t>31/05/2020</t>
  </si>
  <si>
    <t>118/S4</t>
  </si>
  <si>
    <t>Consegna CONTENITORI Febbraio</t>
  </si>
  <si>
    <t>10/06/2020</t>
  </si>
  <si>
    <t>139/S4</t>
  </si>
  <si>
    <t>N.A. a storno parziale PR. 143/E</t>
  </si>
  <si>
    <t>V2/013692</t>
  </si>
  <si>
    <t>Acq. 2 valigette P.S. x adeguamento piano sicurezza</t>
  </si>
  <si>
    <t>161/2020/PA</t>
  </si>
  <si>
    <t>IDS S.R.L.</t>
  </si>
  <si>
    <t>05215390872</t>
  </si>
  <si>
    <t>CATANIA</t>
  </si>
  <si>
    <t>095</t>
  </si>
  <si>
    <t>492754</t>
  </si>
  <si>
    <t>Ord.5/2020 Cuffie e Camici x OSS di CRA</t>
  </si>
  <si>
    <t>Z702830B84</t>
  </si>
  <si>
    <t>185/2020/PA</t>
  </si>
  <si>
    <t>Acc/to Ord. 4/2020 materiale x Infermeria</t>
  </si>
  <si>
    <t>236/2020/PA</t>
  </si>
  <si>
    <t>Correzzione prezzi su Ord.4/2020 - PR.98/E</t>
  </si>
  <si>
    <t>LOLLI MIRIAM</t>
  </si>
  <si>
    <t>347</t>
  </si>
  <si>
    <t>8261209</t>
  </si>
  <si>
    <t>Restituzione Deposito CAUZIONALE versato per Ospite LOLLI BRUNA</t>
  </si>
  <si>
    <t xml:space="preserve">GALLI TANIA </t>
  </si>
  <si>
    <t>SAN CESARIO SUL PANARO</t>
  </si>
  <si>
    <t>328</t>
  </si>
  <si>
    <t>1360544</t>
  </si>
  <si>
    <t>Restituzione Deposito CAUZIONALE versato per Ospite GALLI PAOLINO</t>
  </si>
  <si>
    <t>02/09/2020</t>
  </si>
  <si>
    <t>Addebito Storno SDD x Insoluto Fattura IORIO ANTONIO</t>
  </si>
  <si>
    <t>9</t>
  </si>
  <si>
    <t>Addebito Storno SDD x Insoluto Fattura TAVERNARI FRANCO</t>
  </si>
  <si>
    <t>10/09/2020</t>
  </si>
  <si>
    <t>8</t>
  </si>
  <si>
    <t>000098/PA</t>
  </si>
  <si>
    <t>BERICAH S.P.A.</t>
  </si>
  <si>
    <t>00899910244</t>
  </si>
  <si>
    <t>TORRI di ARCUGNANO</t>
  </si>
  <si>
    <t>0444</t>
  </si>
  <si>
    <t>240522</t>
  </si>
  <si>
    <t>29/04/2020</t>
  </si>
  <si>
    <t>Acq.Guanti in Nitrile x Infermeria consumo per 1° Trim.2020</t>
  </si>
  <si>
    <t>Z4827D7CDC</t>
  </si>
  <si>
    <t>000097/PA</t>
  </si>
  <si>
    <t>Acq.Guanti in Nitrile x CD consumo per 1°Trim.2020</t>
  </si>
  <si>
    <t>2020P00005</t>
  </si>
  <si>
    <t>Residui canoni Servizio Gestione Calore x anno 2019 + Oneri di Sicurezza</t>
  </si>
  <si>
    <t>04/04/2020</t>
  </si>
  <si>
    <t>3474319439</t>
  </si>
  <si>
    <t>Interventi di manutenzione eseguiti a Novembre 2019</t>
  </si>
  <si>
    <t>1920005203</t>
  </si>
  <si>
    <t>Consumo Ossigeno MARZO 2020</t>
  </si>
  <si>
    <t>20018331</t>
  </si>
  <si>
    <t>Canone Igienizzanti 1° Trim. 2020</t>
  </si>
  <si>
    <t>S00005</t>
  </si>
  <si>
    <t xml:space="preserve">Acq.materiale vario di Ferramenta mese di Febbraio + 2 Megafoni e 3 Fari a led x adeguamento Sicurezza </t>
  </si>
  <si>
    <t>20PA000051/EO</t>
  </si>
  <si>
    <t>LAB.ANAL.CHIM.Dott.A.GIUSTO-SERVIZI AMBIENTE S.R.L</t>
  </si>
  <si>
    <t>03670110265</t>
  </si>
  <si>
    <t>ODERZO</t>
  </si>
  <si>
    <t>0422</t>
  </si>
  <si>
    <t>853993</t>
  </si>
  <si>
    <t>Prelievi campioni acqua x ricerca legionella eseguiti il 31/01/</t>
  </si>
  <si>
    <t>Z3E2361735</t>
  </si>
  <si>
    <t>Servizio Prevenzione LEGIONELLOSI</t>
  </si>
  <si>
    <t>20/C</t>
  </si>
  <si>
    <t>MORETTI SPA</t>
  </si>
  <si>
    <t>00306090515</t>
  </si>
  <si>
    <t>CAVRIGLIA</t>
  </si>
  <si>
    <t>055</t>
  </si>
  <si>
    <t>962111</t>
  </si>
  <si>
    <t>Acq. 4 compressori x materassi antidecubito</t>
  </si>
  <si>
    <t>ZAD2C32179</t>
  </si>
  <si>
    <t>14/05/2020</t>
  </si>
  <si>
    <t>201066522</t>
  </si>
  <si>
    <t>GAS consumo FEBBRAIO</t>
  </si>
  <si>
    <t>14/03/2020</t>
  </si>
  <si>
    <t>324</t>
  </si>
  <si>
    <t>F.M.C. GROUP SRL</t>
  </si>
  <si>
    <t>06365451217</t>
  </si>
  <si>
    <t>Quarto</t>
  </si>
  <si>
    <t>081</t>
  </si>
  <si>
    <t>8060490</t>
  </si>
  <si>
    <t>Acq.Mascherine a conchiglia FFP3 c/valvola</t>
  </si>
  <si>
    <t>Z4B2C633DE</t>
  </si>
  <si>
    <t>0/569</t>
  </si>
  <si>
    <t>Acq.2 Notebook + Software office home + Configurazione x telelavoro</t>
  </si>
  <si>
    <t>Z1B2C6C8B5</t>
  </si>
  <si>
    <t>NA</t>
  </si>
  <si>
    <t>Macchine d'ufficio, computers</t>
  </si>
  <si>
    <t>0/571</t>
  </si>
  <si>
    <t xml:space="preserve">Acq.1 Notebook + Software office home + Configurazione x telelavoro </t>
  </si>
  <si>
    <t>ZC42C82248</t>
  </si>
  <si>
    <t>0/572</t>
  </si>
  <si>
    <t>SOFTWARE ESET Endpoint Security x 22 postazioni durata 4 mesi</t>
  </si>
  <si>
    <t>ZCC2C7944F</t>
  </si>
  <si>
    <t>Servizi informatici</t>
  </si>
  <si>
    <t>S00010</t>
  </si>
  <si>
    <t>Occhiali a maschera trasparenti</t>
  </si>
  <si>
    <t>000119/E</t>
  </si>
  <si>
    <t>CARTESIO FULLCARD S.r.l.</t>
  </si>
  <si>
    <t>01874050402</t>
  </si>
  <si>
    <t>TERRA DEL SOLE</t>
  </si>
  <si>
    <t>0543</t>
  </si>
  <si>
    <t>768068</t>
  </si>
  <si>
    <t xml:space="preserve">Acquisto VISIERE PROTETTIVE </t>
  </si>
  <si>
    <t>Z612CB53C8</t>
  </si>
  <si>
    <t>30/05/2020</t>
  </si>
  <si>
    <t>713</t>
  </si>
  <si>
    <t>BMEDICA SRL</t>
  </si>
  <si>
    <t>03681410365</t>
  </si>
  <si>
    <t>254813</t>
  </si>
  <si>
    <t>FATTURA ERRATA</t>
  </si>
  <si>
    <t>ZE62C89B38</t>
  </si>
  <si>
    <t>1046</t>
  </si>
  <si>
    <t>N.A. a storno totale PR. 158/E</t>
  </si>
  <si>
    <t>1047</t>
  </si>
  <si>
    <t>Camici TNT + Mascherine Chirurgiche + Termometro frontale</t>
  </si>
  <si>
    <t>Acq.GEL MANI BATTERICIDA</t>
  </si>
  <si>
    <t>Z6D2C92826</t>
  </si>
  <si>
    <t>16/06/2020</t>
  </si>
  <si>
    <t>7 / PA</t>
  </si>
  <si>
    <t>FARMACIA C.COMM.LE GRANDEMILIA</t>
  </si>
  <si>
    <t>02928230362</t>
  </si>
  <si>
    <t>848755</t>
  </si>
  <si>
    <t>Acq.Tute total body in TNT idrorepellenti</t>
  </si>
  <si>
    <t>Z4F2C6D1D2</t>
  </si>
  <si>
    <t>Codice Identificativo ASP ''Delia Repetto'' 1300074600109 APRILE 2020</t>
  </si>
  <si>
    <t>ASP ''Delia Repetto'' ''COMPETENZE APRILE 2020''</t>
  </si>
  <si>
    <t>16/09/2020</t>
  </si>
  <si>
    <t>APRILE 2020 - Rata n° 37 - Contr.n.CQS 7481094 - Cessione del 5° P.M.B.</t>
  </si>
  <si>
    <t>03/09/2020</t>
  </si>
  <si>
    <t>CA07064-20200401-20200430</t>
  </si>
  <si>
    <t>FATTPA 1_20</t>
  </si>
  <si>
    <t>DE GENNARO MARIA ROSARIA MELANIA</t>
  </si>
  <si>
    <t>03235090713</t>
  </si>
  <si>
    <t>7332558</t>
  </si>
  <si>
    <t>06/05/2020</t>
  </si>
  <si>
    <t>Redazione 2 nuovi CONTRATTI Ospitalità x CRA e CD + 2 nuovi REGOLAMENTI FUNZIONAMENTO SERVIZIO x CRA e CD + redazione Modulo AMMINISTRATORE di SOSTEGNO + Modulo SOLLECITO PAGAMENTO</t>
  </si>
  <si>
    <t>Servizio recupero crediti</t>
  </si>
  <si>
    <t>180/V</t>
  </si>
  <si>
    <t>VOLTA PROFESSIONAL S.r.l.</t>
  </si>
  <si>
    <t>00618911200</t>
  </si>
  <si>
    <t>Loc. RASTIGNANO - PIANORO</t>
  </si>
  <si>
    <t>776331</t>
  </si>
  <si>
    <t>Ord.1/2020 calzature per OSS di CRA</t>
  </si>
  <si>
    <t>Z421D4FB85</t>
  </si>
  <si>
    <t>446/V</t>
  </si>
  <si>
    <t>Ord.10/2020 Calzature x Manutentore e OSS e ANIMATRICE CRA</t>
  </si>
  <si>
    <t>V5/0010082</t>
  </si>
  <si>
    <t>Servizio Pulizie GENNAIO 2020</t>
  </si>
  <si>
    <t>V5/0010083</t>
  </si>
  <si>
    <t>Servizio Disinfestazione GENNAIO 2020</t>
  </si>
  <si>
    <t>V5/0010084</t>
  </si>
  <si>
    <t>Servizio Pulizie FEBBRAIO 2020</t>
  </si>
  <si>
    <t>V5/0010085</t>
  </si>
  <si>
    <t>Servizio Disinfestazione FEBBRAIO 2020</t>
  </si>
  <si>
    <t>09/04/2020</t>
  </si>
  <si>
    <t>52/PA</t>
  </si>
  <si>
    <t>Acq.SALVIETTE x CRA mesi Marzo/Maggio 2020</t>
  </si>
  <si>
    <t>53/PA</t>
  </si>
  <si>
    <t>Acq.SALVIETTE x CD mesi Marzo/Maggio 2020</t>
  </si>
  <si>
    <t>20/05/2020</t>
  </si>
  <si>
    <t>1397</t>
  </si>
  <si>
    <t>Avviso di Rettifica Gara LAVANOLO su GURI e 4 Quotidiani Nazionali</t>
  </si>
  <si>
    <t>Z422CA76AA</t>
  </si>
  <si>
    <t>7820000446</t>
  </si>
  <si>
    <t>Servizio LAVANDERIA x CRA mese GENNAIO 2020</t>
  </si>
  <si>
    <t>7820000447</t>
  </si>
  <si>
    <t>Servizio LAVANDERIA x CD mese GENNAIO 2020</t>
  </si>
  <si>
    <t>161-2020/PA</t>
  </si>
  <si>
    <t>GENNAIO 2020 somministrazione lavoro INFERMIERI</t>
  </si>
  <si>
    <t>162-2020/PA</t>
  </si>
  <si>
    <t>GENNAIO 2020 somministrazione lavoro MANUTENTORE</t>
  </si>
  <si>
    <t>163-2020/PA</t>
  </si>
  <si>
    <t>GENNAIO 2020 somministrazione lavoro FISIOTERAPISTA</t>
  </si>
  <si>
    <t>165-2020/PA</t>
  </si>
  <si>
    <t xml:space="preserve">GENNAIO 2020 somministrazione lavoro CRA </t>
  </si>
  <si>
    <t>164-2020/PA</t>
  </si>
  <si>
    <t>GENNAIO 2020 somministrazione lavoro CD</t>
  </si>
  <si>
    <t>166-2020/PA</t>
  </si>
  <si>
    <t>GENNAIO 2020 somministrazione lavoro AMMINISTRAZIONE</t>
  </si>
  <si>
    <t>21/05/2020</t>
  </si>
  <si>
    <t>112011135711</t>
  </si>
  <si>
    <t>Consumo stimato al 17/02/2020</t>
  </si>
  <si>
    <t>112011135712</t>
  </si>
  <si>
    <t>7820000966</t>
  </si>
  <si>
    <t>Servizio lavanderia FEBBRAIO x CRA</t>
  </si>
  <si>
    <t>7820000967</t>
  </si>
  <si>
    <t>Servizio lavanderia FEBBRAIO x CD</t>
  </si>
  <si>
    <t>0/570</t>
  </si>
  <si>
    <t>11/05/2020</t>
  </si>
  <si>
    <t xml:space="preserve">Canone contratto x mese Marzo assistenza sistemistica ordinaria e servizio reperibilità urgenze  </t>
  </si>
  <si>
    <t>0/680</t>
  </si>
  <si>
    <t xml:space="preserve">Spese telef. 2° Trim.2020 x linee: 059-925880 - 059-928386 - 059-9531877 </t>
  </si>
  <si>
    <t>CTR ex CPDEL APRILE 2020</t>
  </si>
  <si>
    <t>12/03/2021</t>
  </si>
  <si>
    <t>CTR ex INADEL - TFS - APRILE 2020</t>
  </si>
  <si>
    <t>11/09/2020</t>
  </si>
  <si>
    <t>CTR ex INADEL - TFR - APRILE 2020</t>
  </si>
  <si>
    <t>CTR ex Fondo Credito - APRILE 2020</t>
  </si>
  <si>
    <t>CTR solidarietà INPS - APRILE 2020</t>
  </si>
  <si>
    <t>CTR INPS DS - APRILE 2020</t>
  </si>
  <si>
    <t>Onere per ricongiunzione Dipendente A.G. - APRILE 2020</t>
  </si>
  <si>
    <t>Ritenute Redditi LAVORO DIPENDENTE mese APRILE 2020</t>
  </si>
  <si>
    <t>Ritenute LAVORO AUTONOMO (1040) mese di APRILE 2020</t>
  </si>
  <si>
    <t>Liquidazione IRAP dipendenti mese di APRILE 2020</t>
  </si>
  <si>
    <t>Liquidazione IRAP INTERINALI periodo APRILE 2020 su Fatture Dicembre 2019</t>
  </si>
  <si>
    <t>40023660</t>
  </si>
  <si>
    <t>12/05/2020</t>
  </si>
  <si>
    <t>Acc/to su Ord. 8 Pannoloni e Linea Igiene x consumi mese Marzo</t>
  </si>
  <si>
    <t>40025140</t>
  </si>
  <si>
    <t>Ord.9 Bavaglie x CRA mese di Marzo</t>
  </si>
  <si>
    <t>40025141</t>
  </si>
  <si>
    <t>S/do Ord. 8 Pannoloni e Linea Igiene x CRA consumi Marzo</t>
  </si>
  <si>
    <t>25/05/2020</t>
  </si>
  <si>
    <t>05/05/2020</t>
  </si>
  <si>
    <t>360201438010029</t>
  </si>
  <si>
    <t>Consumo Elettricità APRILE 2020</t>
  </si>
  <si>
    <t>05/07/2020</t>
  </si>
  <si>
    <t>5PA</t>
  </si>
  <si>
    <t>Servizio RDP mese Aprile 2020</t>
  </si>
  <si>
    <t>Liquidazione IVA mese di APRILE 2020</t>
  </si>
  <si>
    <t>24/04/2020</t>
  </si>
  <si>
    <t>2020P00006</t>
  </si>
  <si>
    <t>18/05/2020</t>
  </si>
  <si>
    <t>Acq.sacchi sale x Depuratore + Canone Febb.2020 servizio Gestione calore</t>
  </si>
  <si>
    <t>810128932C</t>
  </si>
  <si>
    <t>190/ST</t>
  </si>
  <si>
    <t>Ordine Addensante e Integratore x CRA consumi MARZO e APRILE</t>
  </si>
  <si>
    <t>000028/P20</t>
  </si>
  <si>
    <t>SINERGICA IMPIANTI S.R.L.</t>
  </si>
  <si>
    <t>02552600369</t>
  </si>
  <si>
    <t>VIGNOLA</t>
  </si>
  <si>
    <t>776571</t>
  </si>
  <si>
    <t>1° Semestr.2020 verifica presidi antincendio</t>
  </si>
  <si>
    <t>Z25292979D</t>
  </si>
  <si>
    <t>Estintori (b7h)</t>
  </si>
  <si>
    <t>15/06/2020</t>
  </si>
  <si>
    <t>326/ST</t>
  </si>
  <si>
    <t>Addensanti ed Integratori x CRA consumi APR/MAGG</t>
  </si>
  <si>
    <t>30/06/2020</t>
  </si>
  <si>
    <t>2020P00007</t>
  </si>
  <si>
    <t>Canone gestione calore + Interventi APRILE 2020</t>
  </si>
  <si>
    <t>1704/E</t>
  </si>
  <si>
    <t>CBA Informatica srl</t>
  </si>
  <si>
    <t>01854700224</t>
  </si>
  <si>
    <t>ROVERETO</t>
  </si>
  <si>
    <t>Servizio Portale Personale 4° Trim. 2019</t>
  </si>
  <si>
    <t>Z482622C28</t>
  </si>
  <si>
    <t>Servizio paghe in outsourcing</t>
  </si>
  <si>
    <t>273/E</t>
  </si>
  <si>
    <t>Istruzione P.E. in Teleassistenza effettuato il 12/12/2019</t>
  </si>
  <si>
    <t>55/E</t>
  </si>
  <si>
    <t>CBA Consulting srl</t>
  </si>
  <si>
    <t>02209350228</t>
  </si>
  <si>
    <t xml:space="preserve">Assistenza Anno 2020 SILVER ONE 33 </t>
  </si>
  <si>
    <t>Z0128E5A56</t>
  </si>
  <si>
    <t>532/E</t>
  </si>
  <si>
    <t>Canoni programmi CBA 1° Trim. 2020</t>
  </si>
  <si>
    <t>556/E</t>
  </si>
  <si>
    <t>Accessi Portale Personale 1° Trim. 2020</t>
  </si>
  <si>
    <t>05/04/2020</t>
  </si>
  <si>
    <t>04/06/2020</t>
  </si>
  <si>
    <t>07/05/2020</t>
  </si>
  <si>
    <t>601</t>
  </si>
  <si>
    <t>Mascherine FFP2 sv</t>
  </si>
  <si>
    <t>Z4C2CBA07B</t>
  </si>
  <si>
    <t>29/06/2020</t>
  </si>
  <si>
    <t>13/05/2020</t>
  </si>
  <si>
    <t>720/E</t>
  </si>
  <si>
    <t xml:space="preserve">P.E. corso del 31/03/ on-line ''Controlli per bilanci economici e stampe IVA'' </t>
  </si>
  <si>
    <t>Retribuzioni mese di MAGGIO 2020</t>
  </si>
  <si>
    <t>15/09/2020</t>
  </si>
  <si>
    <t>Retribuzione mese di MAGGIO 2020</t>
  </si>
  <si>
    <t>03/06/2020</t>
  </si>
  <si>
    <t>112011373923</t>
  </si>
  <si>
    <t>Quota ANTINCENDIO dal 01/01/ al 29/02/2020</t>
  </si>
  <si>
    <t>000451/PA</t>
  </si>
  <si>
    <t>1a fornitura Marzo guanti in nitrile x CRA</t>
  </si>
  <si>
    <t>000452/PA</t>
  </si>
  <si>
    <t>1a fornitura Marzo guanti in nitrile x CD</t>
  </si>
  <si>
    <t>000453/PA</t>
  </si>
  <si>
    <t>1a fornitura Marzo guanti in nitrile x INFERMERIA</t>
  </si>
  <si>
    <t>000454/PA</t>
  </si>
  <si>
    <t>x Emergenza 2a fornitura Marzo guanti in nitrile x CD</t>
  </si>
  <si>
    <t>000455/PA</t>
  </si>
  <si>
    <t>x Emergenza 2a fornitura Marzo guanti in nitrile x INFERMERIA</t>
  </si>
  <si>
    <t>000456/PA</t>
  </si>
  <si>
    <t>x Emergenza 2a fornitura Marzo guanti in nitrile x CRA</t>
  </si>
  <si>
    <t>000457/PA</t>
  </si>
  <si>
    <t>x Emergenza fornitura Marzo guanti in VINILE x CD</t>
  </si>
  <si>
    <t>1158</t>
  </si>
  <si>
    <t>Camici TNT idrorepellenti</t>
  </si>
  <si>
    <t>Z192CD29A1</t>
  </si>
  <si>
    <t>LENZARINI ROBERTA</t>
  </si>
  <si>
    <t>SALA BOLOGNESE</t>
  </si>
  <si>
    <t>338</t>
  </si>
  <si>
    <t>4389098</t>
  </si>
  <si>
    <t>Restituzione Deposito CAUZIONALE versato per Ospite GIBERTINI LUISA</t>
  </si>
  <si>
    <t>21/09/2020</t>
  </si>
  <si>
    <t>V2/030926</t>
  </si>
  <si>
    <t>26/05/2020</t>
  </si>
  <si>
    <t>Rotoli x TOVAGLIE mono uso + pile</t>
  </si>
  <si>
    <t>28/04/2020</t>
  </si>
  <si>
    <t>R1/003042</t>
  </si>
  <si>
    <t>N.A. su PR.136/E per mancato materiale ricevuto</t>
  </si>
  <si>
    <t>29/05/2020</t>
  </si>
  <si>
    <t>25/VF</t>
  </si>
  <si>
    <t>Farmaci per Ospiti mese di APRILE</t>
  </si>
  <si>
    <t>28/VF</t>
  </si>
  <si>
    <t>Materiale per Infermeria Aprile</t>
  </si>
  <si>
    <t>5200006818</t>
  </si>
  <si>
    <t>27/05/2020</t>
  </si>
  <si>
    <t>Quota carico Ente Pasti Dipendenti Marzo 2020</t>
  </si>
  <si>
    <t>5200006819</t>
  </si>
  <si>
    <t>Pasti Ospiti CRA mese Marzo</t>
  </si>
  <si>
    <t>5200006820</t>
  </si>
  <si>
    <t>Pasti Ospiti CD mese Marzo</t>
  </si>
  <si>
    <t>5200008344</t>
  </si>
  <si>
    <t>Pasti Ospiti CRA mese di Aprile</t>
  </si>
  <si>
    <t>5200008345</t>
  </si>
  <si>
    <t>Quota carico Ente pasti Dipendenti Aprile</t>
  </si>
  <si>
    <t>1920007325</t>
  </si>
  <si>
    <t xml:space="preserve">Consumo OSSIGENO mese di Aprile </t>
  </si>
  <si>
    <t>201085722</t>
  </si>
  <si>
    <t>01/06/2020</t>
  </si>
  <si>
    <t xml:space="preserve">GAS Consumo MARZO </t>
  </si>
  <si>
    <t>24/06/2020</t>
  </si>
  <si>
    <t>7X01161003</t>
  </si>
  <si>
    <t>Tim S.p.A. - cellulare</t>
  </si>
  <si>
    <t xml:space="preserve">Nuovo Contratto Tassa Concess. Governativa dal 01/03/ al 30/06/2020 </t>
  </si>
  <si>
    <t>Z112B595AB</t>
  </si>
  <si>
    <t>8H00311536</t>
  </si>
  <si>
    <t>059-928198 Ascensore - 3°Bim. MAR/APR</t>
  </si>
  <si>
    <t>Codice Identificativo ASP ''Delia Repetto''  1300074600109 MAGGIO 2020</t>
  </si>
  <si>
    <t>ASP ''Delia Repetto'' competenze MAGGIO 2020</t>
  </si>
  <si>
    <t>Maggio 2020 - Rata n.38 - Contr.n.CQS 7481094 - Cessione del 5° P.M.B.</t>
  </si>
  <si>
    <t>CA07064-20200501-20200531</t>
  </si>
  <si>
    <t>CTR ex CPDEL Maggio 2020</t>
  </si>
  <si>
    <t>CTR ex INADEL - TFS - Maggio 2020</t>
  </si>
  <si>
    <t>CTR ex INADEL - TFR - Maggio 2020</t>
  </si>
  <si>
    <t>CTR ex Fondo Credito - Maggio 2020</t>
  </si>
  <si>
    <t>CTR solidarietà INPS - Maggio 2020</t>
  </si>
  <si>
    <t>CTR INPS DS - Maggio 2020</t>
  </si>
  <si>
    <t>Onere per RICONGIUNZIONE Dipendente A.G. - MAGGIO 2020</t>
  </si>
  <si>
    <t>Ritenute REDDITI LAVORO AUTONOMO (1040) mese di Maggio 2020</t>
  </si>
  <si>
    <t>Ritenute Redditi lavoro DIPENDENTE mese di Maggio 2020</t>
  </si>
  <si>
    <t>Servizio PARRUCCHIERA mese di FEBBRAIO 2020</t>
  </si>
  <si>
    <t>MAV a copertura 1° Quadrim.2020</t>
  </si>
  <si>
    <t>Liquidazione IRAP DIPENDENTI mese di Maggio 2020</t>
  </si>
  <si>
    <t>Liquidaz. IRAP INTERINALI periodo Maggio 2020 su Fatture GENNAIO 2020</t>
  </si>
  <si>
    <t>BERTACCHINI SABRINA</t>
  </si>
  <si>
    <t>BOMPORTO</t>
  </si>
  <si>
    <t>Restituzione Deposito CAUZIONALE versato per Ospite BERTACCHINI REMO</t>
  </si>
  <si>
    <t>Tassazione ATTI GIUDIZIARI</t>
  </si>
  <si>
    <t>23/09/2020</t>
  </si>
  <si>
    <t>09/06/2020</t>
  </si>
  <si>
    <t>112011502025</t>
  </si>
  <si>
    <t>05/06/2020</t>
  </si>
  <si>
    <t>ACQUA consumo Febbraio</t>
  </si>
  <si>
    <t>0/745</t>
  </si>
  <si>
    <t>08/06/2020</t>
  </si>
  <si>
    <t xml:space="preserve">Canone contratto x mese Aprile assistenza sistemistica ordinaria e servizio reperibilità urgenze  </t>
  </si>
  <si>
    <t>22/05/2020</t>
  </si>
  <si>
    <t>1501</t>
  </si>
  <si>
    <t>Acq.Camici TNT  idrorepellenti</t>
  </si>
  <si>
    <t>31/07/2020</t>
  </si>
  <si>
    <t>000055/P20</t>
  </si>
  <si>
    <t>Sostituzione e Montaggio 19 maniglioni antipanico</t>
  </si>
  <si>
    <t xml:space="preserve">AURELI ILIA </t>
  </si>
  <si>
    <t>371472</t>
  </si>
  <si>
    <t>Restituzione Deposito CAUZIONALE versato per Ospite ZANNI LUCIANA</t>
  </si>
  <si>
    <t>28/09/2020</t>
  </si>
  <si>
    <t>Liquidazione IVA mese di MAGGIO 2020</t>
  </si>
  <si>
    <t>40041140</t>
  </si>
  <si>
    <t>Ord.11/2020 Bavaglie x CRA mese di Aprile</t>
  </si>
  <si>
    <t>40041139</t>
  </si>
  <si>
    <t>Acc/to Ord.12/2020 Pannoloni e Linea igiene x Aprile x CRA</t>
  </si>
  <si>
    <t>40041869</t>
  </si>
  <si>
    <t>S/do Ord.12/2020 Pannoloni e Linea igiene x Aprile x CRA</t>
  </si>
  <si>
    <t>17/06/2020</t>
  </si>
  <si>
    <t>40046149</t>
  </si>
  <si>
    <t>Cuffie shampoo e salviette x igiene Ospiti x modifica assistenza igiene personale</t>
  </si>
  <si>
    <t>41002529</t>
  </si>
  <si>
    <t>Allineamento costo medio su Presenze effettive 2019 Ospiti CRA</t>
  </si>
  <si>
    <t>52</t>
  </si>
  <si>
    <t>HR Care S.r.l.</t>
  </si>
  <si>
    <t>04077880245</t>
  </si>
  <si>
    <t>Padova</t>
  </si>
  <si>
    <t>9642488</t>
  </si>
  <si>
    <t>11/06/2020</t>
  </si>
  <si>
    <t>Corso Facilitatori - Percorso formativo in DEMENTIA CARE</t>
  </si>
  <si>
    <t>ZC92C431BF</t>
  </si>
  <si>
    <t>360201438010021</t>
  </si>
  <si>
    <t>Energia Elettrica mese di MAGGIO 2020</t>
  </si>
  <si>
    <t>1a Rata IMU 2020 su Immobile dato in locazione</t>
  </si>
  <si>
    <t>434-2020/PA</t>
  </si>
  <si>
    <t>Febbraio somministrazione lavoro AMMINISTRAZIONE</t>
  </si>
  <si>
    <t>430-2020/PA</t>
  </si>
  <si>
    <t>Febbraio somministrazione lavoro MANUTENTORE</t>
  </si>
  <si>
    <t>432-2020/PA</t>
  </si>
  <si>
    <t>Febbraio somministrazione lavoro CD</t>
  </si>
  <si>
    <t>712-2020/PA</t>
  </si>
  <si>
    <t>FEBBRAIO INFERMIERI somministrazione lavoro</t>
  </si>
  <si>
    <t>23/05/2020</t>
  </si>
  <si>
    <t>713-2020/PA</t>
  </si>
  <si>
    <t>FEBBRAIO FISIOTERAPISTI somministrazione lavoro</t>
  </si>
  <si>
    <t>714-2020/PA</t>
  </si>
  <si>
    <t>FEBBRAIO somministrazione lavoro CRA</t>
  </si>
  <si>
    <t>36/20P</t>
  </si>
  <si>
    <t>FEDUZI MATER.EDILI di FEDUZI S. &amp; VERGARI A. SNC</t>
  </si>
  <si>
    <t>02188710418</t>
  </si>
  <si>
    <t>LUNANO</t>
  </si>
  <si>
    <t>Mascherine chirurgiche e Mascherine FFP2</t>
  </si>
  <si>
    <t>ZB82C67390</t>
  </si>
  <si>
    <t>Consorzio della Bonifica Burana</t>
  </si>
  <si>
    <t>Anno 2020 - Contributi consortili di Bonifica</t>
  </si>
  <si>
    <t>08/07/2020</t>
  </si>
  <si>
    <t>6PA</t>
  </si>
  <si>
    <t>22/06/2020</t>
  </si>
  <si>
    <t>Servizio RDP mese Maggio 2020</t>
  </si>
  <si>
    <t>Commissione su Bollettino Consorzio Bonifica</t>
  </si>
  <si>
    <t>11</t>
  </si>
  <si>
    <t>18/06/2020</t>
  </si>
  <si>
    <t>GHELFI CLAUDIO</t>
  </si>
  <si>
    <t>2091315</t>
  </si>
  <si>
    <t>Restituzione Deposito CAUZIONALE versato per Ospite GHELFI LIVIO</t>
  </si>
  <si>
    <t>000739/PA</t>
  </si>
  <si>
    <t>23/06/2020</t>
  </si>
  <si>
    <t>x Emergenza fornitura Aprile guanti in vinile</t>
  </si>
  <si>
    <t>000738/PA</t>
  </si>
  <si>
    <t>Retribuzioni mese di GIUGNO 2020</t>
  </si>
  <si>
    <t>15/03/2021</t>
  </si>
  <si>
    <t>Retribuzione mese di GIUGNO 2020</t>
  </si>
  <si>
    <t>11/04/2020</t>
  </si>
  <si>
    <t>112012010025</t>
  </si>
  <si>
    <t>Consumo acqua mese di MARZO 2020</t>
  </si>
  <si>
    <t>2020-FVPA-000005</t>
  </si>
  <si>
    <t>UPM MODENA SPA</t>
  </si>
  <si>
    <t>00941030363</t>
  </si>
  <si>
    <t>346699</t>
  </si>
  <si>
    <t>25/06/2020</t>
  </si>
  <si>
    <t>Acq.carrelli e sistemi divisori e vaschetta per disinfezione suole scarpe</t>
  </si>
  <si>
    <t>Z772CD8C80</t>
  </si>
  <si>
    <t>Addebito Storno SDD x Insoluto Fattura REBECCHI MARIANGELA</t>
  </si>
  <si>
    <t>10</t>
  </si>
  <si>
    <t>15/07/2020</t>
  </si>
  <si>
    <t>201132094</t>
  </si>
  <si>
    <t>01/07/2020</t>
  </si>
  <si>
    <t>Consumo GAS Aprile</t>
  </si>
  <si>
    <t>201151453</t>
  </si>
  <si>
    <t>Conguaglio consumi dal 01/01/ al 30/042020</t>
  </si>
  <si>
    <t>Codice Identificativo ASP ''Delia Repetto'' 1300074600109  GIUGNO 2020</t>
  </si>
  <si>
    <t>19/06/2020</t>
  </si>
  <si>
    <t>ASP ''Delia Repetto'' competenze GIUGNO 2020</t>
  </si>
  <si>
    <t>GIUGNO 2020 - Rata n. 39 - Contr.n.CQS 7481094 - Cessione del 5° P.M.B.</t>
  </si>
  <si>
    <t>CA07064-20200601-20200630</t>
  </si>
  <si>
    <t>02/07/2020</t>
  </si>
  <si>
    <t>Addebito Commissioni SDD del 2° Trim.2020</t>
  </si>
  <si>
    <t>13</t>
  </si>
  <si>
    <t>Addebito Commissioni SCT del 2° Trim.2020</t>
  </si>
  <si>
    <t>12</t>
  </si>
  <si>
    <t>ANGELICA SALVATRICE</t>
  </si>
  <si>
    <t>Restituzione DEPOSITO CAUZIONALE versato nel 2018 per Ingresso al CD di Angelica SALVATRICE</t>
  </si>
  <si>
    <t>FPA 2/20</t>
  </si>
  <si>
    <t>03/07/2020</t>
  </si>
  <si>
    <t xml:space="preserve">Compenso 2° Trim. Consulente Fiscale e Tributario </t>
  </si>
  <si>
    <t>59/PA</t>
  </si>
  <si>
    <t>E' COSI' SRL</t>
  </si>
  <si>
    <t>02639970405</t>
  </si>
  <si>
    <t>FORLI'</t>
  </si>
  <si>
    <t>783152</t>
  </si>
  <si>
    <t>Acquisto taniche DISINFETTANTE per superfici - FATTURA ERRATA</t>
  </si>
  <si>
    <t>Z282C748BB</t>
  </si>
  <si>
    <t>13/06/2020</t>
  </si>
  <si>
    <t>127/PA</t>
  </si>
  <si>
    <t>Acq. taniche DISINFETTANTE detergente x superfici a rischio contaminazione</t>
  </si>
  <si>
    <t>4/PANC</t>
  </si>
  <si>
    <t>N.A. storno totale PR.184/E fattura errata</t>
  </si>
  <si>
    <t>24/07/2020</t>
  </si>
  <si>
    <t>BOVO PATRIZIA</t>
  </si>
  <si>
    <t>06/07/2020</t>
  </si>
  <si>
    <t xml:space="preserve">Incarico per la formazione del personale amministrativo interno in materia di contrattualistica pubblica e appalti  </t>
  </si>
  <si>
    <t>21/07/2020</t>
  </si>
  <si>
    <t>112012335627</t>
  </si>
  <si>
    <t>Acqua consumo stimato dal 18/02/ al 16/04/2020</t>
  </si>
  <si>
    <t>112012335628</t>
  </si>
  <si>
    <t>1147/E</t>
  </si>
  <si>
    <t>E.C.S. SRL EUROPE CERTIFICATION SERVICE</t>
  </si>
  <si>
    <t>02129810202</t>
  </si>
  <si>
    <t>MANTOVA</t>
  </si>
  <si>
    <t>07/07/2020</t>
  </si>
  <si>
    <t>Verifica Biennale Impianti Elevatori</t>
  </si>
  <si>
    <t>Z492C1B347</t>
  </si>
  <si>
    <t>CTR ex CPDEL GIUGNO 2020</t>
  </si>
  <si>
    <t>CTR ex INADEL - TFS - GIUGNO 2020</t>
  </si>
  <si>
    <t>CTR ex INADEL - TFR - GIUGNO 2020</t>
  </si>
  <si>
    <t>CTR ex Fondo Credito - GIUGNO 2020</t>
  </si>
  <si>
    <t>CTR solidarietà INPS - GIUGNO 2020</t>
  </si>
  <si>
    <t>CTR INPS DS - GIUGNO 2020</t>
  </si>
  <si>
    <t>Onere per ricongiunzione dipendente A.G. - GIUGNO 2020</t>
  </si>
  <si>
    <t>Rit.REDDITI LAVORO DIPENDENTE mese di GIUGNO 2020</t>
  </si>
  <si>
    <t>Ritenute REDDITI LAVORO AUTONOMO (1040) mese di GIUGNO 2020</t>
  </si>
  <si>
    <t>Liquidaz. IRAP DIPENDENTE mese di GIUGNO 2020</t>
  </si>
  <si>
    <t>Liquidaz. IRAP INTERINALI periodo Giugno 2020 su Fatture FEBBRAIO 2020</t>
  </si>
  <si>
    <t>26/06/2020</t>
  </si>
  <si>
    <t>3FPA</t>
  </si>
  <si>
    <t>09/07/2020</t>
  </si>
  <si>
    <t>Prestazioni Podologa mese APRILE</t>
  </si>
  <si>
    <t>27/06/2020</t>
  </si>
  <si>
    <t>546</t>
  </si>
  <si>
    <t>PUBBLIFORMEZ  SRL</t>
  </si>
  <si>
    <t>03635090875</t>
  </si>
  <si>
    <t>437045</t>
  </si>
  <si>
    <t>Corso conto annuale webinar 19/06/2020</t>
  </si>
  <si>
    <t>Z6B2D1800D</t>
  </si>
  <si>
    <t>V5/0013665</t>
  </si>
  <si>
    <t>Servizio Pulizia mese Marzo 2020 applicato aumento Istat</t>
  </si>
  <si>
    <t>V5/0013666</t>
  </si>
  <si>
    <t>Servizio Disinfezione mese Marzo 2020 applicato aumento Istat</t>
  </si>
  <si>
    <t>V5/0013667</t>
  </si>
  <si>
    <t>Pulizia extra armadi fatta il 16/01/2020</t>
  </si>
  <si>
    <t>27/07/2020</t>
  </si>
  <si>
    <t>28/05/2020</t>
  </si>
  <si>
    <t>38/VF</t>
  </si>
  <si>
    <t>Farmaci x Ospiti mese di Maggio 2020</t>
  </si>
  <si>
    <t>39/VF</t>
  </si>
  <si>
    <t xml:space="preserve">Acquisti mese di Maggio di materiale x Infermeria </t>
  </si>
  <si>
    <t>22/07/2020</t>
  </si>
  <si>
    <t>V5/0015661</t>
  </si>
  <si>
    <t>Pulizie straordinarie x Emergenza Covid dal 16/04 al 30/04/2020</t>
  </si>
  <si>
    <t>CORONAVIRUS servizi di prevenzione</t>
  </si>
  <si>
    <t>V5/0015662</t>
  </si>
  <si>
    <t>Servizio Pulizia mese Aprile 2020</t>
  </si>
  <si>
    <t>V5/0015663</t>
  </si>
  <si>
    <t>Servizio Disinfestazione mese Aprile 2020</t>
  </si>
  <si>
    <t>50/VF</t>
  </si>
  <si>
    <t>Acquisto Farmaci x Ospiti mese di Giugno</t>
  </si>
  <si>
    <t>54/VF</t>
  </si>
  <si>
    <t>Acq.materiale per Infermeria mese di Giugno</t>
  </si>
  <si>
    <t>BALDINI MAURIZIO</t>
  </si>
  <si>
    <t xml:space="preserve">MODENA </t>
  </si>
  <si>
    <t>Restituzione DEPOSITO CAUZIONALE versato per Ospite GIANNASI AMEDEA</t>
  </si>
  <si>
    <t>26/07/2020</t>
  </si>
  <si>
    <t>1920007867</t>
  </si>
  <si>
    <t>10/07/2020</t>
  </si>
  <si>
    <t>Consumo bombole Ossigeno del 30/04/2020</t>
  </si>
  <si>
    <t>1920011223</t>
  </si>
  <si>
    <t>Consumo Ossigeno mese di Giugno</t>
  </si>
  <si>
    <t>Pagamento Bollo su Fatture Elettroniche 2° Trim. 2020</t>
  </si>
  <si>
    <t>SOLMI MARIA  ANNA</t>
  </si>
  <si>
    <t>Restituzione DEPOSITO CAUZIONALE versato per Ospite BERGONZINI SILVANO</t>
  </si>
  <si>
    <t>5200009175</t>
  </si>
  <si>
    <t>13/07/2020</t>
  </si>
  <si>
    <t>Ord.13/2020 bicchieri - tovaglioli - cucchiai - tovagliette x CRA consumi APRILE/MAGGIO</t>
  </si>
  <si>
    <t>5200009225</t>
  </si>
  <si>
    <t>Quota Ente mensa Dipendenti mese di Maggio</t>
  </si>
  <si>
    <t>5200009226</t>
  </si>
  <si>
    <t>Ristorazione Ospiti CRA mese di Maggio</t>
  </si>
  <si>
    <t>5200009231</t>
  </si>
  <si>
    <t>Ord. 19/2020 bicchieri-tovaglioli-cucchiai-piattini x CRA consumi GIUGNO/LUGLIO</t>
  </si>
  <si>
    <t>CISPEL Emilia - Romagna</t>
  </si>
  <si>
    <t>4156472</t>
  </si>
  <si>
    <t>ASP ''Delia Repetto'' Quota Associativa 2020</t>
  </si>
  <si>
    <t>982-2020/PA</t>
  </si>
  <si>
    <t>14/07/2020</t>
  </si>
  <si>
    <t>Produttività 2019 a diversi dipendenti</t>
  </si>
  <si>
    <t>F.do incentivo di produttività interinal</t>
  </si>
  <si>
    <t>1042-2020/PA</t>
  </si>
  <si>
    <t>MARZO somministrazione lavoro CRA e INFERMERIA</t>
  </si>
  <si>
    <t>1043-2020/PA</t>
  </si>
  <si>
    <t>MARZO somministrazione lavoro INFERMERIA + Produttività 2019</t>
  </si>
  <si>
    <t>1044-2020/PA</t>
  </si>
  <si>
    <t>MARZO somministrazione lavoro MANUTENTORE + PRODUTTIVITA 2019</t>
  </si>
  <si>
    <t>1045-2020/PA</t>
  </si>
  <si>
    <t xml:space="preserve">MARZO somministrazione lavoro FISIOTERAPISTI + PRODUTTIVITA' 2019 </t>
  </si>
  <si>
    <t>1046-2020/PA</t>
  </si>
  <si>
    <t xml:space="preserve">MARZO Somministrazione lavoro acc/to x CRA  </t>
  </si>
  <si>
    <t>1050-2020/PA</t>
  </si>
  <si>
    <t xml:space="preserve">MARZO somministrazione lavoro AMMINISTRAZIONE + PRODUTTIVITA 2019 </t>
  </si>
  <si>
    <t>01373/2</t>
  </si>
  <si>
    <t>Trasporti mese Febbraio x Ospiti CD</t>
  </si>
  <si>
    <t>01374/2</t>
  </si>
  <si>
    <t>Trasporti mese Marzo x Ospiti CD</t>
  </si>
  <si>
    <t>1047-2020/PA</t>
  </si>
  <si>
    <t>MARZO somministr.lavoro CD + Produttività 2019</t>
  </si>
  <si>
    <t>1048-2020/PA</t>
  </si>
  <si>
    <t xml:space="preserve">MARZO somministr.lavoro acc/to CRA  </t>
  </si>
  <si>
    <t>1056-2020/PA</t>
  </si>
  <si>
    <t>Marzo somministraz.lavoro CRA + Produttività 2019</t>
  </si>
  <si>
    <t>04/08/2020</t>
  </si>
  <si>
    <t>112012586230</t>
  </si>
  <si>
    <t>Quota antincendio Marzo/Aprile</t>
  </si>
  <si>
    <t>1243-2020/PA</t>
  </si>
  <si>
    <t>INFERMIERI somministrazione lavoro Aprile</t>
  </si>
  <si>
    <t>1244-2020/PA</t>
  </si>
  <si>
    <t>MANUTENTORE somministrazione lavoro Aprile</t>
  </si>
  <si>
    <t>1245-2020/PA</t>
  </si>
  <si>
    <t xml:space="preserve">FISIOTERAPISTI somministrazione lavoro Aprile </t>
  </si>
  <si>
    <t>1246-2020/PA</t>
  </si>
  <si>
    <t xml:space="preserve">parte CRA somministrazione lavoro Aprile </t>
  </si>
  <si>
    <t>1247-2020/PA</t>
  </si>
  <si>
    <t>CD somministrazione lavoro Aprile</t>
  </si>
  <si>
    <t>1248-2020/PA</t>
  </si>
  <si>
    <t>parte CRA somministrazione lavoro Aprile</t>
  </si>
  <si>
    <t>1249-2020/PA</t>
  </si>
  <si>
    <t>CRA somministrazione lavoro Aprile</t>
  </si>
  <si>
    <t>1250-2020/PA</t>
  </si>
  <si>
    <t>AMMINISTRAZIONE somministrazione lavoro Aprile</t>
  </si>
  <si>
    <t>Liquidazione IVA mese di GIUGNO 2020</t>
  </si>
  <si>
    <t>23/07/2020</t>
  </si>
  <si>
    <t>360201438010022</t>
  </si>
  <si>
    <t>Consumo Elettricità mese di Giugno</t>
  </si>
  <si>
    <t>7PA</t>
  </si>
  <si>
    <t>Servizio RDP mese Giugno 2020</t>
  </si>
  <si>
    <t>30/08/2020</t>
  </si>
  <si>
    <t>000004-0C5 PA</t>
  </si>
  <si>
    <t>G-SAFE SRL</t>
  </si>
  <si>
    <t>02420110344</t>
  </si>
  <si>
    <t>PARMA</t>
  </si>
  <si>
    <t>Corso RLS Rappr.Lavor.Sicurez. da parte della Dipendente A.C.</t>
  </si>
  <si>
    <t>Z522D253F5</t>
  </si>
  <si>
    <t>30007</t>
  </si>
  <si>
    <t>OSF SISTEMI SRL</t>
  </si>
  <si>
    <t>01980490021</t>
  </si>
  <si>
    <t>IVREA</t>
  </si>
  <si>
    <t>Acq.Tovaglie carta mono uno, lenzuolini e carta A3</t>
  </si>
  <si>
    <t>ZBE2CDCDB8</t>
  </si>
  <si>
    <t>20/07/2020</t>
  </si>
  <si>
    <t>30009</t>
  </si>
  <si>
    <t>Acq.300 risme carta A4</t>
  </si>
  <si>
    <t>30010</t>
  </si>
  <si>
    <t>Acquisto Tovaglie</t>
  </si>
  <si>
    <t>14/08/2020</t>
  </si>
  <si>
    <t>30015</t>
  </si>
  <si>
    <t>Acq. CANCELLERIA (pile-rotolo adesivo-distruggidocumenti) - Lenzuolini - Tovaglie mono uso</t>
  </si>
  <si>
    <t>30013</t>
  </si>
  <si>
    <t>Acq.Tovaglie mono uso</t>
  </si>
  <si>
    <t>Retribuzioni mese di LUGLIO 2020</t>
  </si>
  <si>
    <t>Retribuzione mese di LUGLIO 2020</t>
  </si>
  <si>
    <t>185</t>
  </si>
  <si>
    <t>BEVILACQUA PIETRO</t>
  </si>
  <si>
    <t>01941490359</t>
  </si>
  <si>
    <t>Compenso x Nucleo Valutazione al 01/05/2020 - Fattura con dati ERRATI</t>
  </si>
  <si>
    <t>Z751E728D8</t>
  </si>
  <si>
    <t>191</t>
  </si>
  <si>
    <t>N.A. storno totale PR. 26/A</t>
  </si>
  <si>
    <t>192</t>
  </si>
  <si>
    <t>Compenso x Nucleo Valutazione al 01/05/2020</t>
  </si>
  <si>
    <t>0/828</t>
  </si>
  <si>
    <t xml:space="preserve">Canone contratto x mese Maggio assistenza sistemistica ordinaria e servizio reperibilità urgenze </t>
  </si>
  <si>
    <t>0/928</t>
  </si>
  <si>
    <t xml:space="preserve">Canone contratto x mese Giugno assistenza sistemistica ordinaria e servizio reperibilità urgenze </t>
  </si>
  <si>
    <t>0/1042</t>
  </si>
  <si>
    <t xml:space="preserve">Spese telef. 3° Trim.2020 x linee: 059-925880 - 059-928386 - 059-9531877 </t>
  </si>
  <si>
    <t>S/do IRES 2019 + acc/to IRES 2020</t>
  </si>
  <si>
    <t>Competenze 2° Trim. 2020</t>
  </si>
  <si>
    <t>15</t>
  </si>
  <si>
    <t>03/08/2020</t>
  </si>
  <si>
    <t>Competenza 1°semestre 2020 x incarico Consulente del Lavoro</t>
  </si>
  <si>
    <t>10/08/2020</t>
  </si>
  <si>
    <t>28/07/2020</t>
  </si>
  <si>
    <t>47</t>
  </si>
  <si>
    <t>SOL EDIL SRL</t>
  </si>
  <si>
    <t>07879870637</t>
  </si>
  <si>
    <t>NAPOLI</t>
  </si>
  <si>
    <t>Realizzazione sistema di chiamata INFERMIERI ed elettrificazione a norma antincendio Porta INGRESSO</t>
  </si>
  <si>
    <t>809186958A</t>
  </si>
  <si>
    <t>Impianti e macchinari</t>
  </si>
  <si>
    <t>Codice Identificativo ASP ''Delia Repetto'' 1300074600109 Luglio 2020</t>
  </si>
  <si>
    <t>17/02/2019</t>
  </si>
  <si>
    <t>ASP Delia Repetto ''competenze Luglio 2020''</t>
  </si>
  <si>
    <t>Luglio 2020 - Rata n. 40 - Contr. n. CQS 7481094 - Cessione del 5° P.M.B.</t>
  </si>
  <si>
    <t>CA07064-20200701-20200731</t>
  </si>
  <si>
    <t>17/08/2020</t>
  </si>
  <si>
    <t>8H00453439</t>
  </si>
  <si>
    <t>059-928198 Ascensore - 4°Bim. MAG/GIUG</t>
  </si>
  <si>
    <t>20/08/2020</t>
  </si>
  <si>
    <t>5/PA</t>
  </si>
  <si>
    <t>Borgia group snc di Borgia Rosalbino Michelino e c</t>
  </si>
  <si>
    <t>03099310363</t>
  </si>
  <si>
    <t>Tinteggiatura Locali</t>
  </si>
  <si>
    <t>Z0E2BCFF0C</t>
  </si>
  <si>
    <t>CTR ex CPDEL Luglio 2020</t>
  </si>
  <si>
    <t>CTR ex INADEL - TFS - Luglio 2020</t>
  </si>
  <si>
    <t>CTR ex INADEL - TFR - Luglio 2020</t>
  </si>
  <si>
    <t>CTR ex Fondo Credito - Luglio 2020</t>
  </si>
  <si>
    <t>CTR solidarietà INPS - Luglio 2020</t>
  </si>
  <si>
    <t>CTR INPS DS - Luglio 2020</t>
  </si>
  <si>
    <t>Onere per ricongiunzione Dipendente A.G. - Luglio 2020</t>
  </si>
  <si>
    <t>Ritenute Redditi LAVORO AUTONOMO (1040) mese di Luglio 2020</t>
  </si>
  <si>
    <t>Ritenute REDDITI LAVORO DIPENDENTE mese di Luglio 2020</t>
  </si>
  <si>
    <t>Liquidazione IRAP  Dipendenti mese di Luglio 2020</t>
  </si>
  <si>
    <t>Liquidaz.IRAP INTERINALI periodo Luglio 2020 su Fatt. MAR/APR. 2020</t>
  </si>
  <si>
    <t>07/08/2020</t>
  </si>
  <si>
    <t>09/05/2020</t>
  </si>
  <si>
    <t>112012684373</t>
  </si>
  <si>
    <t>Consumo acqua mese di Aprile</t>
  </si>
  <si>
    <t>456/ST</t>
  </si>
  <si>
    <t>Addensanti x CRA consumi Giugno/Luglio</t>
  </si>
  <si>
    <t>22/09/2020</t>
  </si>
  <si>
    <t>611/ST</t>
  </si>
  <si>
    <t>Ord.Addensante ed Integratore x CRA mese Agosto/Settembre</t>
  </si>
  <si>
    <t>06/08/2020</t>
  </si>
  <si>
    <t>0072510219</t>
  </si>
  <si>
    <t>WOLTERS KLUWER ITALIA S.r.l.</t>
  </si>
  <si>
    <t>10209790152</t>
  </si>
  <si>
    <t>824761</t>
  </si>
  <si>
    <t xml:space="preserve">Abbonamento on-line x anno 2020 ''SISTEMA LEGGI d' ITALIA'' </t>
  </si>
  <si>
    <t>ZF323B60FF</t>
  </si>
  <si>
    <t>Abbonamenti e riviste</t>
  </si>
  <si>
    <t xml:space="preserve">UGUZZONI MARTA </t>
  </si>
  <si>
    <t xml:space="preserve">CASTELFRANCO EMILIA </t>
  </si>
  <si>
    <t>349</t>
  </si>
  <si>
    <t>7220810</t>
  </si>
  <si>
    <t>Restituzione Deposito CAUZIONALE versato per Ospite PICCININI DECIMO</t>
  </si>
  <si>
    <t>12/08/2020</t>
  </si>
  <si>
    <t>MONTANARI CRISTINA</t>
  </si>
  <si>
    <t>Restituzione Deposito CAUZIONALE versato per Ospite ROSSI ANTONIETTA</t>
  </si>
  <si>
    <t>4FPA</t>
  </si>
  <si>
    <t>Servizio PODOLOGIA mesi di Giugno e Luglio</t>
  </si>
  <si>
    <t>ZDE2CA2722</t>
  </si>
  <si>
    <t>07/06/2020</t>
  </si>
  <si>
    <t>7820002567</t>
  </si>
  <si>
    <t>Rifatturazione Marzo con CIG corretto</t>
  </si>
  <si>
    <t>7820002568</t>
  </si>
  <si>
    <t>7820002627</t>
  </si>
  <si>
    <t>Servizio lavanderia x CRA Aprile</t>
  </si>
  <si>
    <t>7820002628</t>
  </si>
  <si>
    <t>Servizio lavanderia x CD Aprile</t>
  </si>
  <si>
    <t>7820002629</t>
  </si>
  <si>
    <t>Lavanderia Aprile - Emergenza COVID - polo bianche manica lunga x Operatori vari</t>
  </si>
  <si>
    <t>30/07/2020</t>
  </si>
  <si>
    <t>7820003091</t>
  </si>
  <si>
    <t>Lavanderia mese Maggio x CRA</t>
  </si>
  <si>
    <t>7820003092</t>
  </si>
  <si>
    <t>Lavanderia mese Maggio x CD</t>
  </si>
  <si>
    <t>7820003093</t>
  </si>
  <si>
    <t xml:space="preserve">Lavanderia Maggio - Emergenza COVID - polo bianche manica lunga x Operatori vari </t>
  </si>
  <si>
    <t>Onere ripartito Dipendenti CESSATI periodo 02/01/2020 al 01/07/2020</t>
  </si>
  <si>
    <t>40059510</t>
  </si>
  <si>
    <t>11/08/2020</t>
  </si>
  <si>
    <t>Ord. 15 Bavaglie x CRA consumi Maggio</t>
  </si>
  <si>
    <t>12/04/2020</t>
  </si>
  <si>
    <t>40059511</t>
  </si>
  <si>
    <t>Acc/to Ord. 14 Pannoloni e Linea Igiene x CRA consumi MAGGIO</t>
  </si>
  <si>
    <t>40061170</t>
  </si>
  <si>
    <t xml:space="preserve">S/do Ord. 14 Linea Igiene x CRA consumi MAGGIO </t>
  </si>
  <si>
    <t>40069969</t>
  </si>
  <si>
    <t xml:space="preserve">Salviette e wash cream x igiene Ospiti x modifica assistenza igiene personale </t>
  </si>
  <si>
    <t>40073702</t>
  </si>
  <si>
    <t>Ord. 18 Bavaglie per CRA mese Giugno</t>
  </si>
  <si>
    <t>40073703</t>
  </si>
  <si>
    <t>Acc/to Ord. 17 pannoloni e linea igiene x CRA mese di Giugno</t>
  </si>
  <si>
    <t>40074339</t>
  </si>
  <si>
    <t>S/do Ord. 17 Linea igiene x CRA mese di Giugno</t>
  </si>
  <si>
    <t>30/09/2020</t>
  </si>
  <si>
    <t>01/08/2020</t>
  </si>
  <si>
    <t>Ricevuta 113/20</t>
  </si>
  <si>
    <t>13/08/2020</t>
  </si>
  <si>
    <t>Trasporti x CRA dal 01/01/ al 31/07/2020</t>
  </si>
  <si>
    <t>Z732B583F6</t>
  </si>
  <si>
    <t>6813/02</t>
  </si>
  <si>
    <t>Guanti in vinile consumi LUGLIO/ DICEMBRE 2020</t>
  </si>
  <si>
    <t>26/08/2020</t>
  </si>
  <si>
    <t>360201438010023</t>
  </si>
  <si>
    <t>Elettricità mese di Luglio</t>
  </si>
  <si>
    <t>Liquidazione IVA mese di LUGLIO 2020</t>
  </si>
  <si>
    <t>04/07/2020</t>
  </si>
  <si>
    <t>20038114</t>
  </si>
  <si>
    <t>Canone Igienizzanti Aprile/Maggio 2020</t>
  </si>
  <si>
    <t>247/PA</t>
  </si>
  <si>
    <t>Acq.Salviette consumi Giugno/Agosto</t>
  </si>
  <si>
    <t>8PA</t>
  </si>
  <si>
    <t>Servizio RDP mese Luglio 2020</t>
  </si>
  <si>
    <t>31/08/2020</t>
  </si>
  <si>
    <t>39/PA</t>
  </si>
  <si>
    <t>TECNOSECUR S.R.L.</t>
  </si>
  <si>
    <t>00735690893</t>
  </si>
  <si>
    <t>MELILLI</t>
  </si>
  <si>
    <t>OdA 5631544 acquisto CUFFIE monouso in tnt</t>
  </si>
  <si>
    <t>Z0B2DD4A88</t>
  </si>
  <si>
    <t>38/PA</t>
  </si>
  <si>
    <t>OdA 5631591 acquisto COPRISCARPE in pvc azzurro</t>
  </si>
  <si>
    <t>3474329721</t>
  </si>
  <si>
    <t>18/08/2020</t>
  </si>
  <si>
    <t>Intervento 05/03/2020 riparazione ascensore rosso</t>
  </si>
  <si>
    <t>001059/PA</t>
  </si>
  <si>
    <t xml:space="preserve">Guanti in Nitrile x CRA </t>
  </si>
  <si>
    <t>001060/PA</t>
  </si>
  <si>
    <t>Guanti in Nitrile x Infermeria consumi sino a Dicembre 2020</t>
  </si>
  <si>
    <t>349493479</t>
  </si>
  <si>
    <t>Canone Manutenzione ASCENSORI 1° Semes.2020</t>
  </si>
  <si>
    <t>20/06/2020</t>
  </si>
  <si>
    <t>157/S4</t>
  </si>
  <si>
    <t>19/08/2020</t>
  </si>
  <si>
    <t>Smaltimento Rifiuti MARZO 2020</t>
  </si>
  <si>
    <t>47/PA</t>
  </si>
  <si>
    <t>Calzari al ginocchio mono uso</t>
  </si>
  <si>
    <t>ZAE2CB9D7B</t>
  </si>
  <si>
    <t>180/S4</t>
  </si>
  <si>
    <t>Consegna contenitori mese di Aprile</t>
  </si>
  <si>
    <t>228/S4</t>
  </si>
  <si>
    <t>Conferimento RIFIUTI SPECIALI mese di Aprile 2020</t>
  </si>
  <si>
    <t>261/S4</t>
  </si>
  <si>
    <t>Consegna contenitori mese di MAGGIO</t>
  </si>
  <si>
    <t>291/S4</t>
  </si>
  <si>
    <t>Smaltimento RIFIUTI mese di Maggio</t>
  </si>
  <si>
    <t>29/08/2020</t>
  </si>
  <si>
    <t>883/E</t>
  </si>
  <si>
    <t>Canoni programmi CBA 2° Trim. 2020</t>
  </si>
  <si>
    <t>927/E</t>
  </si>
  <si>
    <t>Accessi Portale Personale 2° Trim. 2020</t>
  </si>
  <si>
    <t>Retribuzioni mese di AGOSTO 2020</t>
  </si>
  <si>
    <t>Retribuzione mese di AGOSTO 2020</t>
  </si>
  <si>
    <t>1202/V</t>
  </si>
  <si>
    <t>Ord.16 scarpe x 1 Infermiere, 1 OSS CD e 1 OSS CRA</t>
  </si>
  <si>
    <t>7X02109274</t>
  </si>
  <si>
    <t>Cellulare DIREZIONE - consumi 4° BIM. Apr/Magg - Tassa concessione 07 e 08</t>
  </si>
  <si>
    <t>1522/V</t>
  </si>
  <si>
    <t>Ord. 22 scarpa x Infermiera</t>
  </si>
  <si>
    <t>1024/E</t>
  </si>
  <si>
    <t>CBA DR S.T.P. A R.L.</t>
  </si>
  <si>
    <t>01845820222</t>
  </si>
  <si>
    <t xml:space="preserve">0464 </t>
  </si>
  <si>
    <t>491600</t>
  </si>
  <si>
    <t>21/08/2020</t>
  </si>
  <si>
    <t>Elaborazione Cedolini Dipendenti 4° Trim. 2019</t>
  </si>
  <si>
    <t>ZF026215C9</t>
  </si>
  <si>
    <t>1549/PA</t>
  </si>
  <si>
    <t>Publika S.r.l.</t>
  </si>
  <si>
    <t>02213820208</t>
  </si>
  <si>
    <t>Volta Mantovana</t>
  </si>
  <si>
    <t>0376</t>
  </si>
  <si>
    <t>1586860</t>
  </si>
  <si>
    <t xml:space="preserve">Corso Webinar </t>
  </si>
  <si>
    <t>Z5B2CA7C6C</t>
  </si>
  <si>
    <t>1/648</t>
  </si>
  <si>
    <t>KINEMED srl</t>
  </si>
  <si>
    <t>02698391204</t>
  </si>
  <si>
    <t>SAN LAZZARO DI SAVENA</t>
  </si>
  <si>
    <t>6259708</t>
  </si>
  <si>
    <t>Acq. MASCHERINE CHIRURGICHE in stoffa sterilizzabili</t>
  </si>
  <si>
    <t>Z9F2C69DD9</t>
  </si>
  <si>
    <t>1/669</t>
  </si>
  <si>
    <t>N.A. per storno errato addebito spese trasporto su PR. 141/E</t>
  </si>
  <si>
    <t>211/E</t>
  </si>
  <si>
    <t>Sistemazione posiz.assic.PASSWEB + 2 variazioni CU-770</t>
  </si>
  <si>
    <t>106/E</t>
  </si>
  <si>
    <t>Cedolini DIPENDENTI 1° Trim.2020</t>
  </si>
  <si>
    <t>8 / PA</t>
  </si>
  <si>
    <t>Tute total body</t>
  </si>
  <si>
    <t>ZE12CD074B</t>
  </si>
  <si>
    <t>707/FPA</t>
  </si>
  <si>
    <t>IDEACARTA GROUP SRL Unipersonale</t>
  </si>
  <si>
    <t>03653280242</t>
  </si>
  <si>
    <t>MONTEVIALE</t>
  </si>
  <si>
    <t>552041</t>
  </si>
  <si>
    <t>Camici visitatori impermeabili pe con chiusura post.con fettuccia</t>
  </si>
  <si>
    <t>Z162CCC1DF</t>
  </si>
  <si>
    <t>9 / PA</t>
  </si>
  <si>
    <t>Tute total boby</t>
  </si>
  <si>
    <t>45/PA</t>
  </si>
  <si>
    <t>Manicotti monouso in polietilene</t>
  </si>
  <si>
    <t>Z852CC1F9E</t>
  </si>
  <si>
    <t>S00013</t>
  </si>
  <si>
    <t>Acquisti FERRAMENTA mese di APRILE</t>
  </si>
  <si>
    <t>2020-FTL-0000355</t>
  </si>
  <si>
    <t>INCOFAR S.r.l.</t>
  </si>
  <si>
    <t>00157770363</t>
  </si>
  <si>
    <t>310215</t>
  </si>
  <si>
    <t>Acq.DISINFETTANTE alcolico x ferri e Gel mani antisettico</t>
  </si>
  <si>
    <t>Z3B2CC4B67</t>
  </si>
  <si>
    <t>74/C</t>
  </si>
  <si>
    <t>Mascherine in silicone, varie misure per Pallone AMBU</t>
  </si>
  <si>
    <t>Z522CE2F17</t>
  </si>
  <si>
    <t>1106/E</t>
  </si>
  <si>
    <t>Fattura 2019 x sistemazioni posizioni assicurative in Passweb</t>
  </si>
  <si>
    <t>Sopravvenienze passive straord. (b22)</t>
  </si>
  <si>
    <t>67/PA</t>
  </si>
  <si>
    <t>Termometro digitale ad infrarossi</t>
  </si>
  <si>
    <t>Z812D08228</t>
  </si>
  <si>
    <t>58/20P</t>
  </si>
  <si>
    <t>Mascherine monouso a prezzo disposto da Protezione Civile</t>
  </si>
  <si>
    <t>ZF12D54898</t>
  </si>
  <si>
    <t>05/09/2020</t>
  </si>
  <si>
    <t>S00016</t>
  </si>
  <si>
    <t>Materiale vario di ferramenta mese di Giugno</t>
  </si>
  <si>
    <t>591/E</t>
  </si>
  <si>
    <t>Cedolini DIPENDENTI 2° Trim.2020</t>
  </si>
  <si>
    <t>11/07/2020</t>
  </si>
  <si>
    <t>679/E</t>
  </si>
  <si>
    <t>Conto Annuale x 2019 e Pratiche PASSWEB pensione</t>
  </si>
  <si>
    <t>Servizi pratiche pensionistiche</t>
  </si>
  <si>
    <t>S00021</t>
  </si>
  <si>
    <t>Materiale vario di Ferramenta mese di Luglio</t>
  </si>
  <si>
    <t>17/09/2020</t>
  </si>
  <si>
    <t>201199135</t>
  </si>
  <si>
    <t>01/09/2020</t>
  </si>
  <si>
    <t>Competenza Giugno e conguaglio dal 01/01/ al 31/05/2020</t>
  </si>
  <si>
    <t>Codice Identificativo ASP Delia Repetto 1300074600109 Agosto 2020</t>
  </si>
  <si>
    <t>ASP ''Delia Repetto'' competenze AGOSTO 2020</t>
  </si>
  <si>
    <t>Agosto 2020 - Rata n. 41 - Contr.n.CQS 7481094 - Cessione del 5° P.M.B.</t>
  </si>
  <si>
    <t>CA07064-20200801-20200831</t>
  </si>
  <si>
    <t>09/09/2020</t>
  </si>
  <si>
    <t>2020P00009</t>
  </si>
  <si>
    <t>Canone gestione calore + Interventi MAGGIO 2020</t>
  </si>
  <si>
    <t>2020P00010</t>
  </si>
  <si>
    <t>Canone GIUGNO gestione calore + materiale</t>
  </si>
  <si>
    <t>112013577493</t>
  </si>
  <si>
    <t>Consumo acqua stimato dal 17/04/ al 16/06/2020</t>
  </si>
  <si>
    <t>112013577492</t>
  </si>
  <si>
    <t>5200010135</t>
  </si>
  <si>
    <t>Ristorazione CRA mese Giugno</t>
  </si>
  <si>
    <t>5200010159</t>
  </si>
  <si>
    <t>Quota Ente mensa Dipendenti mese di Giugno</t>
  </si>
  <si>
    <t>5200011469</t>
  </si>
  <si>
    <t>Ristorazione Ospiti CRA mese di Luglio</t>
  </si>
  <si>
    <t>5200011504</t>
  </si>
  <si>
    <t>Ord. 26/2020 bicchieri, tovaglioli, cucchiai x CRA consumi Agosto/Settembre</t>
  </si>
  <si>
    <t>FV20-1589</t>
  </si>
  <si>
    <t>04/09/2020</t>
  </si>
  <si>
    <t xml:space="preserve">Medico Competente (PSS) 1° Trim.2020 + Visite MEDICHE con valenza biennale </t>
  </si>
  <si>
    <t>14/2020</t>
  </si>
  <si>
    <t>MARCHI BARALDI CLAUDIO</t>
  </si>
  <si>
    <t>02083220364</t>
  </si>
  <si>
    <t>NOVI DI MODENA</t>
  </si>
  <si>
    <t>Affidamento Direzione Progettazione Regolare Esecuzione lavori sistema a chiamata letti degenza</t>
  </si>
  <si>
    <t>Z822963B9D</t>
  </si>
  <si>
    <t>31/10/2020</t>
  </si>
  <si>
    <t>FV20-1705</t>
  </si>
  <si>
    <t xml:space="preserve">Medico Competente (PSS) 2° Trim.2020 + Visite MEDICHE con valenza biennale  </t>
  </si>
  <si>
    <t>07/09/2020</t>
  </si>
  <si>
    <t xml:space="preserve">Costi RECUPERO CREDITI - ONORARIO - spese postali - servizi amministrativi vari </t>
  </si>
  <si>
    <t>000001/PA</t>
  </si>
  <si>
    <t>BIZZOCOLI ANDREA S.R.L.</t>
  </si>
  <si>
    <t>02391000367</t>
  </si>
  <si>
    <t>241258</t>
  </si>
  <si>
    <t>Canone anno 2020 manutenzioni Stampanti</t>
  </si>
  <si>
    <t>ZE6266AF93</t>
  </si>
  <si>
    <t>Canoni manut. attrezz. (b7)</t>
  </si>
  <si>
    <t>COVILI PAOLA</t>
  </si>
  <si>
    <t>GUIGLIA</t>
  </si>
  <si>
    <t>Compenso COMMISSARIO gara LAVANOLO</t>
  </si>
  <si>
    <t>08/09/2020</t>
  </si>
  <si>
    <t>9PA</t>
  </si>
  <si>
    <t>Servizio RDP mese Agosto 2020</t>
  </si>
  <si>
    <t>57/VF</t>
  </si>
  <si>
    <t>Farmaci e Parafarmaci x Ospiti mese di Luglio 2020</t>
  </si>
  <si>
    <t>62/VF</t>
  </si>
  <si>
    <t>Materiale per Infermeria mese di Luglio 2020</t>
  </si>
  <si>
    <t>27/09/2020</t>
  </si>
  <si>
    <t>28/08/2020</t>
  </si>
  <si>
    <t>65/VF</t>
  </si>
  <si>
    <t>Farmaci per Ospiti mese di Agosto</t>
  </si>
  <si>
    <t>68/VF</t>
  </si>
  <si>
    <t>Materiale x Infermeria mese di Agosto/Settembre</t>
  </si>
  <si>
    <t>CTR ex CPDEL Agosto 2020</t>
  </si>
  <si>
    <t>CTR ex INADEL - TFS - AGOSTO 2020</t>
  </si>
  <si>
    <t>CTR ex INADEL - TFR - AGOSTO 2020</t>
  </si>
  <si>
    <t>CTR ex Fondo Credito - AGOSTO 2020</t>
  </si>
  <si>
    <t>CTR solidarietà INPS - AGOSTO 2020</t>
  </si>
  <si>
    <t>CTR INPS DS - AGOSTO 2020</t>
  </si>
  <si>
    <t>Onere per ricongiunzione Dipendente A.G. - AGOSTO 2020</t>
  </si>
  <si>
    <t>Liquidazione IRAP Dipendenti mese di AGOSTO 2020</t>
  </si>
  <si>
    <t>Ritenute REDDITI LAVORO DIPENDENTE mese di AGOSTO 2020</t>
  </si>
  <si>
    <t>Ritenute REDDITI LAVORO AUTONOMO (1040) mese di AGOSTO 2020</t>
  </si>
  <si>
    <t>Liquidazione IVA mese di Agosto 2020</t>
  </si>
  <si>
    <t>Addebito storno SDD per insoluto fattura TAVERNARI FRANCO</t>
  </si>
  <si>
    <t>16</t>
  </si>
  <si>
    <t>360201438010024</t>
  </si>
  <si>
    <t>14/09/2020</t>
  </si>
  <si>
    <t>Energia Elettrica mese AGOSTO</t>
  </si>
  <si>
    <t>Retribuzioni mese di SETTEMBRE 2020</t>
  </si>
  <si>
    <t>Retribuzione mese di SETTEMBRE 2020</t>
  </si>
  <si>
    <t>2627</t>
  </si>
  <si>
    <t>Fornitura errata - Camici non conformi</t>
  </si>
  <si>
    <t>Z912DB9BF2</t>
  </si>
  <si>
    <t>2920</t>
  </si>
  <si>
    <t>Storno Totale PR. 361/E</t>
  </si>
  <si>
    <t>3225</t>
  </si>
  <si>
    <t>Acq.CAMICI TNT idrorepellenti</t>
  </si>
  <si>
    <t>40086186</t>
  </si>
  <si>
    <t>Ord. 21/2020 Bavaglie x CRA consumi LUGLIO</t>
  </si>
  <si>
    <t>40086185</t>
  </si>
  <si>
    <t xml:space="preserve">Ord. 20 Pannoloni e Line Igiene x CRA consumi Luglio  </t>
  </si>
  <si>
    <t>28/99</t>
  </si>
  <si>
    <t>VIBIEFFE S.R.L.</t>
  </si>
  <si>
    <t>02834210367</t>
  </si>
  <si>
    <t>921642</t>
  </si>
  <si>
    <t>Elettroemanatori + ricariche liquide</t>
  </si>
  <si>
    <t>ZB92D22F02</t>
  </si>
  <si>
    <t>30018</t>
  </si>
  <si>
    <t>Acquisto 4 colonnine segnapercorso</t>
  </si>
  <si>
    <t>16/07/2020</t>
  </si>
  <si>
    <t>30019</t>
  </si>
  <si>
    <t>Acquisto 440 rotoli x tovaglie mono-uso</t>
  </si>
  <si>
    <t>0001426</t>
  </si>
  <si>
    <t>PRO-CERT SRL</t>
  </si>
  <si>
    <t>02576330365</t>
  </si>
  <si>
    <t>SASSUOLO</t>
  </si>
  <si>
    <t>0536</t>
  </si>
  <si>
    <t>809017</t>
  </si>
  <si>
    <t>Verifica Biennale Impianti messa a Terra</t>
  </si>
  <si>
    <t>ZD02CF7440</t>
  </si>
  <si>
    <t>Altri impianti, macc.attrez.( b7h)</t>
  </si>
  <si>
    <t>30020</t>
  </si>
  <si>
    <t>Acq. 6 Webcam con microfono integrato per PC</t>
  </si>
  <si>
    <t>Acquisto di beni tecnico econom</t>
  </si>
  <si>
    <t>90/PA</t>
  </si>
  <si>
    <t>Acq.buste x Ingresso Visitatori in struttura</t>
  </si>
  <si>
    <t>ZED2DABAB9</t>
  </si>
  <si>
    <t>30021</t>
  </si>
  <si>
    <t>Acq.6 CUFFIE con microfono</t>
  </si>
  <si>
    <t>30022</t>
  </si>
  <si>
    <t>Acquisto tovaglie x sala pranzo</t>
  </si>
  <si>
    <t>000007/PA</t>
  </si>
  <si>
    <t>Acq. 2 Toner x Olivetti DC 5500 MF</t>
  </si>
  <si>
    <t>Z062CD5974</t>
  </si>
  <si>
    <t>07/10/2020</t>
  </si>
  <si>
    <t>E277-2020</t>
  </si>
  <si>
    <t>ASSINFONET SRL</t>
  </si>
  <si>
    <t>13286770154</t>
  </si>
  <si>
    <t>ABBIATEGRASSO</t>
  </si>
  <si>
    <t>OdA 5662675 acquisto 2 Monitor Philips 23.6''</t>
  </si>
  <si>
    <t>Z042E0C7D0</t>
  </si>
  <si>
    <t>01/10/2020</t>
  </si>
  <si>
    <t>112013856124</t>
  </si>
  <si>
    <t>Quota Antincendio Maggio/Giugno</t>
  </si>
  <si>
    <t>30/10/2020</t>
  </si>
  <si>
    <t>189/PA</t>
  </si>
  <si>
    <t xml:space="preserve">Acq. taniche DISINFETTANTE detergente x superfici a rischio contaminazione </t>
  </si>
  <si>
    <t>14/10/2020</t>
  </si>
  <si>
    <t>3101</t>
  </si>
  <si>
    <t>Pubblicazione Esito Gara Lavanderia su GURI e 3 quotidiani</t>
  </si>
  <si>
    <t>ZBB2E05E39</t>
  </si>
  <si>
    <t>15/10/2020</t>
  </si>
  <si>
    <t>8H00591939</t>
  </si>
  <si>
    <t>059-928198 Ascensore - 5°Bim. LUG/AGO.</t>
  </si>
  <si>
    <t>12/06/2020</t>
  </si>
  <si>
    <t>1499-2020/PA</t>
  </si>
  <si>
    <t>MAGGIO Somminitrazione lavoro FISIOTERAPISTI</t>
  </si>
  <si>
    <t>1500-2020/PA</t>
  </si>
  <si>
    <t>MAGGIO Somminitrazione lavoro CRA</t>
  </si>
  <si>
    <t>1496-2020/PA</t>
  </si>
  <si>
    <t>MAGGIO Somminitrazione lavoro AMMINISTRAZIONE</t>
  </si>
  <si>
    <t>1497-2020/PA</t>
  </si>
  <si>
    <t>MAGGIO Somminitrazione lavoro INFERMIERI</t>
  </si>
  <si>
    <t>1498-2020/PA</t>
  </si>
  <si>
    <t>MAGGIO Somminitrazione lavoro MANUTENTORE</t>
  </si>
  <si>
    <t>1501-2020/PA</t>
  </si>
  <si>
    <t>1502-2020/PA</t>
  </si>
  <si>
    <t>1503-2020/PA</t>
  </si>
  <si>
    <t>MAGGIO sommin.lavoro AMMINISTRAZIONE</t>
  </si>
  <si>
    <t>WTW157395-20686 Polizza annua auto Ente targa EF494GV dal 07/10/2020 al 07/10/2021</t>
  </si>
  <si>
    <t>Z142E7C97B</t>
  </si>
  <si>
    <t>20PA000192/EO</t>
  </si>
  <si>
    <t>29/09/2020</t>
  </si>
  <si>
    <t>18 Prelievi per controllo acqua fatti il 04/02/2020</t>
  </si>
  <si>
    <t>COMUNE DI CASTELFRANCO EMILIA</t>
  </si>
  <si>
    <t>Rimborso Anno 2019 CUC per Gara Somministrazione Lavoro - Vs. Prot. 30904 del 25/09/2020</t>
  </si>
  <si>
    <t>30/11/2020</t>
  </si>
  <si>
    <t>2020P00013</t>
  </si>
  <si>
    <t>Adeguamento, razionalizzazione ed ottimizzazione degli impianti di Centrale Termica</t>
  </si>
  <si>
    <t>Addebito Commissioni SDD del 3° Trim.2020</t>
  </si>
  <si>
    <t>18</t>
  </si>
  <si>
    <t>Addebito Commissioni SCT del 3° Trim.2020</t>
  </si>
  <si>
    <t>Codice Identificativo ASP ''Delia Repetto'' 1300074600109 Settembre 2020</t>
  </si>
  <si>
    <t>ASP ''Delia Repetto'' competenze SETTEMBRE 2020</t>
  </si>
  <si>
    <t xml:space="preserve">Settembre 2020 - Rata n. 42 - Contr.n.CQS 7481094 - Cessione del 5° P.M.B. </t>
  </si>
  <si>
    <t>CA07064-20200901-20200930</t>
  </si>
  <si>
    <t>CATALANO CECILIA</t>
  </si>
  <si>
    <t>PESARO</t>
  </si>
  <si>
    <t>3a Anticipazione di Cassa 2020</t>
  </si>
  <si>
    <t>FATTPA 25_20</t>
  </si>
  <si>
    <t>05/10/2020</t>
  </si>
  <si>
    <t>Incarico RSPP 1° semes.2020</t>
  </si>
  <si>
    <t>24/09/2020</t>
  </si>
  <si>
    <t>FPA 3/20</t>
  </si>
  <si>
    <t xml:space="preserve">Compenso 3° Trim. Consulente Fiscale e Tributario </t>
  </si>
  <si>
    <t>19/09/2020</t>
  </si>
  <si>
    <t>5FPA</t>
  </si>
  <si>
    <t>06/10/2020</t>
  </si>
  <si>
    <t>Trattamenti PODOLOGICI AGO/SETT.</t>
  </si>
  <si>
    <t>09/08/2020</t>
  </si>
  <si>
    <t>112013319709</t>
  </si>
  <si>
    <t>Conguaglio consumi rilevati al 28/05/2020</t>
  </si>
  <si>
    <t>08/10/2020</t>
  </si>
  <si>
    <t>112013960762</t>
  </si>
  <si>
    <t xml:space="preserve">Consumo mese di Giugno </t>
  </si>
  <si>
    <t>201225673</t>
  </si>
  <si>
    <t>Fatturazione Luglio - Conguaglio 01/04/2019 al 30/06/2020</t>
  </si>
  <si>
    <t>201225860</t>
  </si>
  <si>
    <t>Contratto vecchio Conguaglio Febbraio/Marzo 2019</t>
  </si>
  <si>
    <t>Z1918F8C56</t>
  </si>
  <si>
    <t>PIVETTI SANDRA</t>
  </si>
  <si>
    <t>896640</t>
  </si>
  <si>
    <t>21/10/2020</t>
  </si>
  <si>
    <t>Servizio PARRUCCHIERA mese di GIUGNO 2020</t>
  </si>
  <si>
    <t>ZC02C9D67E</t>
  </si>
  <si>
    <t>Servizio PARRUCCHIERA mese LUGLIO</t>
  </si>
  <si>
    <t>6</t>
  </si>
  <si>
    <t>Servizio PARRUCCHIERA mese di AGOSTO 2020</t>
  </si>
  <si>
    <t>CTR ex CPDEL SETTEMBRE 2020</t>
  </si>
  <si>
    <t>CTR ex INADEL - TFS - SETTEMBRE 2020</t>
  </si>
  <si>
    <t>CTR ex INADEL - TFR - SETTEMBRE 2020</t>
  </si>
  <si>
    <t>CTR ex Fondo Credito - SETTEMBRE 2020</t>
  </si>
  <si>
    <t>CTR solidarietà INPS - SETTEMBRE 2020</t>
  </si>
  <si>
    <t>CTR INPS DS - SETTEMBRE 2020</t>
  </si>
  <si>
    <t>Oneri per ricongiunzione Dipendenti</t>
  </si>
  <si>
    <t>Ritenute Redditi LAVORO AUTONOMO (1040) mese di SETTEMBRE 2020</t>
  </si>
  <si>
    <t>Ritenute Redditi LAVORO DIPENDENTE mese di SETTEMBRE 2020</t>
  </si>
  <si>
    <t>Liquidazione IRAP Dipendenti mese di SETTEMBRE 2020</t>
  </si>
  <si>
    <t>Liquidazione IRAP INTERINALI periodo SETTEMBRE 2020 su Fatture MAGGIO 2020</t>
  </si>
  <si>
    <t>12/10/2020</t>
  </si>
  <si>
    <t>Liquidazione IVA mese di SETTEMBRE 2020</t>
  </si>
  <si>
    <t>1701/V</t>
  </si>
  <si>
    <t>13/10/2020</t>
  </si>
  <si>
    <t>Ord. 23/2020 scarpe per OSS e Fisioterapista</t>
  </si>
  <si>
    <t>09/11/2020</t>
  </si>
  <si>
    <t>2081/V</t>
  </si>
  <si>
    <t>Ord.29 acquisto scarpe</t>
  </si>
  <si>
    <t>2148/V</t>
  </si>
  <si>
    <t>N.A. a storno parziale PR. 428/E per reso scarpe</t>
  </si>
  <si>
    <t>MAI DINO</t>
  </si>
  <si>
    <t>1137743</t>
  </si>
  <si>
    <t>Restituzione DEPOSITO CAUZIONALE versato per Ospite PELLICCIARI SILVANA</t>
  </si>
  <si>
    <t>20057498</t>
  </si>
  <si>
    <t>Canone Igienizzanti dal 01/06/ al 31/08/2020</t>
  </si>
  <si>
    <t>ZB72C77819</t>
  </si>
  <si>
    <t>26/10/2020</t>
  </si>
  <si>
    <t>Elettricità SETTEMBRE 2020</t>
  </si>
  <si>
    <t>09/03/2021</t>
  </si>
  <si>
    <t>19</t>
  </si>
  <si>
    <t>P00015</t>
  </si>
  <si>
    <t>19/10/2020</t>
  </si>
  <si>
    <t>Riparazione Motore FREE WAY p-200 cod.1753/2019</t>
  </si>
  <si>
    <t>Pagamento Bollo su Fatture Elettroniche 3° Trim. 2020</t>
  </si>
  <si>
    <t>09/04/2021</t>
  </si>
  <si>
    <t>09/10/2020</t>
  </si>
  <si>
    <t>10/10/2020</t>
  </si>
  <si>
    <t>10PA</t>
  </si>
  <si>
    <t>Servizio RDP mese Settembre 2020</t>
  </si>
  <si>
    <t>7X02810586</t>
  </si>
  <si>
    <t xml:space="preserve">Cellulare DIREZIONE - consumi 5° BIM. Giugno/Luglio - Tassa concessione 09 e 10/2020 </t>
  </si>
  <si>
    <t>Retribuzioni mese di OTTOBRE 2020</t>
  </si>
  <si>
    <t>Retribuzione mese di OTTOBRE 2020</t>
  </si>
  <si>
    <t>7820003534</t>
  </si>
  <si>
    <t>22/10/2020</t>
  </si>
  <si>
    <t>Lavanderia CRA mese di Giugno</t>
  </si>
  <si>
    <t>7820003535</t>
  </si>
  <si>
    <t>Lavanderia CD mese di Giugno</t>
  </si>
  <si>
    <t>7820003536</t>
  </si>
  <si>
    <t xml:space="preserve">Lavanderia Giugno - Emergenza COVID - x Operatori vari  </t>
  </si>
  <si>
    <t>8820000177</t>
  </si>
  <si>
    <t>Storno su PR. 325/E - Fatturazione Giugno 2020</t>
  </si>
  <si>
    <t>7820004086</t>
  </si>
  <si>
    <t xml:space="preserve">Lavanderia Giugno - Emergenza COVID - polo bianche manica lunga    </t>
  </si>
  <si>
    <t>7820004163</t>
  </si>
  <si>
    <t>Lavanderia CRA mese di Luglio 2020</t>
  </si>
  <si>
    <t>7820004164</t>
  </si>
  <si>
    <t>Lavanderia CD mese di Luglio 2020</t>
  </si>
  <si>
    <t>7820004165</t>
  </si>
  <si>
    <t>Lavanderia Luglio - Emergenza COVID x Operatori vari</t>
  </si>
  <si>
    <t>11/11/2020</t>
  </si>
  <si>
    <t>83/2020</t>
  </si>
  <si>
    <t>TAPPEZZERIA  BALESTRAZZI di TACCINI MASSIMO</t>
  </si>
  <si>
    <t>02333270367</t>
  </si>
  <si>
    <t>23/10/2020</t>
  </si>
  <si>
    <t xml:space="preserve">Acq. 2 Tende a bracci </t>
  </si>
  <si>
    <t>Z162C0FBE9</t>
  </si>
  <si>
    <t>Altri beni</t>
  </si>
  <si>
    <t>40108456</t>
  </si>
  <si>
    <t>Ord. 24/2020 Bavaglie per CRA consumo Agosto</t>
  </si>
  <si>
    <t>40108457</t>
  </si>
  <si>
    <t>Ord.25/2020 Pannoloni e Liena Igiene x CRA consumi Agosto</t>
  </si>
  <si>
    <t>43/B</t>
  </si>
  <si>
    <t>A.S.P. Comuni Modenesi Area Nord</t>
  </si>
  <si>
    <t>03198590360</t>
  </si>
  <si>
    <t>San Felice Sul Panaro</t>
  </si>
  <si>
    <t>Rimborso spese per Concorso Infermieri</t>
  </si>
  <si>
    <t>Servizi afferenti prep.atti gara appalto</t>
  </si>
  <si>
    <t>5200012692</t>
  </si>
  <si>
    <t>27/10/2020</t>
  </si>
  <si>
    <t>Quota Ente mensa Dipendenti mese di Agosto</t>
  </si>
  <si>
    <t>5200012874</t>
  </si>
  <si>
    <t>Pasti OSPITI CRA mese di Agosto</t>
  </si>
  <si>
    <t>5200013510</t>
  </si>
  <si>
    <t>Quota carico Ente mensa Dipendenti mese Luglio</t>
  </si>
  <si>
    <t>5200013827</t>
  </si>
  <si>
    <t>Quota carico Ente mensa Dipendenti Settembre</t>
  </si>
  <si>
    <t>5200013828</t>
  </si>
  <si>
    <t>Pasti Ospiti CRA mese SETTEMBRE</t>
  </si>
  <si>
    <t>5200013834</t>
  </si>
  <si>
    <t>Acquisto bottiglie acqua x emergenza legionella</t>
  </si>
  <si>
    <t>V2/070688</t>
  </si>
  <si>
    <t>29/10/2020</t>
  </si>
  <si>
    <t>Acq.TONER originali</t>
  </si>
  <si>
    <t>Z742D232F6</t>
  </si>
  <si>
    <t>72/VF</t>
  </si>
  <si>
    <t>Materiale per INFERMERIA Settembre/Ottobre</t>
  </si>
  <si>
    <t>71/VF</t>
  </si>
  <si>
    <t>Farmaci per Ospiti mese di Settembre</t>
  </si>
  <si>
    <t>FTPA/52</t>
  </si>
  <si>
    <t>WATER TEAM S.r.L.</t>
  </si>
  <si>
    <t>01610830406</t>
  </si>
  <si>
    <t>Cesena</t>
  </si>
  <si>
    <t>0547</t>
  </si>
  <si>
    <t>601040</t>
  </si>
  <si>
    <t>Trattamento di Bonifica da Legionella</t>
  </si>
  <si>
    <t>Z432D37513</t>
  </si>
  <si>
    <t>FTPA/51</t>
  </si>
  <si>
    <t>Intervento Assistenza del 29/09 + compilazione Registro Manutenzioni</t>
  </si>
  <si>
    <t>FTPA/53</t>
  </si>
  <si>
    <t>1° intervento Analisi chimiche su 8 Campioni acqua</t>
  </si>
  <si>
    <t>112014645923</t>
  </si>
  <si>
    <t>02/11/2020</t>
  </si>
  <si>
    <t>Acqua consumo rilevato al 29/07/2020</t>
  </si>
  <si>
    <t>19/11/2020</t>
  </si>
  <si>
    <t>112014872130</t>
  </si>
  <si>
    <t>Acqua consumo stimato dal 17/06/ al 17/08/2020</t>
  </si>
  <si>
    <t>112014872131</t>
  </si>
  <si>
    <t>Codice Identificativo ASP ''Delia Repetto'' 1300074600109  OTTOBRE 2020</t>
  </si>
  <si>
    <t>ASP ''Delia Repetto''  competenze OTTOBRE 2020</t>
  </si>
  <si>
    <t>19/04/2021</t>
  </si>
  <si>
    <t>FIALS Provinciale Modena</t>
  </si>
  <si>
    <t>SAN GIOVANNI IN PERSICETO</t>
  </si>
  <si>
    <t>ASP ''Delia Repetto'' trattenute OTTOBRE 2020</t>
  </si>
  <si>
    <t>FIALS  NAZIONALE</t>
  </si>
  <si>
    <t>Ottobre 2020 - Rata n° 43 - Contr.n. CQS 7481094 - Cessione del 5° P.M.B.</t>
  </si>
  <si>
    <t>CA07064-20201001-20201031</t>
  </si>
  <si>
    <t>2020P00011</t>
  </si>
  <si>
    <t>05/11/2020</t>
  </si>
  <si>
    <t>Canone fisso gestione calore + Interventi LUGLIO 2020</t>
  </si>
  <si>
    <t>Competenze su C/C di Tesoreria</t>
  </si>
  <si>
    <t>20</t>
  </si>
  <si>
    <t>04/11/2020</t>
  </si>
  <si>
    <t>V5/0020092</t>
  </si>
  <si>
    <t>06/11/2020</t>
  </si>
  <si>
    <t>Interv.puliz.straord. per contenimento diffusione COVID 19 - Ticket 12</t>
  </si>
  <si>
    <t>V5/0020095</t>
  </si>
  <si>
    <t xml:space="preserve">Interv.puliz.straord. per contenimento diffusione COVID 19 - Ticket 14 </t>
  </si>
  <si>
    <t>V5/0020094</t>
  </si>
  <si>
    <t>Servizio DISINFESTAZIONE mese Maggio</t>
  </si>
  <si>
    <t>V5/0020093</t>
  </si>
  <si>
    <t>Servizio PULIZIE mese Maggio</t>
  </si>
  <si>
    <t>V5/0020098</t>
  </si>
  <si>
    <t>Servizio DISINFESTAZIONE mese Giugno</t>
  </si>
  <si>
    <t>V5/0020097</t>
  </si>
  <si>
    <t>Servizio PULIZIE mese Giugno</t>
  </si>
  <si>
    <t>V5/0020260</t>
  </si>
  <si>
    <t>Servizio DISINFESTAZIONE mese Luglio</t>
  </si>
  <si>
    <t>V5/0020259</t>
  </si>
  <si>
    <t>Servizio PULIZIE mese Luglio</t>
  </si>
  <si>
    <t>V5/0020100</t>
  </si>
  <si>
    <t>Pulizie camere post lavori centralina campanelli mese di Giugno</t>
  </si>
  <si>
    <t>V5/0020101</t>
  </si>
  <si>
    <t xml:space="preserve">Pulizie camere isolamento x Emergenza Covid mese di Giugno 2020 </t>
  </si>
  <si>
    <t>V5/0020096</t>
  </si>
  <si>
    <t xml:space="preserve">Pulizie potenziamento x Emergenza Covid dal 03/05/ al 31/05/2020 - Ticket 15 </t>
  </si>
  <si>
    <t>V5/0020099</t>
  </si>
  <si>
    <t xml:space="preserve">Pulizie potenziamento x Emergenza Covid dal 01/06/ al 30/06/2020 - Ticket 17 </t>
  </si>
  <si>
    <t>16/11/2020</t>
  </si>
  <si>
    <t>201274064</t>
  </si>
  <si>
    <t>Consumo GAS mese di Agosto</t>
  </si>
  <si>
    <t>CTR ex CPDEL Ottobre 2020</t>
  </si>
  <si>
    <t>18/03/2021</t>
  </si>
  <si>
    <t>CTR ex INADEL - TFS - Ottobre 2020</t>
  </si>
  <si>
    <t>CTR ex INADEL - TFR - Ottobre 2020</t>
  </si>
  <si>
    <t>CTR ex Fondo Credito - Ottobre 2020</t>
  </si>
  <si>
    <t>CTR solidarietà INPS - OTTOBRE 2020</t>
  </si>
  <si>
    <t>CTR INPS DS - OTTOBRE 2020</t>
  </si>
  <si>
    <t>Onere per ricongiunzione P212 - OTTOBRE 2020</t>
  </si>
  <si>
    <t>Ritenute REDDITI Lavoro Dipendente mese di OTTOBRE 2020</t>
  </si>
  <si>
    <t>Ritenute REDDITI Lavoro Autonomo (1040) Mese di OTTOBRE 2020</t>
  </si>
  <si>
    <t>Liquidazione IRAP Dipendenti mese di OTTOBRE 2020</t>
  </si>
  <si>
    <t>10/11/2020</t>
  </si>
  <si>
    <t>Liquidazione IVA mese di OTTOBRE 2020</t>
  </si>
  <si>
    <t>19/03/2021</t>
  </si>
  <si>
    <t>351/S4</t>
  </si>
  <si>
    <t>13/11/2020</t>
  </si>
  <si>
    <t>Consegna Contenitori mese di GIUGNO</t>
  </si>
  <si>
    <t>20/09/2020</t>
  </si>
  <si>
    <t>386/S4</t>
  </si>
  <si>
    <t>Servizio Smaltimento Rifiuti speciali mese di Giugno</t>
  </si>
  <si>
    <t>424/S4</t>
  </si>
  <si>
    <t>Consegna CONTENITORI mese di Luglio</t>
  </si>
  <si>
    <t>20/10/2020</t>
  </si>
  <si>
    <t>486/S4</t>
  </si>
  <si>
    <t>Smaltimento Rifiuti speciali mese di Luglio 2020</t>
  </si>
  <si>
    <t>493/S4</t>
  </si>
  <si>
    <t>N.A. su consegna contenitori Giugno - PR. 331/E</t>
  </si>
  <si>
    <t>494/S4</t>
  </si>
  <si>
    <t>N.A. su consegna contenitori Luglio - PR. 380/E</t>
  </si>
  <si>
    <t>30028</t>
  </si>
  <si>
    <t>Acq.lenzuolini, cancelleria e detersivo/candeggina</t>
  </si>
  <si>
    <t>542/S4</t>
  </si>
  <si>
    <t>Consegna CONTENITORI mese di Agosto</t>
  </si>
  <si>
    <t>543/S4</t>
  </si>
  <si>
    <t>Smaltimento mese di Agosto</t>
  </si>
  <si>
    <t>27/PA</t>
  </si>
  <si>
    <t>NEON KING SRL</t>
  </si>
  <si>
    <t>00372450361</t>
  </si>
  <si>
    <t>251331</t>
  </si>
  <si>
    <t>Parete mobile autoportante</t>
  </si>
  <si>
    <t>ZC42E27701</t>
  </si>
  <si>
    <t>19/12/2020</t>
  </si>
  <si>
    <t>11029</t>
  </si>
  <si>
    <t>Acquisto lenzuolini e cancelleria</t>
  </si>
  <si>
    <t>20/12/2020</t>
  </si>
  <si>
    <t>640/S4</t>
  </si>
  <si>
    <t>Rifiuti Smaltimento primi giorni mese di Settembre</t>
  </si>
  <si>
    <t>40124537</t>
  </si>
  <si>
    <t>Ord. 28/2020 Bavaglie x CRA consumi Settembre</t>
  </si>
  <si>
    <t>40124539</t>
  </si>
  <si>
    <t>Ord. 27/2020 Pannoloni e Linea Igiene x CRA consumi Settembre</t>
  </si>
  <si>
    <t>06/01/2021</t>
  </si>
  <si>
    <t>40155875</t>
  </si>
  <si>
    <t>Fattura ERRATA</t>
  </si>
  <si>
    <t>41006525</t>
  </si>
  <si>
    <t>N.A. storno totale PR. 466/E</t>
  </si>
  <si>
    <t>445/PA</t>
  </si>
  <si>
    <t>Acquisto SALVIETTE consumi sino a fine 2020</t>
  </si>
  <si>
    <t>1632-2020/PA</t>
  </si>
  <si>
    <t>17/11/2020</t>
  </si>
  <si>
    <t>Somministrazione lavoro GIUGNO Infermieri</t>
  </si>
  <si>
    <t>1633-2020/PA</t>
  </si>
  <si>
    <t>Somministrazione lavoro GIUGNO Manutentore</t>
  </si>
  <si>
    <t>1634-2020/PA</t>
  </si>
  <si>
    <t>Somministrazione lavoro GIUGNO Fisioterapisti</t>
  </si>
  <si>
    <t>1636-2020/PA</t>
  </si>
  <si>
    <t>Somministrazione lavoro GIUGNO Amministrazione</t>
  </si>
  <si>
    <t>01/12/2020</t>
  </si>
  <si>
    <t>112015092536</t>
  </si>
  <si>
    <t>Quota antincendio dal 30/06/ al 28/08/2020</t>
  </si>
  <si>
    <t>2391-2020/PA</t>
  </si>
  <si>
    <t>GIUGNO somministrazione lavoro x CRA</t>
  </si>
  <si>
    <t>2392-2020/PA</t>
  </si>
  <si>
    <t>GIUGNO somministrazione lavoro x INFERMERIA</t>
  </si>
  <si>
    <t>09/12/2020</t>
  </si>
  <si>
    <t>12/09/2020</t>
  </si>
  <si>
    <t>112015212157</t>
  </si>
  <si>
    <t>Consumo acqua dal 30/07/ al 27/08/2020</t>
  </si>
  <si>
    <t>16/12/2020</t>
  </si>
  <si>
    <t>112015429517</t>
  </si>
  <si>
    <t>Servizio rifiuti GENN/FEBB. 2020</t>
  </si>
  <si>
    <t>13/12/2020</t>
  </si>
  <si>
    <t>P00042</t>
  </si>
  <si>
    <t xml:space="preserve">Riparazione Motore LINAK </t>
  </si>
  <si>
    <t>31/12/2020</t>
  </si>
  <si>
    <t>7X03533285</t>
  </si>
  <si>
    <t xml:space="preserve">Cellulare DIREZIONE - consumi 6° BIM. Ago/Sett. - Tassa concessione 11 e 12/2020  </t>
  </si>
  <si>
    <t>P00048</t>
  </si>
  <si>
    <t>Anno 2020 revisione impianti di sollevamento pazienti</t>
  </si>
  <si>
    <t>27/11/2020</t>
  </si>
  <si>
    <t>07/11/2020</t>
  </si>
  <si>
    <t>08/11/2020</t>
  </si>
  <si>
    <t>Elettricità mese di Ottobre</t>
  </si>
  <si>
    <t>Addebito Storno SDD x Insoluto Fattura Ottobre LORENZETTO BRUNA</t>
  </si>
  <si>
    <t>30/03/2021</t>
  </si>
  <si>
    <t>21</t>
  </si>
  <si>
    <t>CREMONINI GIUSEPPE</t>
  </si>
  <si>
    <t>Restituzione DEPOSITO CAUZIONALE versato per Ospite DRUSIANI ELVIRA</t>
  </si>
  <si>
    <t>18/11/2020</t>
  </si>
  <si>
    <t>Trattamenti PODOLOGICI mese di OTTOBRE</t>
  </si>
  <si>
    <t>11PA</t>
  </si>
  <si>
    <t>Servizio RDP mese Ottobre 2020</t>
  </si>
  <si>
    <t>MASINI GIUSEPPE</t>
  </si>
  <si>
    <t>03706640368</t>
  </si>
  <si>
    <t>931041</t>
  </si>
  <si>
    <t>Acquisto FARMACI Settembre</t>
  </si>
  <si>
    <t>Z742DDA49A</t>
  </si>
  <si>
    <t>03/11/2020</t>
  </si>
  <si>
    <t>Ottobre Farmaci x Ospiti e materiale x Infermeria</t>
  </si>
  <si>
    <t>5200016731</t>
  </si>
  <si>
    <t>Quota carico Ente mensa Dipendenti Ottobre</t>
  </si>
  <si>
    <t>5200016732</t>
  </si>
  <si>
    <t>Pasti Ospiti CRA mese di Ottobre</t>
  </si>
  <si>
    <t>5200016733</t>
  </si>
  <si>
    <t xml:space="preserve">Ord. 33/2020 bicchieri-tovaglioli-cucchiai-piattini x CRA </t>
  </si>
  <si>
    <t>Retribuzioni mese di Novembre 2020</t>
  </si>
  <si>
    <t>Retribuzione mese di Novembre 2020</t>
  </si>
  <si>
    <t>000119/P20</t>
  </si>
  <si>
    <t>20/11/2020</t>
  </si>
  <si>
    <t>2° Semestr.2020 verifica presidi antincendio</t>
  </si>
  <si>
    <t>2020P00012</t>
  </si>
  <si>
    <t>Canone fisso gestione calore + Interventi AGOSTO 2020</t>
  </si>
  <si>
    <t>2020P00014</t>
  </si>
  <si>
    <t>Canone fisso gestione calore + sostituzione piatto doccia + Interventi Settembre 2020</t>
  </si>
  <si>
    <t>201292698</t>
  </si>
  <si>
    <t>GAS fatturazione Settembre e conguaglio Agosto</t>
  </si>
  <si>
    <t>259/2020</t>
  </si>
  <si>
    <t>THE B-SHOP SRL</t>
  </si>
  <si>
    <t>04797280288</t>
  </si>
  <si>
    <t>PERAGA  di VIGONZA</t>
  </si>
  <si>
    <t>0498</t>
  </si>
  <si>
    <t>157790</t>
  </si>
  <si>
    <t>Acq.Tute total body III categ.</t>
  </si>
  <si>
    <t>ZA62F05700</t>
  </si>
  <si>
    <t>30/12/2020</t>
  </si>
  <si>
    <t>2020P00018</t>
  </si>
  <si>
    <t xml:space="preserve">Canone fisso gestione calore + Interventi Ottobre 2020 </t>
  </si>
  <si>
    <t>29/11/2020</t>
  </si>
  <si>
    <t>12/11/2020</t>
  </si>
  <si>
    <t>20020113/AP</t>
  </si>
  <si>
    <t>MULTIVENDOR SERVICE SRL SOCIETA' CON SOCIO UNICO</t>
  </si>
  <si>
    <t>02937770960</t>
  </si>
  <si>
    <t xml:space="preserve">Canone contratto x mesi LUG./OTT.  assistenza sistemistica ordinaria e servizio reperibilità urgenze </t>
  </si>
  <si>
    <t>80834008B2</t>
  </si>
  <si>
    <t>WTW157395-24550 - Regolazione premio RC Diversi su anno 2018 Polizza 164639853 di UNIPOLSAI Assicurazioni</t>
  </si>
  <si>
    <t>IRES 2° Acc/to x Anno 2020</t>
  </si>
  <si>
    <t>S00024</t>
  </si>
  <si>
    <t>24/11/2020</t>
  </si>
  <si>
    <t>Materiale vario di Ferramenta mese di Agosto</t>
  </si>
  <si>
    <t>38/3</t>
  </si>
  <si>
    <t>SANAMED HEALTH CARE SRL</t>
  </si>
  <si>
    <t>03744290366</t>
  </si>
  <si>
    <t>544511</t>
  </si>
  <si>
    <t>Riparazione nostro Materasso DOMUS 3</t>
  </si>
  <si>
    <t>Z142DE78FB</t>
  </si>
  <si>
    <t>000016/PA</t>
  </si>
  <si>
    <t>Acq.FOTOCOPIATRICE usata + Toner</t>
  </si>
  <si>
    <t>Z7C2BEB688</t>
  </si>
  <si>
    <t>02/10/2020</t>
  </si>
  <si>
    <t>S00026</t>
  </si>
  <si>
    <t>Acquisti Ferramenta mese di Settembre</t>
  </si>
  <si>
    <t>03/10/2020</t>
  </si>
  <si>
    <t>V2/083150</t>
  </si>
  <si>
    <t>GEL igienizzante mani calcolo consumi sino al 31/12/2021</t>
  </si>
  <si>
    <t>Z022E6463F</t>
  </si>
  <si>
    <t>2/04/2020</t>
  </si>
  <si>
    <t>CENTRO REVISIONI AUTO MODENA</t>
  </si>
  <si>
    <t>02507660369</t>
  </si>
  <si>
    <t>280046</t>
  </si>
  <si>
    <t>Revisione biennale Auto Ente + sostituzione decennale bombola GPL</t>
  </si>
  <si>
    <t>ZEC2E632F5</t>
  </si>
  <si>
    <t>05/01/2021</t>
  </si>
  <si>
    <t>S00030</t>
  </si>
  <si>
    <t>Acq.materiale vario di Ferramenta mese di Ottobre</t>
  </si>
  <si>
    <t>1/2180</t>
  </si>
  <si>
    <t>Acq.Mascherine FFP2</t>
  </si>
  <si>
    <t>ZD42EE55DE</t>
  </si>
  <si>
    <t>58/3</t>
  </si>
  <si>
    <t>Elemento di ricambio x materasso autidecubito Domus 3</t>
  </si>
  <si>
    <t>0/1399</t>
  </si>
  <si>
    <t>26/11/2020</t>
  </si>
  <si>
    <t xml:space="preserve">Spese telef. 4° Trim.2020 x linee: 059-925880 - 059-928386 - 059-9531877  </t>
  </si>
  <si>
    <t>16/10/2020</t>
  </si>
  <si>
    <t>4679/00</t>
  </si>
  <si>
    <t>GIALDI s.r.l.</t>
  </si>
  <si>
    <t>01837320207</t>
  </si>
  <si>
    <t>REGGIOLO</t>
  </si>
  <si>
    <t>975118</t>
  </si>
  <si>
    <t xml:space="preserve">Acq. AUSILI VARI x OSPITI </t>
  </si>
  <si>
    <t>Z8E2E34FD7</t>
  </si>
  <si>
    <t>0/1513</t>
  </si>
  <si>
    <t>Assistenza tecnica x Telefonia</t>
  </si>
  <si>
    <t>5216/00</t>
  </si>
  <si>
    <t xml:space="preserve">Acq. AUSILI x OSPITI 3 cinture addominali, 3 cinture pelviche e 2 Tavolini leggio </t>
  </si>
  <si>
    <t>11/12/2020</t>
  </si>
  <si>
    <t>14/11/2020</t>
  </si>
  <si>
    <t>8H00728304</t>
  </si>
  <si>
    <t>059-928198 Ascensore - 6°Bim. SETT/OTT.</t>
  </si>
  <si>
    <t>420/S4</t>
  </si>
  <si>
    <t>Fatt.2019 consegna contenitori DICEM.2019 pervenuta solo ora</t>
  </si>
  <si>
    <t>45/A</t>
  </si>
  <si>
    <t>F.GARDEN di Fanton Federico</t>
  </si>
  <si>
    <t>03174210363</t>
  </si>
  <si>
    <t>Gaggio di Piano - Castelfranco</t>
  </si>
  <si>
    <t>9773086</t>
  </si>
  <si>
    <t>Potatura FICO eseguita mese di Ottobre</t>
  </si>
  <si>
    <t>ZB52E9DC2B</t>
  </si>
  <si>
    <t>Aree verdi (b7h)</t>
  </si>
  <si>
    <t>10000008980</t>
  </si>
  <si>
    <t>CER MEDICAL SRL</t>
  </si>
  <si>
    <t>00831011200</t>
  </si>
  <si>
    <t>CALDERARA DI RENO</t>
  </si>
  <si>
    <t>4148568</t>
  </si>
  <si>
    <t>Consumo Ossigeno mese di Ottobre</t>
  </si>
  <si>
    <t>ZD02D2C360</t>
  </si>
  <si>
    <t>26/01/2021</t>
  </si>
  <si>
    <t>26</t>
  </si>
  <si>
    <t>TAZZIOLI ANTONIO</t>
  </si>
  <si>
    <t>01803440369</t>
  </si>
  <si>
    <t>370868</t>
  </si>
  <si>
    <t>Onorario funzione Revisore dei Conti x anno 2019</t>
  </si>
  <si>
    <t>Debiti per fatture da ricevere</t>
  </si>
  <si>
    <t>29/12/2020</t>
  </si>
  <si>
    <t>Prestazioni mese di Ottobre</t>
  </si>
  <si>
    <t>3/38</t>
  </si>
  <si>
    <t>FANNY SRL</t>
  </si>
  <si>
    <t>02802890364</t>
  </si>
  <si>
    <t>Mascherine Chirurgiche dispositivo medico di tipo IIR</t>
  </si>
  <si>
    <t>ZEE2F0B005</t>
  </si>
  <si>
    <t>58/A</t>
  </si>
  <si>
    <t>Potatura siepe, pulizia area e smaltimento residui vegetali</t>
  </si>
  <si>
    <t>Codice Identif. ASP ''Delia Repetto'' 1300074600109 Novembre 2020</t>
  </si>
  <si>
    <t>23/11/2020</t>
  </si>
  <si>
    <t>ASP ''Delia Repetto'' competenze Novembre 2020</t>
  </si>
  <si>
    <t>ASP ''Delia Repetto'' trattenute Novembre 2020</t>
  </si>
  <si>
    <t>Novembre 2020 -  Rata n. 44 - Contr.n. CQS 7481094 - Cessione del 5° P.M.B.</t>
  </si>
  <si>
    <t>CA07064-20201101-20201130</t>
  </si>
  <si>
    <t>PA20-211</t>
  </si>
  <si>
    <t>Priority Srl</t>
  </si>
  <si>
    <t>01661780997</t>
  </si>
  <si>
    <t>GENOVA</t>
  </si>
  <si>
    <t>6787090</t>
  </si>
  <si>
    <t>02/12/2020</t>
  </si>
  <si>
    <t>Raccolta Rifiuti mese di Settembre</t>
  </si>
  <si>
    <t>Z982DFE504</t>
  </si>
  <si>
    <t>PA20-219</t>
  </si>
  <si>
    <t>Consegna contenitori rifiuti mese di Settembre</t>
  </si>
  <si>
    <t>V5/0025113</t>
  </si>
  <si>
    <t>Servizio PULIZIE mese Agosto</t>
  </si>
  <si>
    <t>V5/0025114</t>
  </si>
  <si>
    <t>Servizio DISINFESTAZIONE mese Agosto</t>
  </si>
  <si>
    <t>V5/0025115</t>
  </si>
  <si>
    <t>Servizio PULIZIE mese SETTEMBRE</t>
  </si>
  <si>
    <t>V5/0025116</t>
  </si>
  <si>
    <t>Servizio DISINFESTAZIONE mese SETTEMBRE</t>
  </si>
  <si>
    <t>V5/0025118</t>
  </si>
  <si>
    <t>Intervento x insetti striscianti autorizzato ad Aprile 2019</t>
  </si>
  <si>
    <t>V5/0025117</t>
  </si>
  <si>
    <t xml:space="preserve">Esecuzione 3 interventi disinfestazione zanzare AGO/ SETT + intervento formiche SETT. </t>
  </si>
  <si>
    <t>V5/0025119</t>
  </si>
  <si>
    <t xml:space="preserve">Pulizie potenziamento x Emergenza Covid dal 01/07/ al 31/07/2020 - Ticket 18 </t>
  </si>
  <si>
    <t>V5/0025120</t>
  </si>
  <si>
    <t xml:space="preserve">Pulizie potenziamento x Emergenza Covid dal 01/08/ al 31/08/2020 - Ticket 19 </t>
  </si>
  <si>
    <t>V5/0025121</t>
  </si>
  <si>
    <t xml:space="preserve">Pulizie potenziamento x Emergenza Covid dal 01/09/ al 30/09/2020 - Ticket 22 </t>
  </si>
  <si>
    <t>PA20-226</t>
  </si>
  <si>
    <t>Storno parziale su PR. 482</t>
  </si>
  <si>
    <t>15/12/2020</t>
  </si>
  <si>
    <t>15/11/2020</t>
  </si>
  <si>
    <t>25/11/2020</t>
  </si>
  <si>
    <t>PA20-246</t>
  </si>
  <si>
    <t>OTTOBRE conferimento Rifiuti Speciali e acquisto contenitori</t>
  </si>
  <si>
    <t>18/12/2020</t>
  </si>
  <si>
    <t>40143004</t>
  </si>
  <si>
    <t>03/12/2020</t>
  </si>
  <si>
    <t>Ord. 32 Pannoloni e Linea Igiene x CRA consumi Ottobre</t>
  </si>
  <si>
    <t>8442583FE0</t>
  </si>
  <si>
    <t>40143005</t>
  </si>
  <si>
    <t>Ord.31 Bavaglie CRA consumi Ottobre</t>
  </si>
  <si>
    <t>21/12/2020</t>
  </si>
  <si>
    <t>903/ST</t>
  </si>
  <si>
    <t>Ord. Addensanti ed Integratori x CRA consumi sino a fine anno</t>
  </si>
  <si>
    <t>20080487</t>
  </si>
  <si>
    <t>Canone Igienizzanti dal 01/09/ al 30/11/2020</t>
  </si>
  <si>
    <t>7820004905</t>
  </si>
  <si>
    <t>07/12/2020</t>
  </si>
  <si>
    <t>Lavanderia CD mese di Agosto 2020</t>
  </si>
  <si>
    <t>7820004906</t>
  </si>
  <si>
    <t>Lavanderia Agosto - Emergenza COVID x Operatori vari</t>
  </si>
  <si>
    <t>1250/E</t>
  </si>
  <si>
    <t>Canoni programmi CBA 3° Trim. 2020</t>
  </si>
  <si>
    <t>1280/E</t>
  </si>
  <si>
    <t>Accessi Portale Personale 3° Trim. 2020</t>
  </si>
  <si>
    <t>7820005701</t>
  </si>
  <si>
    <t>Lavanderia Settembre - Emergenza COVID x Operatori vari</t>
  </si>
  <si>
    <t>7820005700</t>
  </si>
  <si>
    <t>Lavanderia Settembre x CD</t>
  </si>
  <si>
    <t>7820005699</t>
  </si>
  <si>
    <t>Lavanderia Settembre x CRA</t>
  </si>
  <si>
    <t>FTPA/56</t>
  </si>
  <si>
    <t>2° intervento Analisi chimiche su 8 Campioni acqua</t>
  </si>
  <si>
    <t>FTPA/60</t>
  </si>
  <si>
    <t>Interv.SANIFICAZIONE BOILER solare termico</t>
  </si>
  <si>
    <t>FTPA/63</t>
  </si>
  <si>
    <t>Prova acque primarie ricerca legionella 09/11/2020</t>
  </si>
  <si>
    <t>CTR ex CPDEL Novembre 2020</t>
  </si>
  <si>
    <t>CTR ex INADEL - TFS - Novembre 2020</t>
  </si>
  <si>
    <t>CTR ex INADEL - TFR - Novembre 2020</t>
  </si>
  <si>
    <t>CTR ex Fondo Credito - Novembre 2020</t>
  </si>
  <si>
    <t>CTR solidarietà INPS - Novembre 2020</t>
  </si>
  <si>
    <t>CTR INPS DS - Novembre 2020</t>
  </si>
  <si>
    <t>Onere per ricongiunzione P212 - NOVEMBRE 2020</t>
  </si>
  <si>
    <t>Ritenute REDDITI LAVORO AUTONOMO (1040) mese di NOVEMBRE 2020</t>
  </si>
  <si>
    <t>Ritenute REDDITI LAVORO DIPENDENTE mese di NOVEMBRE 2020</t>
  </si>
  <si>
    <t>Liquidazione IRAP Dipendenti mese di Novembre</t>
  </si>
  <si>
    <t>Liquidaz. IRAP INTERINALI periodo Novembre 2020 su Fatture Giugno 2020</t>
  </si>
  <si>
    <t>Liquidazione IVA mese di NOVEMBRE 2020</t>
  </si>
  <si>
    <t>06/12/2020</t>
  </si>
  <si>
    <t>12PA</t>
  </si>
  <si>
    <t>10/12/2020</t>
  </si>
  <si>
    <t>Servizio RDP mese Novembre 2020</t>
  </si>
  <si>
    <t>29/06/2019</t>
  </si>
  <si>
    <t>29/05/2019</t>
  </si>
  <si>
    <t>05/06/2019</t>
  </si>
  <si>
    <t>Ferramenta MAGNI FILIPPO</t>
  </si>
  <si>
    <t>03548580368</t>
  </si>
  <si>
    <t>931597</t>
  </si>
  <si>
    <t>Acq.vari di Ferramenta mesi da Gennaio a Maggio 2019</t>
  </si>
  <si>
    <t>ZA3270F8B4</t>
  </si>
  <si>
    <t>10000010027</t>
  </si>
  <si>
    <t>Consumo Ossigeno mese di Novembre</t>
  </si>
  <si>
    <t>28/12/2020</t>
  </si>
  <si>
    <t>08/12/2020</t>
  </si>
  <si>
    <t>Elettricità mese di Novembre</t>
  </si>
  <si>
    <t>Piccoli acquisti di Ferramenta</t>
  </si>
  <si>
    <t xml:space="preserve">FINI CRISTIANO </t>
  </si>
  <si>
    <t>9185657</t>
  </si>
  <si>
    <t>Restituzione DEPOSITO CAUZIONALE versato per Ospite BELTRAMI VANDA</t>
  </si>
  <si>
    <t>GIORNO SALVATORE</t>
  </si>
  <si>
    <t>Restituzione DEPOSITO CAUZIONALE versato per Ospite PULITANO CATERINA</t>
  </si>
  <si>
    <t>PICCININI MIRCO</t>
  </si>
  <si>
    <t>6484723</t>
  </si>
  <si>
    <t xml:space="preserve">Restituzione DEPOSITO CAUZIONALE versato per Ospite ANSALONI SILVANA </t>
  </si>
  <si>
    <t>14/12/2020</t>
  </si>
  <si>
    <t>4a Anticipazione di Cassa 2020</t>
  </si>
  <si>
    <t>2a Rata IMU 2020 su Immobile dato in locazione</t>
  </si>
  <si>
    <t xml:space="preserve">Retribuzioni 13a e mese di Dicembre 2020 </t>
  </si>
  <si>
    <t>Retribuzione mese di Dicembre 2020</t>
  </si>
  <si>
    <t>31/07/2011</t>
  </si>
  <si>
    <t>01/06/2011</t>
  </si>
  <si>
    <t>06/06/2011</t>
  </si>
  <si>
    <t>4052</t>
  </si>
  <si>
    <t>COMPREUR s.r.l.</t>
  </si>
  <si>
    <t>03232630370</t>
  </si>
  <si>
    <t>ZOLA PREDOSA</t>
  </si>
  <si>
    <t>6166086</t>
  </si>
  <si>
    <t xml:space="preserve">DDT n° 4052 del 01/06/2011  </t>
  </si>
  <si>
    <t>Addebito Commissioni SDD del 4° Trim..2020</t>
  </si>
  <si>
    <t>23</t>
  </si>
  <si>
    <t>Elenco delle scadenze saldate dal 01/01/2020 al 31/12/2020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</si>
  <si>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</si>
  <si>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</si>
  <si>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</si>
  <si>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</si>
  <si>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</si>
  <si>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</si>
  <si>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>Acq.vari di Ferramenta mesi da Gennaio a Maggio 2019 DURC regolare da dic. 2020</t>
  </si>
  <si>
    <t>si durc irregolare</t>
  </si>
  <si>
    <t>DDT n° 4052 del 01/06/2011  chiusura conto con sopravvenienza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</si>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</sst>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3BF01C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49" fontId="0" fillId="3" borderId="0" xfId="0" applyNumberFormat="1" applyFill="1"/>
    <xf numFmtId="3" fontId="0" fillId="3" borderId="0" xfId="0" applyNumberFormat="1" applyFill="1"/>
    <xf numFmtId="4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43" fontId="0" fillId="3" borderId="0" xfId="1" applyFont="1" applyFill="1"/>
    <xf numFmtId="49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43" fontId="0" fillId="0" borderId="0" xfId="1" applyFont="1" applyFill="1"/>
    <xf numFmtId="165" fontId="6" fillId="4" borderId="2" xfId="3" applyNumberFormat="1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/>
    </xf>
    <xf numFmtId="0" fontId="6" fillId="4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99C75308-A7C1-AB45-AEA9-E8087A9D9487}"/>
    <cellStyle name="Normale 3" xfId="3" xr:uid="{D19B30A8-BFA9-9744-B2F0-E9853F208D05}"/>
  </cellStyles>
  <dxfs count="0"/>
  <tableStyles count="0" defaultTableStyle="TableStyleMedium2" defaultPivotStyle="PivotStyleLight16"/>
  <colors>
    <mruColors>
      <color rgb="FF3BF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10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1640625" style="1" bestFit="1" customWidth="1"/>
    <col min="14" max="14" width="27.66406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85.83203125" style="1" bestFit="1" customWidth="1"/>
    <col min="19" max="19" width="27.1640625" style="1" bestFit="1" customWidth="1"/>
    <col min="20" max="20" width="12.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38.5" style="1" bestFit="1" customWidth="1"/>
  </cols>
  <sheetData>
    <row r="1" spans="1:32" ht="21" x14ac:dyDescent="0.2">
      <c r="A1" s="5" t="s">
        <v>2561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70</v>
      </c>
      <c r="F3" s="1" t="s">
        <v>36</v>
      </c>
      <c r="G3" s="1" t="s">
        <v>37</v>
      </c>
      <c r="H3" s="4">
        <v>219.3</v>
      </c>
      <c r="I3" s="1" t="s">
        <v>38</v>
      </c>
      <c r="K3" s="1" t="s">
        <v>39</v>
      </c>
      <c r="L3" s="1" t="s">
        <v>40</v>
      </c>
      <c r="M3" s="1" t="s">
        <v>41</v>
      </c>
      <c r="N3" s="1" t="s">
        <v>42</v>
      </c>
      <c r="O3" s="1" t="s">
        <v>43</v>
      </c>
      <c r="P3" s="3">
        <v>12</v>
      </c>
      <c r="R3" s="1" t="s">
        <v>44</v>
      </c>
      <c r="S3" s="1" t="s">
        <v>45</v>
      </c>
      <c r="T3" s="1" t="s">
        <v>46</v>
      </c>
      <c r="V3" s="1" t="s">
        <v>47</v>
      </c>
      <c r="W3" s="1" t="s">
        <v>48</v>
      </c>
      <c r="X3" s="1" t="s">
        <v>49</v>
      </c>
      <c r="AB3" s="4">
        <v>219.3</v>
      </c>
      <c r="AC3" s="4">
        <v>0</v>
      </c>
      <c r="AF3" s="1" t="s">
        <v>50</v>
      </c>
    </row>
    <row r="4" spans="1:32" x14ac:dyDescent="0.2">
      <c r="A4" s="1" t="s">
        <v>51</v>
      </c>
      <c r="B4" s="1" t="s">
        <v>52</v>
      </c>
      <c r="C4" s="1" t="s">
        <v>53</v>
      </c>
      <c r="D4" s="1" t="s">
        <v>54</v>
      </c>
      <c r="E4" s="3">
        <v>310</v>
      </c>
      <c r="F4" s="1" t="s">
        <v>55</v>
      </c>
      <c r="G4" s="1" t="s">
        <v>56</v>
      </c>
      <c r="H4" s="4">
        <v>-323.70999999999998</v>
      </c>
      <c r="I4" s="1" t="s">
        <v>57</v>
      </c>
      <c r="J4" s="1" t="s">
        <v>58</v>
      </c>
      <c r="K4" s="1" t="s">
        <v>59</v>
      </c>
      <c r="N4" s="1" t="s">
        <v>42</v>
      </c>
      <c r="O4" s="1" t="s">
        <v>43</v>
      </c>
      <c r="P4" s="3">
        <v>13</v>
      </c>
      <c r="R4" s="1" t="s">
        <v>60</v>
      </c>
      <c r="S4" s="1" t="s">
        <v>45</v>
      </c>
      <c r="T4" s="1" t="s">
        <v>61</v>
      </c>
      <c r="V4" s="1" t="s">
        <v>62</v>
      </c>
      <c r="W4" s="1" t="s">
        <v>63</v>
      </c>
      <c r="X4" s="1" t="s">
        <v>53</v>
      </c>
      <c r="AB4" s="4">
        <v>323.70999999999998</v>
      </c>
      <c r="AC4" s="4">
        <v>71.22</v>
      </c>
      <c r="AF4" s="1" t="s">
        <v>64</v>
      </c>
    </row>
    <row r="5" spans="1:32" x14ac:dyDescent="0.2">
      <c r="A5" s="1" t="s">
        <v>32</v>
      </c>
      <c r="B5" s="1" t="s">
        <v>65</v>
      </c>
      <c r="C5" s="1" t="s">
        <v>66</v>
      </c>
      <c r="D5" s="1" t="s">
        <v>35</v>
      </c>
      <c r="E5" s="3">
        <v>502</v>
      </c>
      <c r="F5" s="1" t="s">
        <v>55</v>
      </c>
      <c r="G5" s="1" t="s">
        <v>67</v>
      </c>
      <c r="H5" s="4">
        <v>7.78</v>
      </c>
      <c r="I5" s="1" t="s">
        <v>68</v>
      </c>
      <c r="J5" s="1" t="s">
        <v>69</v>
      </c>
      <c r="K5" s="1" t="s">
        <v>70</v>
      </c>
      <c r="N5" s="1" t="s">
        <v>42</v>
      </c>
      <c r="O5" s="1" t="s">
        <v>43</v>
      </c>
      <c r="P5" s="3">
        <v>10</v>
      </c>
      <c r="R5" s="1" t="s">
        <v>71</v>
      </c>
      <c r="S5" s="1" t="s">
        <v>45</v>
      </c>
      <c r="T5" s="1" t="s">
        <v>72</v>
      </c>
      <c r="V5" s="1" t="s">
        <v>62</v>
      </c>
      <c r="W5" s="1" t="s">
        <v>63</v>
      </c>
      <c r="X5" s="1" t="s">
        <v>66</v>
      </c>
      <c r="AB5" s="4">
        <v>7.78</v>
      </c>
      <c r="AC5" s="4">
        <v>0.78</v>
      </c>
      <c r="AF5" s="1" t="s">
        <v>73</v>
      </c>
    </row>
    <row r="6" spans="1:32" x14ac:dyDescent="0.2">
      <c r="A6" s="1" t="s">
        <v>32</v>
      </c>
      <c r="B6" s="1" t="s">
        <v>65</v>
      </c>
      <c r="C6" s="1" t="s">
        <v>66</v>
      </c>
      <c r="D6" s="1" t="s">
        <v>35</v>
      </c>
      <c r="E6" s="3">
        <v>503</v>
      </c>
      <c r="F6" s="1" t="s">
        <v>55</v>
      </c>
      <c r="G6" s="1" t="s">
        <v>74</v>
      </c>
      <c r="H6" s="4">
        <v>5.54</v>
      </c>
      <c r="I6" s="1" t="s">
        <v>68</v>
      </c>
      <c r="J6" s="1" t="s">
        <v>69</v>
      </c>
      <c r="K6" s="1" t="s">
        <v>70</v>
      </c>
      <c r="N6" s="1" t="s">
        <v>42</v>
      </c>
      <c r="O6" s="1" t="s">
        <v>43</v>
      </c>
      <c r="P6" s="3">
        <v>11</v>
      </c>
      <c r="R6" s="1" t="s">
        <v>71</v>
      </c>
      <c r="S6" s="1" t="s">
        <v>45</v>
      </c>
      <c r="T6" s="1" t="s">
        <v>72</v>
      </c>
      <c r="V6" s="1" t="s">
        <v>62</v>
      </c>
      <c r="W6" s="1" t="s">
        <v>63</v>
      </c>
      <c r="X6" s="1" t="s">
        <v>66</v>
      </c>
      <c r="AB6" s="4">
        <v>5.54</v>
      </c>
      <c r="AC6" s="4">
        <v>0.55000000000000004</v>
      </c>
      <c r="AF6" s="1" t="s">
        <v>73</v>
      </c>
    </row>
    <row r="7" spans="1:32" x14ac:dyDescent="0.2">
      <c r="A7" s="1" t="s">
        <v>75</v>
      </c>
      <c r="B7" s="1" t="s">
        <v>76</v>
      </c>
      <c r="C7" s="1" t="s">
        <v>77</v>
      </c>
      <c r="D7" s="1" t="s">
        <v>35</v>
      </c>
      <c r="E7" s="3">
        <v>532</v>
      </c>
      <c r="F7" s="1" t="s">
        <v>55</v>
      </c>
      <c r="G7" s="1" t="s">
        <v>78</v>
      </c>
      <c r="H7" s="4">
        <v>31.8</v>
      </c>
      <c r="I7" s="1" t="s">
        <v>57</v>
      </c>
      <c r="J7" s="1" t="s">
        <v>58</v>
      </c>
      <c r="K7" s="1" t="s">
        <v>59</v>
      </c>
      <c r="N7" s="1" t="s">
        <v>42</v>
      </c>
      <c r="O7" s="1" t="s">
        <v>43</v>
      </c>
      <c r="P7" s="3">
        <v>13</v>
      </c>
      <c r="R7" s="1" t="s">
        <v>79</v>
      </c>
      <c r="S7" s="1" t="s">
        <v>45</v>
      </c>
      <c r="T7" s="1" t="s">
        <v>61</v>
      </c>
      <c r="V7" s="1" t="s">
        <v>62</v>
      </c>
      <c r="W7" s="1" t="s">
        <v>63</v>
      </c>
      <c r="X7" s="1" t="s">
        <v>77</v>
      </c>
      <c r="AB7" s="4">
        <v>31.8</v>
      </c>
      <c r="AC7" s="4">
        <v>7</v>
      </c>
      <c r="AF7" s="1" t="s">
        <v>64</v>
      </c>
    </row>
    <row r="8" spans="1:32" x14ac:dyDescent="0.2">
      <c r="A8" s="1" t="s">
        <v>80</v>
      </c>
      <c r="B8" s="1" t="s">
        <v>81</v>
      </c>
      <c r="C8" s="1" t="s">
        <v>82</v>
      </c>
      <c r="D8" s="1" t="s">
        <v>35</v>
      </c>
      <c r="E8" s="3">
        <v>578</v>
      </c>
      <c r="F8" s="1" t="s">
        <v>55</v>
      </c>
      <c r="G8" s="1" t="s">
        <v>83</v>
      </c>
      <c r="H8" s="4">
        <v>587.49</v>
      </c>
      <c r="I8" s="1" t="s">
        <v>57</v>
      </c>
      <c r="J8" s="1" t="s">
        <v>58</v>
      </c>
      <c r="K8" s="1" t="s">
        <v>59</v>
      </c>
      <c r="N8" s="1" t="s">
        <v>42</v>
      </c>
      <c r="O8" s="1" t="s">
        <v>43</v>
      </c>
      <c r="P8" s="3">
        <v>13</v>
      </c>
      <c r="R8" s="1" t="s">
        <v>84</v>
      </c>
      <c r="S8" s="1" t="s">
        <v>45</v>
      </c>
      <c r="T8" s="1" t="s">
        <v>61</v>
      </c>
      <c r="V8" s="1" t="s">
        <v>62</v>
      </c>
      <c r="W8" s="1" t="s">
        <v>63</v>
      </c>
      <c r="X8" s="1" t="s">
        <v>82</v>
      </c>
      <c r="AB8" s="4">
        <v>587.49</v>
      </c>
      <c r="AC8" s="4">
        <v>129.25</v>
      </c>
      <c r="AF8" s="1" t="s">
        <v>64</v>
      </c>
    </row>
    <row r="9" spans="1:32" x14ac:dyDescent="0.2">
      <c r="A9" s="1" t="s">
        <v>43</v>
      </c>
      <c r="B9" s="1" t="s">
        <v>43</v>
      </c>
      <c r="C9" s="1" t="s">
        <v>43</v>
      </c>
      <c r="D9" s="1" t="s">
        <v>35</v>
      </c>
      <c r="E9" s="3">
        <v>20000</v>
      </c>
      <c r="F9" s="1" t="s">
        <v>36</v>
      </c>
      <c r="G9" s="1" t="s">
        <v>85</v>
      </c>
      <c r="H9" s="4">
        <v>245.98</v>
      </c>
      <c r="I9" s="1" t="s">
        <v>86</v>
      </c>
      <c r="K9" s="1" t="s">
        <v>39</v>
      </c>
      <c r="N9" s="1" t="s">
        <v>42</v>
      </c>
      <c r="O9" s="1" t="s">
        <v>43</v>
      </c>
      <c r="P9" s="3">
        <v>1</v>
      </c>
      <c r="R9" s="1" t="s">
        <v>87</v>
      </c>
      <c r="S9" s="1" t="s">
        <v>45</v>
      </c>
      <c r="X9" s="1" t="s">
        <v>34</v>
      </c>
      <c r="AB9" s="4">
        <v>0</v>
      </c>
      <c r="AC9" s="4">
        <v>0</v>
      </c>
    </row>
    <row r="10" spans="1:32" x14ac:dyDescent="0.2">
      <c r="A10" s="1" t="s">
        <v>43</v>
      </c>
      <c r="B10" s="1" t="s">
        <v>43</v>
      </c>
      <c r="C10" s="1" t="s">
        <v>43</v>
      </c>
      <c r="D10" s="1" t="s">
        <v>85</v>
      </c>
      <c r="E10" s="3">
        <v>20001</v>
      </c>
      <c r="F10" s="1" t="s">
        <v>36</v>
      </c>
      <c r="G10" s="1" t="s">
        <v>85</v>
      </c>
      <c r="H10" s="4">
        <v>65.44</v>
      </c>
      <c r="I10" s="1" t="s">
        <v>88</v>
      </c>
      <c r="K10" s="1" t="s">
        <v>39</v>
      </c>
      <c r="N10" s="1" t="s">
        <v>42</v>
      </c>
      <c r="O10" s="1" t="s">
        <v>43</v>
      </c>
      <c r="P10" s="3">
        <v>2</v>
      </c>
      <c r="R10" s="1" t="s">
        <v>89</v>
      </c>
      <c r="S10" s="1" t="s">
        <v>45</v>
      </c>
      <c r="X10" s="1" t="s">
        <v>34</v>
      </c>
      <c r="AB10" s="4">
        <v>0</v>
      </c>
      <c r="AC10" s="4">
        <v>0</v>
      </c>
    </row>
    <row r="11" spans="1:32" x14ac:dyDescent="0.2">
      <c r="A11" s="1" t="s">
        <v>43</v>
      </c>
      <c r="B11" s="1" t="s">
        <v>43</v>
      </c>
      <c r="C11" s="1" t="s">
        <v>43</v>
      </c>
      <c r="D11" s="1" t="s">
        <v>85</v>
      </c>
      <c r="E11" s="3">
        <v>20002</v>
      </c>
      <c r="F11" s="1" t="s">
        <v>36</v>
      </c>
      <c r="G11" s="1" t="s">
        <v>85</v>
      </c>
      <c r="H11" s="4">
        <v>236</v>
      </c>
      <c r="I11" s="1" t="s">
        <v>90</v>
      </c>
      <c r="J11" s="1" t="s">
        <v>91</v>
      </c>
      <c r="K11" s="1" t="s">
        <v>92</v>
      </c>
      <c r="N11" s="1" t="s">
        <v>42</v>
      </c>
      <c r="O11" s="1" t="s">
        <v>43</v>
      </c>
      <c r="P11" s="3">
        <v>3</v>
      </c>
      <c r="R11" s="1" t="s">
        <v>93</v>
      </c>
      <c r="S11" s="1" t="s">
        <v>45</v>
      </c>
      <c r="X11" s="1" t="s">
        <v>34</v>
      </c>
      <c r="AB11" s="4">
        <v>0</v>
      </c>
      <c r="AC11" s="4">
        <v>0</v>
      </c>
    </row>
    <row r="12" spans="1:32" x14ac:dyDescent="0.2">
      <c r="A12" s="1" t="s">
        <v>43</v>
      </c>
      <c r="B12" s="1" t="s">
        <v>43</v>
      </c>
      <c r="C12" s="1" t="s">
        <v>43</v>
      </c>
      <c r="D12" s="1" t="s">
        <v>85</v>
      </c>
      <c r="E12" s="3">
        <v>20003</v>
      </c>
      <c r="F12" s="1" t="s">
        <v>36</v>
      </c>
      <c r="G12" s="1" t="s">
        <v>85</v>
      </c>
      <c r="H12" s="4">
        <v>339.92</v>
      </c>
      <c r="I12" s="1" t="s">
        <v>94</v>
      </c>
      <c r="K12" s="1" t="s">
        <v>92</v>
      </c>
      <c r="L12" s="1" t="s">
        <v>95</v>
      </c>
      <c r="M12" s="1" t="s">
        <v>96</v>
      </c>
      <c r="N12" s="1" t="s">
        <v>42</v>
      </c>
      <c r="O12" s="1" t="s">
        <v>43</v>
      </c>
      <c r="P12" s="3">
        <v>4</v>
      </c>
      <c r="R12" s="1" t="s">
        <v>97</v>
      </c>
      <c r="S12" s="1" t="s">
        <v>45</v>
      </c>
      <c r="X12" s="1" t="s">
        <v>34</v>
      </c>
      <c r="AB12" s="4">
        <v>0</v>
      </c>
      <c r="AC12" s="4">
        <v>0</v>
      </c>
    </row>
    <row r="13" spans="1:32" x14ac:dyDescent="0.2">
      <c r="A13" s="1" t="s">
        <v>43</v>
      </c>
      <c r="B13" s="1" t="s">
        <v>43</v>
      </c>
      <c r="C13" s="1" t="s">
        <v>43</v>
      </c>
      <c r="D13" s="1" t="s">
        <v>85</v>
      </c>
      <c r="E13" s="3">
        <v>20004</v>
      </c>
      <c r="F13" s="1" t="s">
        <v>36</v>
      </c>
      <c r="G13" s="1" t="s">
        <v>85</v>
      </c>
      <c r="H13" s="4">
        <v>31655.21</v>
      </c>
      <c r="I13" s="1" t="s">
        <v>98</v>
      </c>
      <c r="K13" s="1" t="s">
        <v>99</v>
      </c>
      <c r="N13" s="1" t="s">
        <v>100</v>
      </c>
      <c r="O13" s="1" t="s">
        <v>43</v>
      </c>
      <c r="P13" s="3">
        <v>5</v>
      </c>
      <c r="R13" s="1" t="s">
        <v>101</v>
      </c>
      <c r="S13" s="1" t="s">
        <v>45</v>
      </c>
      <c r="X13" s="1" t="s">
        <v>34</v>
      </c>
      <c r="AB13" s="4">
        <v>0</v>
      </c>
      <c r="AC13" s="4">
        <v>0</v>
      </c>
    </row>
    <row r="14" spans="1:32" x14ac:dyDescent="0.2">
      <c r="A14" s="1" t="s">
        <v>43</v>
      </c>
      <c r="B14" s="1" t="s">
        <v>43</v>
      </c>
      <c r="C14" s="1" t="s">
        <v>43</v>
      </c>
      <c r="D14" s="1" t="s">
        <v>85</v>
      </c>
      <c r="E14" s="3">
        <v>20005</v>
      </c>
      <c r="F14" s="1" t="s">
        <v>36</v>
      </c>
      <c r="G14" s="1" t="s">
        <v>85</v>
      </c>
      <c r="H14" s="4">
        <v>823.31</v>
      </c>
      <c r="I14" s="1" t="s">
        <v>102</v>
      </c>
      <c r="K14" s="1" t="s">
        <v>99</v>
      </c>
      <c r="N14" s="1" t="s">
        <v>100</v>
      </c>
      <c r="O14" s="1" t="s">
        <v>43</v>
      </c>
      <c r="P14" s="3">
        <v>6</v>
      </c>
      <c r="R14" s="1" t="s">
        <v>103</v>
      </c>
      <c r="S14" s="1" t="s">
        <v>45</v>
      </c>
      <c r="X14" s="1" t="s">
        <v>34</v>
      </c>
      <c r="AB14" s="4">
        <v>0</v>
      </c>
      <c r="AC14" s="4">
        <v>0</v>
      </c>
    </row>
    <row r="15" spans="1:32" x14ac:dyDescent="0.2">
      <c r="A15" s="1" t="s">
        <v>43</v>
      </c>
      <c r="B15" s="1" t="s">
        <v>43</v>
      </c>
      <c r="C15" s="1" t="s">
        <v>43</v>
      </c>
      <c r="D15" s="1" t="s">
        <v>85</v>
      </c>
      <c r="E15" s="3">
        <v>20006</v>
      </c>
      <c r="F15" s="1" t="s">
        <v>36</v>
      </c>
      <c r="G15" s="1" t="s">
        <v>85</v>
      </c>
      <c r="H15" s="4">
        <v>3631.02</v>
      </c>
      <c r="I15" s="1" t="s">
        <v>102</v>
      </c>
      <c r="K15" s="1" t="s">
        <v>99</v>
      </c>
      <c r="N15" s="1" t="s">
        <v>100</v>
      </c>
      <c r="O15" s="1" t="s">
        <v>43</v>
      </c>
      <c r="P15" s="3">
        <v>6</v>
      </c>
      <c r="R15" s="1" t="s">
        <v>104</v>
      </c>
      <c r="S15" s="1" t="s">
        <v>45</v>
      </c>
      <c r="X15" s="1" t="s">
        <v>34</v>
      </c>
      <c r="AB15" s="4">
        <v>0</v>
      </c>
      <c r="AC15" s="4">
        <v>0</v>
      </c>
    </row>
    <row r="16" spans="1:32" x14ac:dyDescent="0.2">
      <c r="A16" s="1" t="s">
        <v>43</v>
      </c>
      <c r="B16" s="1" t="s">
        <v>43</v>
      </c>
      <c r="C16" s="1" t="s">
        <v>43</v>
      </c>
      <c r="D16" s="1" t="s">
        <v>85</v>
      </c>
      <c r="E16" s="3">
        <v>20007</v>
      </c>
      <c r="F16" s="1" t="s">
        <v>36</v>
      </c>
      <c r="G16" s="1" t="s">
        <v>85</v>
      </c>
      <c r="H16" s="4">
        <v>344.93</v>
      </c>
      <c r="I16" s="1" t="s">
        <v>105</v>
      </c>
      <c r="K16" s="1" t="s">
        <v>99</v>
      </c>
      <c r="N16" s="1" t="s">
        <v>100</v>
      </c>
      <c r="O16" s="1" t="s">
        <v>43</v>
      </c>
      <c r="P16" s="3">
        <v>7</v>
      </c>
      <c r="R16" s="1" t="s">
        <v>106</v>
      </c>
      <c r="S16" s="1" t="s">
        <v>45</v>
      </c>
      <c r="X16" s="1" t="s">
        <v>34</v>
      </c>
      <c r="AB16" s="4">
        <v>0</v>
      </c>
      <c r="AC16" s="4">
        <v>0</v>
      </c>
    </row>
    <row r="17" spans="1:32" x14ac:dyDescent="0.2">
      <c r="A17" s="1" t="s">
        <v>43</v>
      </c>
      <c r="B17" s="1" t="s">
        <v>43</v>
      </c>
      <c r="C17" s="1" t="s">
        <v>43</v>
      </c>
      <c r="D17" s="1" t="s">
        <v>85</v>
      </c>
      <c r="E17" s="3">
        <v>20008</v>
      </c>
      <c r="F17" s="1" t="s">
        <v>36</v>
      </c>
      <c r="G17" s="1" t="s">
        <v>85</v>
      </c>
      <c r="H17" s="4">
        <v>17</v>
      </c>
      <c r="I17" s="1" t="s">
        <v>107</v>
      </c>
      <c r="K17" s="1" t="s">
        <v>99</v>
      </c>
      <c r="N17" s="1" t="s">
        <v>100</v>
      </c>
      <c r="O17" s="1" t="s">
        <v>43</v>
      </c>
      <c r="P17" s="3">
        <v>8</v>
      </c>
      <c r="R17" s="1" t="s">
        <v>108</v>
      </c>
      <c r="S17" s="1" t="s">
        <v>45</v>
      </c>
      <c r="X17" s="1" t="s">
        <v>109</v>
      </c>
      <c r="AB17" s="4">
        <v>0</v>
      </c>
      <c r="AC17" s="4">
        <v>0</v>
      </c>
    </row>
    <row r="18" spans="1:32" x14ac:dyDescent="0.2">
      <c r="A18" s="1" t="s">
        <v>43</v>
      </c>
      <c r="B18" s="1" t="s">
        <v>43</v>
      </c>
      <c r="C18" s="1" t="s">
        <v>43</v>
      </c>
      <c r="D18" s="1" t="s">
        <v>85</v>
      </c>
      <c r="E18" s="3">
        <v>20009</v>
      </c>
      <c r="F18" s="1" t="s">
        <v>36</v>
      </c>
      <c r="G18" s="1" t="s">
        <v>85</v>
      </c>
      <c r="H18" s="4">
        <v>94</v>
      </c>
      <c r="I18" s="1" t="s">
        <v>110</v>
      </c>
      <c r="K18" s="1" t="s">
        <v>99</v>
      </c>
      <c r="N18" s="1" t="s">
        <v>100</v>
      </c>
      <c r="O18" s="1" t="s">
        <v>43</v>
      </c>
      <c r="P18" s="3">
        <v>9</v>
      </c>
      <c r="R18" s="1" t="s">
        <v>111</v>
      </c>
      <c r="S18" s="1" t="s">
        <v>45</v>
      </c>
      <c r="X18" s="1" t="s">
        <v>109</v>
      </c>
      <c r="AB18" s="4">
        <v>0</v>
      </c>
      <c r="AC18" s="4">
        <v>0</v>
      </c>
    </row>
    <row r="19" spans="1:32" x14ac:dyDescent="0.2">
      <c r="A19" s="1" t="s">
        <v>112</v>
      </c>
      <c r="B19" s="1" t="s">
        <v>113</v>
      </c>
      <c r="C19" s="1" t="s">
        <v>113</v>
      </c>
      <c r="D19" s="1" t="s">
        <v>35</v>
      </c>
      <c r="E19" s="3">
        <v>2</v>
      </c>
      <c r="F19" s="1" t="s">
        <v>55</v>
      </c>
      <c r="G19" s="1" t="s">
        <v>114</v>
      </c>
      <c r="H19" s="4">
        <v>3031.81</v>
      </c>
      <c r="I19" s="1" t="s">
        <v>115</v>
      </c>
      <c r="J19" s="1" t="s">
        <v>116</v>
      </c>
      <c r="K19" s="1" t="s">
        <v>92</v>
      </c>
      <c r="N19" s="1" t="s">
        <v>42</v>
      </c>
      <c r="O19" s="1" t="s">
        <v>117</v>
      </c>
      <c r="P19" s="3">
        <v>15</v>
      </c>
      <c r="R19" s="1" t="s">
        <v>118</v>
      </c>
      <c r="S19" s="1" t="s">
        <v>45</v>
      </c>
      <c r="T19" s="1" t="s">
        <v>119</v>
      </c>
      <c r="V19" s="1" t="s">
        <v>62</v>
      </c>
      <c r="W19" s="1" t="s">
        <v>63</v>
      </c>
      <c r="X19" s="1" t="s">
        <v>113</v>
      </c>
      <c r="AB19" s="4">
        <v>3031.81</v>
      </c>
      <c r="AC19" s="4">
        <v>667</v>
      </c>
      <c r="AF19" s="1" t="s">
        <v>120</v>
      </c>
    </row>
    <row r="20" spans="1:32" x14ac:dyDescent="0.2">
      <c r="A20" s="1" t="s">
        <v>121</v>
      </c>
      <c r="B20" s="1" t="s">
        <v>122</v>
      </c>
      <c r="C20" s="1" t="s">
        <v>109</v>
      </c>
      <c r="D20" s="1" t="s">
        <v>35</v>
      </c>
      <c r="E20" s="3">
        <v>71</v>
      </c>
      <c r="F20" s="1" t="s">
        <v>36</v>
      </c>
      <c r="G20" s="1" t="s">
        <v>123</v>
      </c>
      <c r="H20" s="4">
        <v>325.06</v>
      </c>
      <c r="I20" s="1" t="s">
        <v>124</v>
      </c>
      <c r="J20" s="1" t="s">
        <v>125</v>
      </c>
      <c r="K20" s="1" t="s">
        <v>99</v>
      </c>
      <c r="N20" s="1" t="s">
        <v>42</v>
      </c>
      <c r="O20" s="1" t="s">
        <v>117</v>
      </c>
      <c r="P20" s="3">
        <v>18</v>
      </c>
      <c r="R20" s="1" t="s">
        <v>126</v>
      </c>
      <c r="S20" s="1" t="s">
        <v>45</v>
      </c>
      <c r="T20" s="1" t="s">
        <v>127</v>
      </c>
      <c r="V20" s="1" t="s">
        <v>47</v>
      </c>
      <c r="W20" s="1" t="s">
        <v>48</v>
      </c>
      <c r="X20" s="1" t="s">
        <v>109</v>
      </c>
      <c r="AB20" s="4">
        <v>405.83</v>
      </c>
      <c r="AC20" s="4">
        <v>0</v>
      </c>
      <c r="AF20" s="1" t="s">
        <v>128</v>
      </c>
    </row>
    <row r="21" spans="1:32" x14ac:dyDescent="0.2">
      <c r="A21" s="1" t="s">
        <v>129</v>
      </c>
      <c r="B21" s="1" t="s">
        <v>34</v>
      </c>
      <c r="C21" s="1" t="s">
        <v>34</v>
      </c>
      <c r="D21" s="1" t="s">
        <v>35</v>
      </c>
      <c r="E21" s="3">
        <v>591</v>
      </c>
      <c r="F21" s="1" t="s">
        <v>55</v>
      </c>
      <c r="G21" s="1" t="s">
        <v>130</v>
      </c>
      <c r="H21" s="4">
        <v>73.739999999999995</v>
      </c>
      <c r="I21" s="1" t="s">
        <v>131</v>
      </c>
      <c r="J21" s="1" t="s">
        <v>132</v>
      </c>
      <c r="K21" s="1" t="s">
        <v>133</v>
      </c>
      <c r="L21" s="1" t="s">
        <v>40</v>
      </c>
      <c r="M21" s="1" t="s">
        <v>134</v>
      </c>
      <c r="N21" s="1" t="s">
        <v>42</v>
      </c>
      <c r="O21" s="1" t="s">
        <v>117</v>
      </c>
      <c r="P21" s="3">
        <v>17</v>
      </c>
      <c r="R21" s="1" t="s">
        <v>135</v>
      </c>
      <c r="S21" s="1" t="s">
        <v>45</v>
      </c>
      <c r="T21" s="1" t="s">
        <v>136</v>
      </c>
      <c r="V21" s="1" t="s">
        <v>47</v>
      </c>
      <c r="W21" s="1" t="s">
        <v>48</v>
      </c>
      <c r="X21" s="1" t="s">
        <v>34</v>
      </c>
      <c r="AB21" s="4">
        <v>73.739999999999995</v>
      </c>
      <c r="AC21" s="4">
        <v>7.38</v>
      </c>
      <c r="AF21" s="1" t="s">
        <v>137</v>
      </c>
    </row>
    <row r="22" spans="1:32" x14ac:dyDescent="0.2">
      <c r="A22" s="1" t="s">
        <v>129</v>
      </c>
      <c r="B22" s="1" t="s">
        <v>34</v>
      </c>
      <c r="C22" s="1" t="s">
        <v>34</v>
      </c>
      <c r="D22" s="1" t="s">
        <v>35</v>
      </c>
      <c r="E22" s="3">
        <v>592</v>
      </c>
      <c r="F22" s="1" t="s">
        <v>55</v>
      </c>
      <c r="G22" s="1" t="s">
        <v>138</v>
      </c>
      <c r="H22" s="4">
        <v>136.88</v>
      </c>
      <c r="I22" s="1" t="s">
        <v>131</v>
      </c>
      <c r="J22" s="1" t="s">
        <v>132</v>
      </c>
      <c r="K22" s="1" t="s">
        <v>133</v>
      </c>
      <c r="L22" s="1" t="s">
        <v>40</v>
      </c>
      <c r="M22" s="1" t="s">
        <v>134</v>
      </c>
      <c r="N22" s="1" t="s">
        <v>42</v>
      </c>
      <c r="O22" s="1" t="s">
        <v>117</v>
      </c>
      <c r="P22" s="3">
        <v>17</v>
      </c>
      <c r="R22" s="1" t="s">
        <v>139</v>
      </c>
      <c r="S22" s="1" t="s">
        <v>45</v>
      </c>
      <c r="T22" s="1" t="s">
        <v>136</v>
      </c>
      <c r="V22" s="1" t="s">
        <v>47</v>
      </c>
      <c r="W22" s="1" t="s">
        <v>48</v>
      </c>
      <c r="X22" s="1" t="s">
        <v>34</v>
      </c>
      <c r="AB22" s="4">
        <v>136.88</v>
      </c>
      <c r="AC22" s="4">
        <v>30.12</v>
      </c>
      <c r="AF22" s="1" t="s">
        <v>140</v>
      </c>
    </row>
    <row r="23" spans="1:32" x14ac:dyDescent="0.2">
      <c r="A23" s="1" t="s">
        <v>117</v>
      </c>
      <c r="B23" s="1" t="s">
        <v>117</v>
      </c>
      <c r="C23" s="1" t="s">
        <v>117</v>
      </c>
      <c r="D23" s="1" t="s">
        <v>85</v>
      </c>
      <c r="E23" s="3">
        <v>20010</v>
      </c>
      <c r="F23" s="1" t="s">
        <v>36</v>
      </c>
      <c r="G23" s="1" t="s">
        <v>85</v>
      </c>
      <c r="H23" s="4">
        <v>11552.88</v>
      </c>
      <c r="I23" s="1" t="s">
        <v>141</v>
      </c>
      <c r="K23" s="1" t="s">
        <v>99</v>
      </c>
      <c r="N23" s="1" t="s">
        <v>100</v>
      </c>
      <c r="O23" s="1" t="s">
        <v>117</v>
      </c>
      <c r="P23" s="3">
        <v>14</v>
      </c>
      <c r="R23" s="1" t="s">
        <v>142</v>
      </c>
      <c r="S23" s="1" t="s">
        <v>45</v>
      </c>
      <c r="X23" s="1" t="s">
        <v>143</v>
      </c>
      <c r="AB23" s="4">
        <v>0</v>
      </c>
      <c r="AC23" s="4">
        <v>0</v>
      </c>
    </row>
    <row r="24" spans="1:32" x14ac:dyDescent="0.2">
      <c r="A24" s="1" t="s">
        <v>117</v>
      </c>
      <c r="B24" s="1" t="s">
        <v>117</v>
      </c>
      <c r="C24" s="1" t="s">
        <v>117</v>
      </c>
      <c r="D24" s="1" t="s">
        <v>85</v>
      </c>
      <c r="E24" s="3">
        <v>20012</v>
      </c>
      <c r="F24" s="1" t="s">
        <v>36</v>
      </c>
      <c r="G24" s="1" t="s">
        <v>85</v>
      </c>
      <c r="H24" s="4">
        <v>8199.94</v>
      </c>
      <c r="I24" s="1" t="s">
        <v>144</v>
      </c>
      <c r="K24" s="1" t="s">
        <v>145</v>
      </c>
      <c r="N24" s="1" t="s">
        <v>100</v>
      </c>
      <c r="O24" s="1" t="s">
        <v>117</v>
      </c>
      <c r="P24" s="3">
        <v>16</v>
      </c>
      <c r="R24" s="1" t="s">
        <v>146</v>
      </c>
      <c r="S24" s="1" t="s">
        <v>45</v>
      </c>
      <c r="X24" s="1" t="s">
        <v>147</v>
      </c>
      <c r="AB24" s="4">
        <v>0</v>
      </c>
      <c r="AC24" s="4">
        <v>0</v>
      </c>
    </row>
    <row r="25" spans="1:32" x14ac:dyDescent="0.2">
      <c r="A25" s="1" t="s">
        <v>117</v>
      </c>
      <c r="B25" s="1" t="s">
        <v>117</v>
      </c>
      <c r="C25" s="1" t="s">
        <v>117</v>
      </c>
      <c r="D25" s="1" t="s">
        <v>85</v>
      </c>
      <c r="E25" s="3">
        <v>20013</v>
      </c>
      <c r="F25" s="1" t="s">
        <v>36</v>
      </c>
      <c r="G25" s="1" t="s">
        <v>85</v>
      </c>
      <c r="H25" s="4">
        <v>4279.1400000000003</v>
      </c>
      <c r="I25" s="1" t="s">
        <v>144</v>
      </c>
      <c r="K25" s="1" t="s">
        <v>145</v>
      </c>
      <c r="N25" s="1" t="s">
        <v>100</v>
      </c>
      <c r="O25" s="1" t="s">
        <v>117</v>
      </c>
      <c r="P25" s="3">
        <v>16</v>
      </c>
      <c r="R25" s="1" t="s">
        <v>148</v>
      </c>
      <c r="S25" s="1" t="s">
        <v>45</v>
      </c>
      <c r="X25" s="1" t="s">
        <v>34</v>
      </c>
      <c r="AB25" s="4">
        <v>0</v>
      </c>
      <c r="AC25" s="4">
        <v>0</v>
      </c>
    </row>
    <row r="26" spans="1:32" x14ac:dyDescent="0.2">
      <c r="A26" s="1" t="s">
        <v>121</v>
      </c>
      <c r="B26" s="1" t="s">
        <v>109</v>
      </c>
      <c r="C26" s="1" t="s">
        <v>149</v>
      </c>
      <c r="D26" s="1" t="s">
        <v>35</v>
      </c>
      <c r="E26" s="3">
        <v>1</v>
      </c>
      <c r="F26" s="1" t="s">
        <v>55</v>
      </c>
      <c r="G26" s="1" t="s">
        <v>150</v>
      </c>
      <c r="H26" s="4">
        <v>267.39999999999998</v>
      </c>
      <c r="I26" s="1" t="s">
        <v>151</v>
      </c>
      <c r="J26" s="1" t="s">
        <v>152</v>
      </c>
      <c r="K26" s="1" t="s">
        <v>153</v>
      </c>
      <c r="L26" s="1" t="s">
        <v>154</v>
      </c>
      <c r="M26" s="1" t="s">
        <v>155</v>
      </c>
      <c r="N26" s="1" t="s">
        <v>42</v>
      </c>
      <c r="O26" s="1" t="s">
        <v>156</v>
      </c>
      <c r="P26" s="3">
        <v>19</v>
      </c>
      <c r="R26" s="1" t="s">
        <v>157</v>
      </c>
      <c r="S26" s="1" t="s">
        <v>45</v>
      </c>
      <c r="T26" s="1" t="s">
        <v>158</v>
      </c>
      <c r="V26" s="1" t="s">
        <v>47</v>
      </c>
      <c r="W26" s="1" t="s">
        <v>48</v>
      </c>
      <c r="X26" s="1" t="s">
        <v>149</v>
      </c>
      <c r="AB26" s="4">
        <v>267.39999999999998</v>
      </c>
      <c r="AC26" s="4">
        <v>10.7</v>
      </c>
      <c r="AF26" s="1" t="s">
        <v>140</v>
      </c>
    </row>
    <row r="27" spans="1:32" x14ac:dyDescent="0.2">
      <c r="A27" s="1" t="s">
        <v>156</v>
      </c>
      <c r="B27" s="1" t="s">
        <v>156</v>
      </c>
      <c r="C27" s="1" t="s">
        <v>156</v>
      </c>
      <c r="D27" s="1" t="s">
        <v>85</v>
      </c>
      <c r="E27" s="3">
        <v>20014</v>
      </c>
      <c r="F27" s="1" t="s">
        <v>36</v>
      </c>
      <c r="G27" s="1" t="s">
        <v>85</v>
      </c>
      <c r="H27" s="4">
        <v>187.17</v>
      </c>
      <c r="I27" s="1" t="s">
        <v>159</v>
      </c>
      <c r="J27" s="1" t="s">
        <v>160</v>
      </c>
      <c r="K27" s="1" t="s">
        <v>161</v>
      </c>
      <c r="N27" s="1" t="s">
        <v>162</v>
      </c>
      <c r="O27" s="1" t="s">
        <v>156</v>
      </c>
      <c r="P27" s="3">
        <v>20</v>
      </c>
      <c r="R27" s="1" t="s">
        <v>163</v>
      </c>
      <c r="S27" s="1" t="s">
        <v>45</v>
      </c>
      <c r="X27" s="1" t="s">
        <v>113</v>
      </c>
      <c r="Y27" s="1" t="s">
        <v>164</v>
      </c>
      <c r="AA27" s="1" t="s">
        <v>156</v>
      </c>
      <c r="AB27" s="4">
        <v>0</v>
      </c>
      <c r="AC27" s="4">
        <v>0</v>
      </c>
    </row>
    <row r="28" spans="1:32" x14ac:dyDescent="0.2">
      <c r="A28" s="1" t="s">
        <v>165</v>
      </c>
      <c r="B28" s="1" t="s">
        <v>166</v>
      </c>
      <c r="C28" s="1" t="s">
        <v>166</v>
      </c>
      <c r="D28" s="1" t="s">
        <v>35</v>
      </c>
      <c r="E28" s="3">
        <v>2</v>
      </c>
      <c r="F28" s="1" t="s">
        <v>36</v>
      </c>
      <c r="G28" s="1" t="s">
        <v>167</v>
      </c>
      <c r="H28" s="4">
        <v>3789.78</v>
      </c>
      <c r="I28" s="1" t="s">
        <v>168</v>
      </c>
      <c r="J28" s="1" t="s">
        <v>169</v>
      </c>
      <c r="K28" s="1" t="s">
        <v>99</v>
      </c>
      <c r="N28" s="1" t="s">
        <v>42</v>
      </c>
      <c r="O28" s="1" t="s">
        <v>75</v>
      </c>
      <c r="P28" s="3">
        <v>21</v>
      </c>
      <c r="R28" s="1" t="s">
        <v>170</v>
      </c>
      <c r="S28" s="1" t="s">
        <v>45</v>
      </c>
      <c r="V28" s="1" t="s">
        <v>62</v>
      </c>
      <c r="W28" s="1" t="s">
        <v>63</v>
      </c>
      <c r="X28" s="1" t="s">
        <v>166</v>
      </c>
      <c r="AB28" s="4">
        <v>3687.66</v>
      </c>
      <c r="AC28" s="4">
        <v>811.29</v>
      </c>
      <c r="AF28" s="1" t="s">
        <v>171</v>
      </c>
    </row>
    <row r="29" spans="1:32" x14ac:dyDescent="0.2">
      <c r="A29" s="1" t="s">
        <v>75</v>
      </c>
      <c r="B29" s="1" t="s">
        <v>172</v>
      </c>
      <c r="C29" s="1" t="s">
        <v>147</v>
      </c>
      <c r="D29" s="1" t="s">
        <v>35</v>
      </c>
      <c r="E29" s="3">
        <v>581</v>
      </c>
      <c r="F29" s="1" t="s">
        <v>55</v>
      </c>
      <c r="G29" s="1" t="s">
        <v>173</v>
      </c>
      <c r="H29" s="4">
        <v>7114.52</v>
      </c>
      <c r="I29" s="1" t="s">
        <v>174</v>
      </c>
      <c r="J29" s="1" t="s">
        <v>175</v>
      </c>
      <c r="K29" s="1" t="s">
        <v>70</v>
      </c>
      <c r="L29" s="1" t="s">
        <v>176</v>
      </c>
      <c r="M29" s="1" t="s">
        <v>177</v>
      </c>
      <c r="N29" s="1" t="s">
        <v>42</v>
      </c>
      <c r="O29" s="1" t="s">
        <v>178</v>
      </c>
      <c r="P29" s="3">
        <v>22</v>
      </c>
      <c r="R29" s="1" t="s">
        <v>179</v>
      </c>
      <c r="S29" s="1" t="s">
        <v>45</v>
      </c>
      <c r="T29" s="1" t="s">
        <v>180</v>
      </c>
      <c r="V29" s="1" t="s">
        <v>62</v>
      </c>
      <c r="W29" s="1" t="s">
        <v>63</v>
      </c>
      <c r="X29" s="1" t="s">
        <v>33</v>
      </c>
      <c r="AB29" s="4">
        <v>7114.52</v>
      </c>
      <c r="AC29" s="4">
        <v>1565.19</v>
      </c>
      <c r="AF29" s="1" t="s">
        <v>181</v>
      </c>
    </row>
    <row r="30" spans="1:32" x14ac:dyDescent="0.2">
      <c r="A30" s="1" t="s">
        <v>75</v>
      </c>
      <c r="B30" s="1" t="s">
        <v>172</v>
      </c>
      <c r="C30" s="1" t="s">
        <v>147</v>
      </c>
      <c r="D30" s="1" t="s">
        <v>35</v>
      </c>
      <c r="E30" s="3">
        <v>582</v>
      </c>
      <c r="F30" s="1" t="s">
        <v>55</v>
      </c>
      <c r="G30" s="1" t="s">
        <v>182</v>
      </c>
      <c r="H30" s="4">
        <v>326.12</v>
      </c>
      <c r="I30" s="1" t="s">
        <v>174</v>
      </c>
      <c r="J30" s="1" t="s">
        <v>175</v>
      </c>
      <c r="K30" s="1" t="s">
        <v>70</v>
      </c>
      <c r="L30" s="1" t="s">
        <v>176</v>
      </c>
      <c r="M30" s="1" t="s">
        <v>177</v>
      </c>
      <c r="N30" s="1" t="s">
        <v>42</v>
      </c>
      <c r="O30" s="1" t="s">
        <v>178</v>
      </c>
      <c r="P30" s="3">
        <v>22</v>
      </c>
      <c r="R30" s="1" t="s">
        <v>183</v>
      </c>
      <c r="S30" s="1" t="s">
        <v>45</v>
      </c>
      <c r="T30" s="1" t="s">
        <v>180</v>
      </c>
      <c r="V30" s="1" t="s">
        <v>62</v>
      </c>
      <c r="W30" s="1" t="s">
        <v>63</v>
      </c>
      <c r="X30" s="1" t="s">
        <v>33</v>
      </c>
      <c r="AB30" s="4">
        <v>326.12</v>
      </c>
      <c r="AC30" s="4">
        <v>71.75</v>
      </c>
      <c r="AF30" s="1" t="s">
        <v>181</v>
      </c>
    </row>
    <row r="31" spans="1:32" x14ac:dyDescent="0.2">
      <c r="A31" s="1" t="s">
        <v>75</v>
      </c>
      <c r="B31" s="1" t="s">
        <v>172</v>
      </c>
      <c r="C31" s="1" t="s">
        <v>147</v>
      </c>
      <c r="D31" s="1" t="s">
        <v>35</v>
      </c>
      <c r="E31" s="3">
        <v>583</v>
      </c>
      <c r="F31" s="1" t="s">
        <v>55</v>
      </c>
      <c r="G31" s="1" t="s">
        <v>184</v>
      </c>
      <c r="H31" s="4">
        <v>7114.52</v>
      </c>
      <c r="I31" s="1" t="s">
        <v>174</v>
      </c>
      <c r="J31" s="1" t="s">
        <v>175</v>
      </c>
      <c r="K31" s="1" t="s">
        <v>70</v>
      </c>
      <c r="L31" s="1" t="s">
        <v>176</v>
      </c>
      <c r="M31" s="1" t="s">
        <v>177</v>
      </c>
      <c r="N31" s="1" t="s">
        <v>42</v>
      </c>
      <c r="O31" s="1" t="s">
        <v>178</v>
      </c>
      <c r="P31" s="3">
        <v>22</v>
      </c>
      <c r="R31" s="1" t="s">
        <v>185</v>
      </c>
      <c r="S31" s="1" t="s">
        <v>45</v>
      </c>
      <c r="T31" s="1" t="s">
        <v>180</v>
      </c>
      <c r="V31" s="1" t="s">
        <v>62</v>
      </c>
      <c r="W31" s="1" t="s">
        <v>63</v>
      </c>
      <c r="X31" s="1" t="s">
        <v>33</v>
      </c>
      <c r="AB31" s="4">
        <v>7114.52</v>
      </c>
      <c r="AC31" s="4">
        <v>1565.19</v>
      </c>
      <c r="AF31" s="1" t="s">
        <v>181</v>
      </c>
    </row>
    <row r="32" spans="1:32" x14ac:dyDescent="0.2">
      <c r="A32" s="1" t="s">
        <v>75</v>
      </c>
      <c r="B32" s="1" t="s">
        <v>172</v>
      </c>
      <c r="C32" s="1" t="s">
        <v>147</v>
      </c>
      <c r="D32" s="1" t="s">
        <v>35</v>
      </c>
      <c r="E32" s="3">
        <v>584</v>
      </c>
      <c r="F32" s="1" t="s">
        <v>55</v>
      </c>
      <c r="G32" s="1" t="s">
        <v>186</v>
      </c>
      <c r="H32" s="4">
        <v>326.12</v>
      </c>
      <c r="I32" s="1" t="s">
        <v>174</v>
      </c>
      <c r="J32" s="1" t="s">
        <v>175</v>
      </c>
      <c r="K32" s="1" t="s">
        <v>70</v>
      </c>
      <c r="L32" s="1" t="s">
        <v>176</v>
      </c>
      <c r="M32" s="1" t="s">
        <v>177</v>
      </c>
      <c r="N32" s="1" t="s">
        <v>42</v>
      </c>
      <c r="O32" s="1" t="s">
        <v>178</v>
      </c>
      <c r="P32" s="3">
        <v>22</v>
      </c>
      <c r="R32" s="1" t="s">
        <v>187</v>
      </c>
      <c r="S32" s="1" t="s">
        <v>45</v>
      </c>
      <c r="T32" s="1" t="s">
        <v>180</v>
      </c>
      <c r="V32" s="1" t="s">
        <v>62</v>
      </c>
      <c r="W32" s="1" t="s">
        <v>63</v>
      </c>
      <c r="X32" s="1" t="s">
        <v>33</v>
      </c>
      <c r="AB32" s="4">
        <v>326.12</v>
      </c>
      <c r="AC32" s="4">
        <v>71.75</v>
      </c>
      <c r="AF32" s="1" t="s">
        <v>181</v>
      </c>
    </row>
    <row r="33" spans="1:32" x14ac:dyDescent="0.2">
      <c r="A33" s="1" t="s">
        <v>121</v>
      </c>
      <c r="B33" s="1" t="s">
        <v>109</v>
      </c>
      <c r="C33" s="1" t="s">
        <v>166</v>
      </c>
      <c r="D33" s="1" t="s">
        <v>35</v>
      </c>
      <c r="E33" s="3">
        <v>6</v>
      </c>
      <c r="F33" s="1" t="s">
        <v>55</v>
      </c>
      <c r="G33" s="1" t="s">
        <v>188</v>
      </c>
      <c r="H33" s="4">
        <v>3942.55</v>
      </c>
      <c r="I33" s="1" t="s">
        <v>189</v>
      </c>
      <c r="J33" s="1" t="s">
        <v>190</v>
      </c>
      <c r="K33" s="1" t="s">
        <v>191</v>
      </c>
      <c r="L33" s="1" t="s">
        <v>192</v>
      </c>
      <c r="M33" s="1" t="s">
        <v>193</v>
      </c>
      <c r="N33" s="1" t="s">
        <v>42</v>
      </c>
      <c r="O33" s="1" t="s">
        <v>194</v>
      </c>
      <c r="P33" s="3">
        <v>25</v>
      </c>
      <c r="R33" s="1" t="s">
        <v>195</v>
      </c>
      <c r="S33" s="1" t="s">
        <v>45</v>
      </c>
      <c r="T33" s="1" t="s">
        <v>196</v>
      </c>
      <c r="V33" s="1" t="s">
        <v>197</v>
      </c>
      <c r="W33" s="1" t="s">
        <v>198</v>
      </c>
      <c r="X33" s="1" t="s">
        <v>166</v>
      </c>
      <c r="AB33" s="4">
        <v>3942.55</v>
      </c>
      <c r="AC33" s="4">
        <v>394.26</v>
      </c>
      <c r="AF33" s="1" t="s">
        <v>199</v>
      </c>
    </row>
    <row r="34" spans="1:32" x14ac:dyDescent="0.2">
      <c r="A34" s="1" t="s">
        <v>121</v>
      </c>
      <c r="B34" s="1" t="s">
        <v>109</v>
      </c>
      <c r="C34" s="1" t="s">
        <v>117</v>
      </c>
      <c r="D34" s="1" t="s">
        <v>35</v>
      </c>
      <c r="E34" s="3">
        <v>7</v>
      </c>
      <c r="F34" s="1" t="s">
        <v>55</v>
      </c>
      <c r="G34" s="1" t="s">
        <v>200</v>
      </c>
      <c r="H34" s="4">
        <v>517.39</v>
      </c>
      <c r="I34" s="1" t="s">
        <v>189</v>
      </c>
      <c r="J34" s="1" t="s">
        <v>190</v>
      </c>
      <c r="K34" s="1" t="s">
        <v>191</v>
      </c>
      <c r="L34" s="1" t="s">
        <v>192</v>
      </c>
      <c r="M34" s="1" t="s">
        <v>193</v>
      </c>
      <c r="N34" s="1" t="s">
        <v>42</v>
      </c>
      <c r="O34" s="1" t="s">
        <v>194</v>
      </c>
      <c r="P34" s="3">
        <v>25</v>
      </c>
      <c r="R34" s="1" t="s">
        <v>201</v>
      </c>
      <c r="S34" s="1" t="s">
        <v>45</v>
      </c>
      <c r="T34" s="1" t="s">
        <v>196</v>
      </c>
      <c r="V34" s="1" t="s">
        <v>47</v>
      </c>
      <c r="W34" s="1" t="s">
        <v>48</v>
      </c>
      <c r="X34" s="1" t="s">
        <v>117</v>
      </c>
      <c r="AB34" s="4">
        <v>517.39</v>
      </c>
      <c r="AC34" s="4">
        <v>113.83</v>
      </c>
      <c r="AF34" s="1" t="s">
        <v>202</v>
      </c>
    </row>
    <row r="35" spans="1:32" x14ac:dyDescent="0.2">
      <c r="A35" s="1" t="s">
        <v>121</v>
      </c>
      <c r="B35" s="1" t="s">
        <v>109</v>
      </c>
      <c r="C35" s="1" t="s">
        <v>117</v>
      </c>
      <c r="D35" s="1" t="s">
        <v>35</v>
      </c>
      <c r="E35" s="3">
        <v>8</v>
      </c>
      <c r="F35" s="1" t="s">
        <v>55</v>
      </c>
      <c r="G35" s="1" t="s">
        <v>203</v>
      </c>
      <c r="H35" s="4">
        <v>63.77</v>
      </c>
      <c r="I35" s="1" t="s">
        <v>189</v>
      </c>
      <c r="J35" s="1" t="s">
        <v>190</v>
      </c>
      <c r="K35" s="1" t="s">
        <v>191</v>
      </c>
      <c r="L35" s="1" t="s">
        <v>192</v>
      </c>
      <c r="M35" s="1" t="s">
        <v>193</v>
      </c>
      <c r="N35" s="1" t="s">
        <v>42</v>
      </c>
      <c r="O35" s="1" t="s">
        <v>194</v>
      </c>
      <c r="P35" s="3">
        <v>25</v>
      </c>
      <c r="R35" s="1" t="s">
        <v>204</v>
      </c>
      <c r="S35" s="1" t="s">
        <v>45</v>
      </c>
      <c r="T35" s="1" t="s">
        <v>196</v>
      </c>
      <c r="V35" s="1" t="s">
        <v>62</v>
      </c>
      <c r="W35" s="1" t="s">
        <v>63</v>
      </c>
      <c r="X35" s="1" t="s">
        <v>117</v>
      </c>
      <c r="AB35" s="4">
        <v>63.77</v>
      </c>
      <c r="AC35" s="4">
        <v>2.5499999999999998</v>
      </c>
      <c r="AF35" s="1" t="s">
        <v>205</v>
      </c>
    </row>
    <row r="36" spans="1:32" x14ac:dyDescent="0.2">
      <c r="A36" s="1" t="s">
        <v>121</v>
      </c>
      <c r="B36" s="1" t="s">
        <v>109</v>
      </c>
      <c r="C36" s="1" t="s">
        <v>117</v>
      </c>
      <c r="D36" s="1" t="s">
        <v>35</v>
      </c>
      <c r="E36" s="3">
        <v>9</v>
      </c>
      <c r="F36" s="1" t="s">
        <v>55</v>
      </c>
      <c r="G36" s="1" t="s">
        <v>206</v>
      </c>
      <c r="H36" s="4">
        <v>17121.72</v>
      </c>
      <c r="I36" s="1" t="s">
        <v>189</v>
      </c>
      <c r="J36" s="1" t="s">
        <v>190</v>
      </c>
      <c r="K36" s="1" t="s">
        <v>191</v>
      </c>
      <c r="L36" s="1" t="s">
        <v>192</v>
      </c>
      <c r="M36" s="1" t="s">
        <v>193</v>
      </c>
      <c r="N36" s="1" t="s">
        <v>42</v>
      </c>
      <c r="O36" s="1" t="s">
        <v>194</v>
      </c>
      <c r="P36" s="3">
        <v>25</v>
      </c>
      <c r="R36" s="1" t="s">
        <v>207</v>
      </c>
      <c r="S36" s="1" t="s">
        <v>45</v>
      </c>
      <c r="T36" s="1" t="s">
        <v>196</v>
      </c>
      <c r="V36" s="1" t="s">
        <v>47</v>
      </c>
      <c r="W36" s="1" t="s">
        <v>48</v>
      </c>
      <c r="X36" s="1" t="s">
        <v>117</v>
      </c>
      <c r="AB36" s="4">
        <v>17121.72</v>
      </c>
      <c r="AC36" s="4">
        <v>1712.17</v>
      </c>
      <c r="AF36" s="1" t="s">
        <v>199</v>
      </c>
    </row>
    <row r="37" spans="1:32" x14ac:dyDescent="0.2">
      <c r="A37" s="1" t="s">
        <v>156</v>
      </c>
      <c r="B37" s="1" t="s">
        <v>208</v>
      </c>
      <c r="C37" s="1" t="s">
        <v>209</v>
      </c>
      <c r="D37" s="1" t="s">
        <v>35</v>
      </c>
      <c r="E37" s="3">
        <v>564</v>
      </c>
      <c r="F37" s="1" t="s">
        <v>55</v>
      </c>
      <c r="G37" s="1" t="s">
        <v>210</v>
      </c>
      <c r="H37" s="4">
        <v>16861.28</v>
      </c>
      <c r="I37" s="1" t="s">
        <v>189</v>
      </c>
      <c r="J37" s="1" t="s">
        <v>190</v>
      </c>
      <c r="K37" s="1" t="s">
        <v>191</v>
      </c>
      <c r="L37" s="1" t="s">
        <v>192</v>
      </c>
      <c r="M37" s="1" t="s">
        <v>193</v>
      </c>
      <c r="N37" s="1" t="s">
        <v>42</v>
      </c>
      <c r="O37" s="1" t="s">
        <v>194</v>
      </c>
      <c r="P37" s="3">
        <v>25</v>
      </c>
      <c r="R37" s="1" t="s">
        <v>211</v>
      </c>
      <c r="S37" s="1" t="s">
        <v>45</v>
      </c>
      <c r="T37" s="1" t="s">
        <v>196</v>
      </c>
      <c r="V37" s="1" t="s">
        <v>47</v>
      </c>
      <c r="W37" s="1" t="s">
        <v>48</v>
      </c>
      <c r="X37" s="1" t="s">
        <v>209</v>
      </c>
      <c r="AB37" s="4">
        <v>16861.28</v>
      </c>
      <c r="AC37" s="4">
        <v>1686.13</v>
      </c>
      <c r="AF37" s="1" t="s">
        <v>199</v>
      </c>
    </row>
    <row r="38" spans="1:32" x14ac:dyDescent="0.2">
      <c r="A38" s="1" t="s">
        <v>156</v>
      </c>
      <c r="B38" s="1" t="s">
        <v>208</v>
      </c>
      <c r="C38" s="1" t="s">
        <v>209</v>
      </c>
      <c r="D38" s="1" t="s">
        <v>35</v>
      </c>
      <c r="E38" s="3">
        <v>565</v>
      </c>
      <c r="F38" s="1" t="s">
        <v>55</v>
      </c>
      <c r="G38" s="1" t="s">
        <v>212</v>
      </c>
      <c r="H38" s="4">
        <v>4351.57</v>
      </c>
      <c r="I38" s="1" t="s">
        <v>189</v>
      </c>
      <c r="J38" s="1" t="s">
        <v>190</v>
      </c>
      <c r="K38" s="1" t="s">
        <v>191</v>
      </c>
      <c r="L38" s="1" t="s">
        <v>192</v>
      </c>
      <c r="M38" s="1" t="s">
        <v>193</v>
      </c>
      <c r="N38" s="1" t="s">
        <v>42</v>
      </c>
      <c r="O38" s="1" t="s">
        <v>194</v>
      </c>
      <c r="P38" s="3">
        <v>25</v>
      </c>
      <c r="R38" s="1" t="s">
        <v>213</v>
      </c>
      <c r="S38" s="1" t="s">
        <v>45</v>
      </c>
      <c r="T38" s="1" t="s">
        <v>196</v>
      </c>
      <c r="V38" s="1" t="s">
        <v>197</v>
      </c>
      <c r="W38" s="1" t="s">
        <v>198</v>
      </c>
      <c r="X38" s="1" t="s">
        <v>209</v>
      </c>
      <c r="AB38" s="4">
        <v>4351.57</v>
      </c>
      <c r="AC38" s="4">
        <v>435.16</v>
      </c>
      <c r="AF38" s="1" t="s">
        <v>199</v>
      </c>
    </row>
    <row r="39" spans="1:32" x14ac:dyDescent="0.2">
      <c r="A39" s="1" t="s">
        <v>156</v>
      </c>
      <c r="B39" s="1" t="s">
        <v>208</v>
      </c>
      <c r="C39" s="1" t="s">
        <v>209</v>
      </c>
      <c r="D39" s="1" t="s">
        <v>35</v>
      </c>
      <c r="E39" s="3">
        <v>566</v>
      </c>
      <c r="F39" s="1" t="s">
        <v>55</v>
      </c>
      <c r="G39" s="1" t="s">
        <v>214</v>
      </c>
      <c r="H39" s="4">
        <v>89.8</v>
      </c>
      <c r="I39" s="1" t="s">
        <v>189</v>
      </c>
      <c r="J39" s="1" t="s">
        <v>190</v>
      </c>
      <c r="K39" s="1" t="s">
        <v>191</v>
      </c>
      <c r="L39" s="1" t="s">
        <v>192</v>
      </c>
      <c r="M39" s="1" t="s">
        <v>193</v>
      </c>
      <c r="N39" s="1" t="s">
        <v>42</v>
      </c>
      <c r="O39" s="1" t="s">
        <v>194</v>
      </c>
      <c r="P39" s="3">
        <v>25</v>
      </c>
      <c r="R39" s="1" t="s">
        <v>215</v>
      </c>
      <c r="S39" s="1" t="s">
        <v>45</v>
      </c>
      <c r="T39" s="1" t="s">
        <v>196</v>
      </c>
      <c r="V39" s="1" t="s">
        <v>47</v>
      </c>
      <c r="W39" s="1" t="s">
        <v>48</v>
      </c>
      <c r="X39" s="1" t="s">
        <v>209</v>
      </c>
      <c r="AB39" s="4">
        <v>89.8</v>
      </c>
      <c r="AC39" s="4">
        <v>3.59</v>
      </c>
      <c r="AF39" s="1" t="s">
        <v>205</v>
      </c>
    </row>
    <row r="40" spans="1:32" x14ac:dyDescent="0.2">
      <c r="A40" s="1" t="s">
        <v>194</v>
      </c>
      <c r="B40" s="1" t="s">
        <v>194</v>
      </c>
      <c r="C40" s="1" t="s">
        <v>194</v>
      </c>
      <c r="D40" s="1" t="s">
        <v>85</v>
      </c>
      <c r="E40" s="3">
        <v>20015</v>
      </c>
      <c r="F40" s="1" t="s">
        <v>36</v>
      </c>
      <c r="G40" s="1" t="s">
        <v>85</v>
      </c>
      <c r="H40" s="4">
        <v>658</v>
      </c>
      <c r="I40" s="1" t="s">
        <v>141</v>
      </c>
      <c r="K40" s="1" t="s">
        <v>99</v>
      </c>
      <c r="N40" s="1" t="s">
        <v>100</v>
      </c>
      <c r="O40" s="1" t="s">
        <v>194</v>
      </c>
      <c r="P40" s="3">
        <v>23</v>
      </c>
      <c r="R40" s="1" t="s">
        <v>216</v>
      </c>
      <c r="S40" s="1" t="s">
        <v>45</v>
      </c>
      <c r="X40" s="1" t="s">
        <v>117</v>
      </c>
      <c r="AB40" s="4">
        <v>0</v>
      </c>
      <c r="AC40" s="4">
        <v>0</v>
      </c>
    </row>
    <row r="41" spans="1:32" x14ac:dyDescent="0.2">
      <c r="A41" s="1" t="s">
        <v>194</v>
      </c>
      <c r="B41" s="1" t="s">
        <v>194</v>
      </c>
      <c r="C41" s="1" t="s">
        <v>194</v>
      </c>
      <c r="D41" s="1" t="s">
        <v>85</v>
      </c>
      <c r="E41" s="3">
        <v>20016</v>
      </c>
      <c r="F41" s="1" t="s">
        <v>36</v>
      </c>
      <c r="H41" s="4">
        <v>1501.5</v>
      </c>
      <c r="I41" s="1" t="s">
        <v>217</v>
      </c>
      <c r="K41" s="1" t="s">
        <v>218</v>
      </c>
      <c r="N41" s="1" t="s">
        <v>42</v>
      </c>
      <c r="O41" s="1" t="s">
        <v>194</v>
      </c>
      <c r="P41" s="3">
        <v>24</v>
      </c>
      <c r="R41" s="1" t="s">
        <v>219</v>
      </c>
      <c r="S41" s="1" t="s">
        <v>45</v>
      </c>
      <c r="X41" s="1" t="s">
        <v>117</v>
      </c>
      <c r="AB41" s="4">
        <v>0</v>
      </c>
      <c r="AC41" s="4">
        <v>0</v>
      </c>
    </row>
    <row r="42" spans="1:32" x14ac:dyDescent="0.2">
      <c r="A42" s="1" t="s">
        <v>220</v>
      </c>
      <c r="B42" s="1" t="s">
        <v>75</v>
      </c>
      <c r="C42" s="1" t="s">
        <v>194</v>
      </c>
      <c r="D42" s="1" t="s">
        <v>35</v>
      </c>
      <c r="E42" s="3">
        <v>3</v>
      </c>
      <c r="F42" s="1" t="s">
        <v>36</v>
      </c>
      <c r="G42" s="1" t="s">
        <v>221</v>
      </c>
      <c r="H42" s="4">
        <v>720</v>
      </c>
      <c r="I42" s="1" t="s">
        <v>222</v>
      </c>
      <c r="K42" s="1" t="s">
        <v>133</v>
      </c>
      <c r="N42" s="1" t="s">
        <v>42</v>
      </c>
      <c r="O42" s="1" t="s">
        <v>223</v>
      </c>
      <c r="P42" s="3">
        <v>27</v>
      </c>
      <c r="R42" s="1" t="s">
        <v>224</v>
      </c>
      <c r="S42" s="1" t="s">
        <v>45</v>
      </c>
      <c r="V42" s="1" t="s">
        <v>62</v>
      </c>
      <c r="W42" s="1" t="s">
        <v>63</v>
      </c>
      <c r="X42" s="1" t="s">
        <v>194</v>
      </c>
      <c r="AB42" s="4">
        <v>900</v>
      </c>
      <c r="AC42" s="4">
        <v>0</v>
      </c>
      <c r="AF42" s="1" t="s">
        <v>225</v>
      </c>
    </row>
    <row r="43" spans="1:32" x14ac:dyDescent="0.2">
      <c r="A43" s="1" t="s">
        <v>223</v>
      </c>
      <c r="B43" s="1" t="s">
        <v>223</v>
      </c>
      <c r="C43" s="1" t="s">
        <v>223</v>
      </c>
      <c r="D43" s="1" t="s">
        <v>85</v>
      </c>
      <c r="E43" s="3">
        <v>20017</v>
      </c>
      <c r="F43" s="1" t="s">
        <v>36</v>
      </c>
      <c r="G43" s="1" t="s">
        <v>85</v>
      </c>
      <c r="H43" s="4">
        <v>1476</v>
      </c>
      <c r="I43" s="1" t="s">
        <v>226</v>
      </c>
      <c r="K43" s="1" t="s">
        <v>218</v>
      </c>
      <c r="L43" s="1" t="s">
        <v>227</v>
      </c>
      <c r="M43" s="1" t="s">
        <v>228</v>
      </c>
      <c r="N43" s="1" t="s">
        <v>42</v>
      </c>
      <c r="O43" s="1" t="s">
        <v>223</v>
      </c>
      <c r="P43" s="3">
        <v>26</v>
      </c>
      <c r="R43" s="1" t="s">
        <v>229</v>
      </c>
      <c r="S43" s="1" t="s">
        <v>45</v>
      </c>
      <c r="X43" s="1" t="s">
        <v>230</v>
      </c>
      <c r="AB43" s="4">
        <v>0</v>
      </c>
      <c r="AC43" s="4">
        <v>0</v>
      </c>
    </row>
    <row r="44" spans="1:32" x14ac:dyDescent="0.2">
      <c r="A44" s="1" t="s">
        <v>32</v>
      </c>
      <c r="B44" s="1" t="s">
        <v>32</v>
      </c>
      <c r="C44" s="1" t="s">
        <v>32</v>
      </c>
      <c r="D44" s="1" t="s">
        <v>85</v>
      </c>
      <c r="E44" s="3">
        <v>20018</v>
      </c>
      <c r="F44" s="1" t="s">
        <v>36</v>
      </c>
      <c r="G44" s="1" t="s">
        <v>85</v>
      </c>
      <c r="H44" s="4">
        <v>41741.1</v>
      </c>
      <c r="I44" s="1" t="s">
        <v>231</v>
      </c>
      <c r="N44" s="1" t="s">
        <v>232</v>
      </c>
      <c r="O44" s="1" t="s">
        <v>32</v>
      </c>
      <c r="P44" s="3">
        <v>28</v>
      </c>
      <c r="R44" s="1" t="s">
        <v>233</v>
      </c>
      <c r="S44" s="1" t="s">
        <v>45</v>
      </c>
      <c r="X44" s="1" t="s">
        <v>194</v>
      </c>
      <c r="AB44" s="4">
        <v>0</v>
      </c>
      <c r="AC44" s="4">
        <v>0</v>
      </c>
    </row>
    <row r="45" spans="1:32" x14ac:dyDescent="0.2">
      <c r="A45" s="1" t="s">
        <v>32</v>
      </c>
      <c r="B45" s="1" t="s">
        <v>32</v>
      </c>
      <c r="C45" s="1" t="s">
        <v>32</v>
      </c>
      <c r="D45" s="1" t="s">
        <v>85</v>
      </c>
      <c r="E45" s="3">
        <v>20019</v>
      </c>
      <c r="F45" s="1" t="s">
        <v>36</v>
      </c>
      <c r="G45" s="1" t="s">
        <v>85</v>
      </c>
      <c r="H45" s="4">
        <v>757.52</v>
      </c>
      <c r="I45" s="1" t="s">
        <v>231</v>
      </c>
      <c r="N45" s="1" t="s">
        <v>232</v>
      </c>
      <c r="O45" s="1" t="s">
        <v>32</v>
      </c>
      <c r="P45" s="3">
        <v>28</v>
      </c>
      <c r="R45" s="1" t="s">
        <v>234</v>
      </c>
      <c r="S45" s="1" t="s">
        <v>45</v>
      </c>
      <c r="X45" s="1" t="s">
        <v>194</v>
      </c>
      <c r="AB45" s="4">
        <v>0</v>
      </c>
      <c r="AC45" s="4">
        <v>0</v>
      </c>
    </row>
    <row r="46" spans="1:32" x14ac:dyDescent="0.2">
      <c r="A46" s="1" t="s">
        <v>235</v>
      </c>
      <c r="B46" s="1" t="s">
        <v>236</v>
      </c>
      <c r="C46" s="1" t="s">
        <v>237</v>
      </c>
      <c r="D46" s="1" t="s">
        <v>35</v>
      </c>
      <c r="E46" s="3">
        <v>516</v>
      </c>
      <c r="F46" s="1" t="s">
        <v>55</v>
      </c>
      <c r="G46" s="1" t="s">
        <v>238</v>
      </c>
      <c r="H46" s="4">
        <v>30.68</v>
      </c>
      <c r="I46" s="1" t="s">
        <v>68</v>
      </c>
      <c r="J46" s="1" t="s">
        <v>69</v>
      </c>
      <c r="K46" s="1" t="s">
        <v>70</v>
      </c>
      <c r="N46" s="1" t="s">
        <v>42</v>
      </c>
      <c r="O46" s="1" t="s">
        <v>112</v>
      </c>
      <c r="P46" s="3">
        <v>30</v>
      </c>
      <c r="R46" s="1" t="s">
        <v>239</v>
      </c>
      <c r="S46" s="1" t="s">
        <v>45</v>
      </c>
      <c r="T46" s="1" t="s">
        <v>72</v>
      </c>
      <c r="V46" s="1" t="s">
        <v>62</v>
      </c>
      <c r="W46" s="1" t="s">
        <v>63</v>
      </c>
      <c r="X46" s="1" t="s">
        <v>237</v>
      </c>
      <c r="AB46" s="4">
        <v>30.68</v>
      </c>
      <c r="AC46" s="4">
        <v>3.07</v>
      </c>
      <c r="AF46" s="1" t="s">
        <v>73</v>
      </c>
    </row>
    <row r="47" spans="1:32" x14ac:dyDescent="0.2">
      <c r="A47" s="1" t="s">
        <v>112</v>
      </c>
      <c r="B47" s="1" t="s">
        <v>112</v>
      </c>
      <c r="C47" s="1" t="s">
        <v>112</v>
      </c>
      <c r="D47" s="1" t="s">
        <v>85</v>
      </c>
      <c r="E47" s="3">
        <v>20020</v>
      </c>
      <c r="F47" s="1" t="s">
        <v>36</v>
      </c>
      <c r="G47" s="1" t="s">
        <v>85</v>
      </c>
      <c r="H47" s="4">
        <v>1000</v>
      </c>
      <c r="I47" s="1" t="s">
        <v>240</v>
      </c>
      <c r="K47" s="1" t="s">
        <v>241</v>
      </c>
      <c r="N47" s="1" t="s">
        <v>242</v>
      </c>
      <c r="O47" s="1" t="s">
        <v>112</v>
      </c>
      <c r="P47" s="3">
        <v>29</v>
      </c>
      <c r="R47" s="1" t="s">
        <v>243</v>
      </c>
      <c r="S47" s="1" t="s">
        <v>45</v>
      </c>
      <c r="X47" s="1" t="s">
        <v>194</v>
      </c>
      <c r="AB47" s="4">
        <v>0</v>
      </c>
      <c r="AC47" s="4">
        <v>0</v>
      </c>
    </row>
    <row r="48" spans="1:32" x14ac:dyDescent="0.2">
      <c r="A48" s="1" t="s">
        <v>244</v>
      </c>
      <c r="B48" s="1" t="s">
        <v>156</v>
      </c>
      <c r="C48" s="1" t="s">
        <v>245</v>
      </c>
      <c r="D48" s="1" t="s">
        <v>35</v>
      </c>
      <c r="E48" s="3">
        <v>27</v>
      </c>
      <c r="F48" s="1" t="s">
        <v>55</v>
      </c>
      <c r="G48" s="1" t="s">
        <v>246</v>
      </c>
      <c r="H48" s="4">
        <v>146.80000000000001</v>
      </c>
      <c r="I48" s="1" t="s">
        <v>247</v>
      </c>
      <c r="J48" s="1" t="s">
        <v>248</v>
      </c>
      <c r="K48" s="1" t="s">
        <v>153</v>
      </c>
      <c r="N48" s="1" t="s">
        <v>249</v>
      </c>
      <c r="O48" s="1" t="s">
        <v>235</v>
      </c>
      <c r="P48" s="3">
        <v>33</v>
      </c>
      <c r="R48" s="1" t="s">
        <v>250</v>
      </c>
      <c r="S48" s="1" t="s">
        <v>45</v>
      </c>
      <c r="V48" s="1" t="s">
        <v>62</v>
      </c>
      <c r="W48" s="1" t="s">
        <v>63</v>
      </c>
      <c r="X48" s="1" t="s">
        <v>245</v>
      </c>
      <c r="AB48" s="4">
        <v>146.80000000000001</v>
      </c>
      <c r="AC48" s="4">
        <v>32.299999999999997</v>
      </c>
      <c r="AF48" s="1" t="s">
        <v>251</v>
      </c>
    </row>
    <row r="49" spans="1:32" x14ac:dyDescent="0.2">
      <c r="A49" s="1" t="s">
        <v>252</v>
      </c>
      <c r="B49" s="1" t="s">
        <v>156</v>
      </c>
      <c r="C49" s="1" t="s">
        <v>32</v>
      </c>
      <c r="D49" s="1" t="s">
        <v>35</v>
      </c>
      <c r="E49" s="3">
        <v>28</v>
      </c>
      <c r="F49" s="1" t="s">
        <v>55</v>
      </c>
      <c r="G49" s="1" t="s">
        <v>253</v>
      </c>
      <c r="H49" s="4">
        <v>86</v>
      </c>
      <c r="I49" s="1" t="s">
        <v>254</v>
      </c>
      <c r="J49" s="1" t="s">
        <v>255</v>
      </c>
      <c r="K49" s="1" t="s">
        <v>256</v>
      </c>
      <c r="N49" s="1" t="s">
        <v>42</v>
      </c>
      <c r="O49" s="1" t="s">
        <v>235</v>
      </c>
      <c r="P49" s="3">
        <v>34</v>
      </c>
      <c r="R49" s="1" t="s">
        <v>257</v>
      </c>
      <c r="S49" s="1" t="s">
        <v>45</v>
      </c>
      <c r="T49" s="1" t="s">
        <v>258</v>
      </c>
      <c r="V49" s="1" t="s">
        <v>62</v>
      </c>
      <c r="W49" s="1" t="s">
        <v>63</v>
      </c>
      <c r="X49" s="1" t="s">
        <v>32</v>
      </c>
      <c r="AB49" s="4">
        <v>86</v>
      </c>
      <c r="AC49" s="4">
        <v>18.920000000000002</v>
      </c>
      <c r="AF49" s="1" t="s">
        <v>259</v>
      </c>
    </row>
    <row r="50" spans="1:32" x14ac:dyDescent="0.2">
      <c r="A50" s="1" t="s">
        <v>260</v>
      </c>
      <c r="B50" s="1" t="s">
        <v>261</v>
      </c>
      <c r="C50" s="1" t="s">
        <v>77</v>
      </c>
      <c r="D50" s="1" t="s">
        <v>35</v>
      </c>
      <c r="E50" s="3">
        <v>533</v>
      </c>
      <c r="F50" s="1" t="s">
        <v>55</v>
      </c>
      <c r="G50" s="1" t="s">
        <v>262</v>
      </c>
      <c r="H50" s="4">
        <v>298.7</v>
      </c>
      <c r="I50" s="1" t="s">
        <v>68</v>
      </c>
      <c r="J50" s="1" t="s">
        <v>69</v>
      </c>
      <c r="K50" s="1" t="s">
        <v>70</v>
      </c>
      <c r="N50" s="1" t="s">
        <v>42</v>
      </c>
      <c r="O50" s="1" t="s">
        <v>235</v>
      </c>
      <c r="P50" s="3">
        <v>31</v>
      </c>
      <c r="R50" s="1" t="s">
        <v>263</v>
      </c>
      <c r="S50" s="1" t="s">
        <v>45</v>
      </c>
      <c r="T50" s="1" t="s">
        <v>72</v>
      </c>
      <c r="V50" s="1" t="s">
        <v>62</v>
      </c>
      <c r="W50" s="1" t="s">
        <v>63</v>
      </c>
      <c r="X50" s="1" t="s">
        <v>77</v>
      </c>
      <c r="AB50" s="4">
        <v>298.7</v>
      </c>
      <c r="AC50" s="4">
        <v>29.87</v>
      </c>
      <c r="AF50" s="1" t="s">
        <v>73</v>
      </c>
    </row>
    <row r="51" spans="1:32" x14ac:dyDescent="0.2">
      <c r="A51" s="1" t="s">
        <v>109</v>
      </c>
      <c r="B51" s="1" t="s">
        <v>236</v>
      </c>
      <c r="C51" s="1" t="s">
        <v>264</v>
      </c>
      <c r="D51" s="1" t="s">
        <v>35</v>
      </c>
      <c r="E51" s="3">
        <v>534</v>
      </c>
      <c r="F51" s="1" t="s">
        <v>55</v>
      </c>
      <c r="G51" s="1" t="s">
        <v>265</v>
      </c>
      <c r="H51" s="4">
        <v>120</v>
      </c>
      <c r="I51" s="1" t="s">
        <v>254</v>
      </c>
      <c r="J51" s="1" t="s">
        <v>255</v>
      </c>
      <c r="K51" s="1" t="s">
        <v>256</v>
      </c>
      <c r="N51" s="1" t="s">
        <v>42</v>
      </c>
      <c r="O51" s="1" t="s">
        <v>235</v>
      </c>
      <c r="P51" s="3">
        <v>34</v>
      </c>
      <c r="R51" s="1" t="s">
        <v>266</v>
      </c>
      <c r="S51" s="1" t="s">
        <v>45</v>
      </c>
      <c r="T51" s="1" t="s">
        <v>258</v>
      </c>
      <c r="V51" s="1" t="s">
        <v>62</v>
      </c>
      <c r="W51" s="1" t="s">
        <v>63</v>
      </c>
      <c r="X51" s="1" t="s">
        <v>267</v>
      </c>
      <c r="AB51" s="4">
        <v>120</v>
      </c>
      <c r="AC51" s="4">
        <v>26.4</v>
      </c>
      <c r="AF51" s="1" t="s">
        <v>259</v>
      </c>
    </row>
    <row r="52" spans="1:32" x14ac:dyDescent="0.2">
      <c r="A52" s="1" t="s">
        <v>268</v>
      </c>
      <c r="B52" s="1" t="s">
        <v>267</v>
      </c>
      <c r="C52" s="1" t="s">
        <v>264</v>
      </c>
      <c r="D52" s="1" t="s">
        <v>54</v>
      </c>
      <c r="E52" s="3">
        <v>535</v>
      </c>
      <c r="F52" s="1" t="s">
        <v>55</v>
      </c>
      <c r="G52" s="1" t="s">
        <v>269</v>
      </c>
      <c r="H52" s="4">
        <v>-40</v>
      </c>
      <c r="I52" s="1" t="s">
        <v>254</v>
      </c>
      <c r="J52" s="1" t="s">
        <v>255</v>
      </c>
      <c r="K52" s="1" t="s">
        <v>256</v>
      </c>
      <c r="N52" s="1" t="s">
        <v>42</v>
      </c>
      <c r="O52" s="1" t="s">
        <v>235</v>
      </c>
      <c r="P52" s="3">
        <v>34</v>
      </c>
      <c r="R52" s="1" t="s">
        <v>270</v>
      </c>
      <c r="S52" s="1" t="s">
        <v>45</v>
      </c>
      <c r="T52" s="1" t="s">
        <v>258</v>
      </c>
      <c r="V52" s="1" t="s">
        <v>62</v>
      </c>
      <c r="W52" s="1" t="s">
        <v>63</v>
      </c>
      <c r="X52" s="1" t="s">
        <v>264</v>
      </c>
      <c r="AB52" s="4">
        <v>40</v>
      </c>
      <c r="AC52" s="4">
        <v>8.8000000000000007</v>
      </c>
      <c r="AF52" s="1" t="s">
        <v>259</v>
      </c>
    </row>
    <row r="53" spans="1:32" x14ac:dyDescent="0.2">
      <c r="A53" s="1" t="s">
        <v>268</v>
      </c>
      <c r="B53" s="1" t="s">
        <v>267</v>
      </c>
      <c r="C53" s="1" t="s">
        <v>271</v>
      </c>
      <c r="D53" s="1" t="s">
        <v>35</v>
      </c>
      <c r="E53" s="3">
        <v>550</v>
      </c>
      <c r="F53" s="1" t="s">
        <v>55</v>
      </c>
      <c r="G53" s="1" t="s">
        <v>272</v>
      </c>
      <c r="H53" s="4">
        <v>135</v>
      </c>
      <c r="I53" s="1" t="s">
        <v>254</v>
      </c>
      <c r="J53" s="1" t="s">
        <v>255</v>
      </c>
      <c r="K53" s="1" t="s">
        <v>256</v>
      </c>
      <c r="N53" s="1" t="s">
        <v>42</v>
      </c>
      <c r="O53" s="1" t="s">
        <v>235</v>
      </c>
      <c r="P53" s="3">
        <v>34</v>
      </c>
      <c r="R53" s="1" t="s">
        <v>273</v>
      </c>
      <c r="S53" s="1" t="s">
        <v>45</v>
      </c>
      <c r="T53" s="1" t="s">
        <v>258</v>
      </c>
      <c r="V53" s="1" t="s">
        <v>62</v>
      </c>
      <c r="W53" s="1" t="s">
        <v>63</v>
      </c>
      <c r="X53" s="1" t="s">
        <v>271</v>
      </c>
      <c r="AB53" s="4">
        <v>135</v>
      </c>
      <c r="AC53" s="4">
        <v>29.7</v>
      </c>
      <c r="AF53" s="1" t="s">
        <v>259</v>
      </c>
    </row>
    <row r="54" spans="1:32" x14ac:dyDescent="0.2">
      <c r="A54" s="1" t="s">
        <v>121</v>
      </c>
      <c r="B54" s="1" t="s">
        <v>208</v>
      </c>
      <c r="C54" s="1" t="s">
        <v>274</v>
      </c>
      <c r="D54" s="1" t="s">
        <v>35</v>
      </c>
      <c r="E54" s="3">
        <v>562</v>
      </c>
      <c r="F54" s="1" t="s">
        <v>55</v>
      </c>
      <c r="G54" s="1" t="s">
        <v>275</v>
      </c>
      <c r="H54" s="4">
        <v>40</v>
      </c>
      <c r="I54" s="1" t="s">
        <v>254</v>
      </c>
      <c r="J54" s="1" t="s">
        <v>255</v>
      </c>
      <c r="K54" s="1" t="s">
        <v>256</v>
      </c>
      <c r="N54" s="1" t="s">
        <v>42</v>
      </c>
      <c r="O54" s="1" t="s">
        <v>235</v>
      </c>
      <c r="P54" s="3">
        <v>34</v>
      </c>
      <c r="R54" s="1" t="s">
        <v>276</v>
      </c>
      <c r="S54" s="1" t="s">
        <v>45</v>
      </c>
      <c r="T54" s="1" t="s">
        <v>258</v>
      </c>
      <c r="V54" s="1" t="s">
        <v>62</v>
      </c>
      <c r="W54" s="1" t="s">
        <v>63</v>
      </c>
      <c r="X54" s="1" t="s">
        <v>277</v>
      </c>
      <c r="AB54" s="4">
        <v>40</v>
      </c>
      <c r="AC54" s="4">
        <v>8.8000000000000007</v>
      </c>
      <c r="AF54" s="1" t="s">
        <v>259</v>
      </c>
    </row>
    <row r="55" spans="1:32" x14ac:dyDescent="0.2">
      <c r="A55" s="1" t="s">
        <v>80</v>
      </c>
      <c r="B55" s="1" t="s">
        <v>209</v>
      </c>
      <c r="C55" s="1" t="s">
        <v>147</v>
      </c>
      <c r="D55" s="1" t="s">
        <v>35</v>
      </c>
      <c r="E55" s="3">
        <v>579</v>
      </c>
      <c r="F55" s="1" t="s">
        <v>55</v>
      </c>
      <c r="G55" s="1" t="s">
        <v>278</v>
      </c>
      <c r="H55" s="4">
        <v>87</v>
      </c>
      <c r="I55" s="1" t="s">
        <v>254</v>
      </c>
      <c r="J55" s="1" t="s">
        <v>255</v>
      </c>
      <c r="K55" s="1" t="s">
        <v>256</v>
      </c>
      <c r="N55" s="1" t="s">
        <v>42</v>
      </c>
      <c r="O55" s="1" t="s">
        <v>235</v>
      </c>
      <c r="P55" s="3">
        <v>34</v>
      </c>
      <c r="R55" s="1" t="s">
        <v>279</v>
      </c>
      <c r="S55" s="1" t="s">
        <v>45</v>
      </c>
      <c r="T55" s="1" t="s">
        <v>258</v>
      </c>
      <c r="V55" s="1" t="s">
        <v>62</v>
      </c>
      <c r="W55" s="1" t="s">
        <v>63</v>
      </c>
      <c r="X55" s="1" t="s">
        <v>280</v>
      </c>
      <c r="AB55" s="4">
        <v>87</v>
      </c>
      <c r="AC55" s="4">
        <v>19.14</v>
      </c>
      <c r="AF55" s="1" t="s">
        <v>259</v>
      </c>
    </row>
    <row r="56" spans="1:32" x14ac:dyDescent="0.2">
      <c r="A56" s="1" t="s">
        <v>235</v>
      </c>
      <c r="B56" s="1" t="s">
        <v>235</v>
      </c>
      <c r="C56" s="1" t="s">
        <v>235</v>
      </c>
      <c r="D56" s="1" t="s">
        <v>85</v>
      </c>
      <c r="E56" s="3">
        <v>20021</v>
      </c>
      <c r="F56" s="1" t="s">
        <v>36</v>
      </c>
      <c r="G56" s="1" t="s">
        <v>85</v>
      </c>
      <c r="H56" s="4">
        <v>80.319999999999993</v>
      </c>
      <c r="I56" s="1" t="s">
        <v>281</v>
      </c>
      <c r="K56" s="1" t="s">
        <v>133</v>
      </c>
      <c r="N56" s="1" t="s">
        <v>42</v>
      </c>
      <c r="O56" s="1" t="s">
        <v>235</v>
      </c>
      <c r="P56" s="3">
        <v>32</v>
      </c>
      <c r="R56" s="1" t="s">
        <v>282</v>
      </c>
      <c r="S56" s="1" t="s">
        <v>45</v>
      </c>
      <c r="X56" s="1" t="s">
        <v>283</v>
      </c>
      <c r="AB56" s="4">
        <v>0</v>
      </c>
      <c r="AC56" s="4">
        <v>0</v>
      </c>
    </row>
    <row r="57" spans="1:32" x14ac:dyDescent="0.2">
      <c r="A57" s="1" t="s">
        <v>284</v>
      </c>
      <c r="B57" s="1" t="s">
        <v>32</v>
      </c>
      <c r="C57" s="1" t="s">
        <v>32</v>
      </c>
      <c r="D57" s="1" t="s">
        <v>35</v>
      </c>
      <c r="E57" s="3">
        <v>30</v>
      </c>
      <c r="F57" s="1" t="s">
        <v>55</v>
      </c>
      <c r="G57" s="1" t="s">
        <v>285</v>
      </c>
      <c r="H57" s="4">
        <v>580</v>
      </c>
      <c r="I57" s="1" t="s">
        <v>286</v>
      </c>
      <c r="J57" s="1" t="s">
        <v>287</v>
      </c>
      <c r="K57" s="1" t="s">
        <v>288</v>
      </c>
      <c r="L57" s="1" t="s">
        <v>40</v>
      </c>
      <c r="M57" s="1" t="s">
        <v>289</v>
      </c>
      <c r="N57" s="1" t="s">
        <v>42</v>
      </c>
      <c r="O57" s="1" t="s">
        <v>121</v>
      </c>
      <c r="P57" s="3">
        <v>36</v>
      </c>
      <c r="R57" s="1" t="s">
        <v>290</v>
      </c>
      <c r="S57" s="1" t="s">
        <v>45</v>
      </c>
      <c r="T57" s="1" t="s">
        <v>291</v>
      </c>
      <c r="V57" s="1" t="s">
        <v>62</v>
      </c>
      <c r="W57" s="1" t="s">
        <v>63</v>
      </c>
      <c r="X57" s="1" t="s">
        <v>32</v>
      </c>
      <c r="AB57" s="4">
        <v>580</v>
      </c>
      <c r="AC57" s="4">
        <v>127.6</v>
      </c>
      <c r="AF57" s="1" t="s">
        <v>292</v>
      </c>
    </row>
    <row r="58" spans="1:32" x14ac:dyDescent="0.2">
      <c r="A58" s="1" t="s">
        <v>121</v>
      </c>
      <c r="B58" s="1" t="s">
        <v>121</v>
      </c>
      <c r="C58" s="1" t="s">
        <v>121</v>
      </c>
      <c r="D58" s="1" t="s">
        <v>85</v>
      </c>
      <c r="E58" s="3">
        <v>20022</v>
      </c>
      <c r="F58" s="1" t="s">
        <v>36</v>
      </c>
      <c r="G58" s="1" t="s">
        <v>85</v>
      </c>
      <c r="H58" s="4">
        <v>1501.5</v>
      </c>
      <c r="I58" s="1" t="s">
        <v>293</v>
      </c>
      <c r="K58" s="1" t="s">
        <v>288</v>
      </c>
      <c r="N58" s="1" t="s">
        <v>42</v>
      </c>
      <c r="O58" s="1" t="s">
        <v>121</v>
      </c>
      <c r="P58" s="3">
        <v>35</v>
      </c>
      <c r="R58" s="1" t="s">
        <v>294</v>
      </c>
      <c r="S58" s="1" t="s">
        <v>45</v>
      </c>
      <c r="X58" s="1" t="s">
        <v>32</v>
      </c>
      <c r="AB58" s="4">
        <v>0</v>
      </c>
      <c r="AC58" s="4">
        <v>0</v>
      </c>
    </row>
    <row r="59" spans="1:32" x14ac:dyDescent="0.2">
      <c r="A59" s="1" t="s">
        <v>75</v>
      </c>
      <c r="B59" s="1" t="s">
        <v>295</v>
      </c>
      <c r="C59" s="1" t="s">
        <v>296</v>
      </c>
      <c r="D59" s="1" t="s">
        <v>35</v>
      </c>
      <c r="E59" s="3">
        <v>495</v>
      </c>
      <c r="F59" s="1" t="s">
        <v>55</v>
      </c>
      <c r="G59" s="1" t="s">
        <v>297</v>
      </c>
      <c r="H59" s="4">
        <v>313.2</v>
      </c>
      <c r="I59" s="1" t="s">
        <v>298</v>
      </c>
      <c r="J59" s="1" t="s">
        <v>299</v>
      </c>
      <c r="K59" s="1" t="s">
        <v>300</v>
      </c>
      <c r="L59" s="1" t="s">
        <v>301</v>
      </c>
      <c r="M59" s="1" t="s">
        <v>302</v>
      </c>
      <c r="N59" s="1" t="s">
        <v>42</v>
      </c>
      <c r="O59" s="1" t="s">
        <v>303</v>
      </c>
      <c r="P59" s="3">
        <v>48</v>
      </c>
      <c r="R59" s="1" t="s">
        <v>304</v>
      </c>
      <c r="S59" s="1" t="s">
        <v>45</v>
      </c>
      <c r="T59" s="1" t="s">
        <v>305</v>
      </c>
      <c r="V59" s="1" t="s">
        <v>47</v>
      </c>
      <c r="W59" s="1" t="s">
        <v>48</v>
      </c>
      <c r="X59" s="1" t="s">
        <v>296</v>
      </c>
      <c r="AB59" s="4">
        <v>313.2</v>
      </c>
      <c r="AC59" s="4">
        <v>68.900000000000006</v>
      </c>
      <c r="AF59" s="1" t="s">
        <v>306</v>
      </c>
    </row>
    <row r="60" spans="1:32" x14ac:dyDescent="0.2">
      <c r="A60" s="1" t="s">
        <v>75</v>
      </c>
      <c r="B60" s="1" t="s">
        <v>295</v>
      </c>
      <c r="C60" s="1" t="s">
        <v>296</v>
      </c>
      <c r="D60" s="1" t="s">
        <v>35</v>
      </c>
      <c r="E60" s="3">
        <v>496</v>
      </c>
      <c r="F60" s="1" t="s">
        <v>55</v>
      </c>
      <c r="G60" s="1" t="s">
        <v>307</v>
      </c>
      <c r="H60" s="4">
        <v>2229.12</v>
      </c>
      <c r="I60" s="1" t="s">
        <v>298</v>
      </c>
      <c r="J60" s="1" t="s">
        <v>299</v>
      </c>
      <c r="K60" s="1" t="s">
        <v>300</v>
      </c>
      <c r="L60" s="1" t="s">
        <v>301</v>
      </c>
      <c r="M60" s="1" t="s">
        <v>302</v>
      </c>
      <c r="N60" s="1" t="s">
        <v>42</v>
      </c>
      <c r="O60" s="1" t="s">
        <v>303</v>
      </c>
      <c r="P60" s="3">
        <v>48</v>
      </c>
      <c r="R60" s="1" t="s">
        <v>308</v>
      </c>
      <c r="S60" s="1" t="s">
        <v>45</v>
      </c>
      <c r="T60" s="1" t="s">
        <v>305</v>
      </c>
      <c r="V60" s="1" t="s">
        <v>47</v>
      </c>
      <c r="W60" s="1" t="s">
        <v>48</v>
      </c>
      <c r="X60" s="1" t="s">
        <v>296</v>
      </c>
      <c r="AB60" s="4">
        <v>2229.12</v>
      </c>
      <c r="AC60" s="4">
        <v>118.98</v>
      </c>
      <c r="AF60" s="1" t="s">
        <v>309</v>
      </c>
    </row>
    <row r="61" spans="1:32" x14ac:dyDescent="0.2">
      <c r="A61" s="1" t="s">
        <v>283</v>
      </c>
      <c r="B61" s="1" t="s">
        <v>310</v>
      </c>
      <c r="C61" s="1" t="s">
        <v>310</v>
      </c>
      <c r="D61" s="1" t="s">
        <v>35</v>
      </c>
      <c r="E61" s="3">
        <v>497</v>
      </c>
      <c r="F61" s="1" t="s">
        <v>55</v>
      </c>
      <c r="G61" s="1" t="s">
        <v>311</v>
      </c>
      <c r="H61" s="4">
        <v>374.98</v>
      </c>
      <c r="I61" s="1" t="s">
        <v>298</v>
      </c>
      <c r="J61" s="1" t="s">
        <v>299</v>
      </c>
      <c r="K61" s="1" t="s">
        <v>300</v>
      </c>
      <c r="L61" s="1" t="s">
        <v>301</v>
      </c>
      <c r="M61" s="1" t="s">
        <v>302</v>
      </c>
      <c r="N61" s="1" t="s">
        <v>42</v>
      </c>
      <c r="O61" s="1" t="s">
        <v>303</v>
      </c>
      <c r="P61" s="3">
        <v>48</v>
      </c>
      <c r="R61" s="1" t="s">
        <v>312</v>
      </c>
      <c r="S61" s="1" t="s">
        <v>45</v>
      </c>
      <c r="T61" s="1" t="s">
        <v>305</v>
      </c>
      <c r="V61" s="1" t="s">
        <v>47</v>
      </c>
      <c r="W61" s="1" t="s">
        <v>48</v>
      </c>
      <c r="X61" s="1" t="s">
        <v>310</v>
      </c>
      <c r="AB61" s="4">
        <v>374.98</v>
      </c>
      <c r="AC61" s="4">
        <v>47.25</v>
      </c>
      <c r="AF61" s="1" t="s">
        <v>306</v>
      </c>
    </row>
    <row r="62" spans="1:32" x14ac:dyDescent="0.2">
      <c r="A62" s="1" t="s">
        <v>244</v>
      </c>
      <c r="B62" s="1" t="s">
        <v>313</v>
      </c>
      <c r="C62" s="1" t="s">
        <v>313</v>
      </c>
      <c r="D62" s="1" t="s">
        <v>35</v>
      </c>
      <c r="E62" s="3">
        <v>539</v>
      </c>
      <c r="F62" s="1" t="s">
        <v>55</v>
      </c>
      <c r="G62" s="1" t="s">
        <v>314</v>
      </c>
      <c r="H62" s="4">
        <v>313.2</v>
      </c>
      <c r="I62" s="1" t="s">
        <v>298</v>
      </c>
      <c r="J62" s="1" t="s">
        <v>299</v>
      </c>
      <c r="K62" s="1" t="s">
        <v>300</v>
      </c>
      <c r="L62" s="1" t="s">
        <v>301</v>
      </c>
      <c r="M62" s="1" t="s">
        <v>302</v>
      </c>
      <c r="N62" s="1" t="s">
        <v>42</v>
      </c>
      <c r="O62" s="1" t="s">
        <v>303</v>
      </c>
      <c r="P62" s="3">
        <v>48</v>
      </c>
      <c r="R62" s="1" t="s">
        <v>315</v>
      </c>
      <c r="S62" s="1" t="s">
        <v>45</v>
      </c>
      <c r="T62" s="1" t="s">
        <v>305</v>
      </c>
      <c r="V62" s="1" t="s">
        <v>47</v>
      </c>
      <c r="W62" s="1" t="s">
        <v>48</v>
      </c>
      <c r="X62" s="1" t="s">
        <v>313</v>
      </c>
      <c r="AB62" s="4">
        <v>313.2</v>
      </c>
      <c r="AC62" s="4">
        <v>68.900000000000006</v>
      </c>
      <c r="AF62" s="1" t="s">
        <v>306</v>
      </c>
    </row>
    <row r="63" spans="1:32" x14ac:dyDescent="0.2">
      <c r="A63" s="1" t="s">
        <v>244</v>
      </c>
      <c r="B63" s="1" t="s">
        <v>313</v>
      </c>
      <c r="C63" s="1" t="s">
        <v>313</v>
      </c>
      <c r="D63" s="1" t="s">
        <v>35</v>
      </c>
      <c r="E63" s="3">
        <v>540</v>
      </c>
      <c r="F63" s="1" t="s">
        <v>55</v>
      </c>
      <c r="G63" s="1" t="s">
        <v>316</v>
      </c>
      <c r="H63" s="4">
        <v>2690.72</v>
      </c>
      <c r="I63" s="1" t="s">
        <v>298</v>
      </c>
      <c r="J63" s="1" t="s">
        <v>299</v>
      </c>
      <c r="K63" s="1" t="s">
        <v>300</v>
      </c>
      <c r="L63" s="1" t="s">
        <v>301</v>
      </c>
      <c r="M63" s="1" t="s">
        <v>302</v>
      </c>
      <c r="N63" s="1" t="s">
        <v>42</v>
      </c>
      <c r="O63" s="1" t="s">
        <v>303</v>
      </c>
      <c r="P63" s="3">
        <v>48</v>
      </c>
      <c r="R63" s="1" t="s">
        <v>317</v>
      </c>
      <c r="S63" s="1" t="s">
        <v>45</v>
      </c>
      <c r="T63" s="1" t="s">
        <v>305</v>
      </c>
      <c r="V63" s="1" t="s">
        <v>47</v>
      </c>
      <c r="W63" s="1" t="s">
        <v>48</v>
      </c>
      <c r="X63" s="1" t="s">
        <v>313</v>
      </c>
      <c r="AB63" s="4">
        <v>2690.72</v>
      </c>
      <c r="AC63" s="4">
        <v>160.21</v>
      </c>
      <c r="AF63" s="1" t="s">
        <v>309</v>
      </c>
    </row>
    <row r="64" spans="1:32" x14ac:dyDescent="0.2">
      <c r="A64" s="1" t="s">
        <v>303</v>
      </c>
      <c r="B64" s="1" t="s">
        <v>303</v>
      </c>
      <c r="C64" s="1" t="s">
        <v>303</v>
      </c>
      <c r="D64" s="1" t="s">
        <v>85</v>
      </c>
      <c r="E64" s="3">
        <v>20023</v>
      </c>
      <c r="F64" s="1" t="s">
        <v>36</v>
      </c>
      <c r="G64" s="1" t="s">
        <v>85</v>
      </c>
      <c r="H64" s="4">
        <v>126.4</v>
      </c>
      <c r="I64" s="1" t="s">
        <v>86</v>
      </c>
      <c r="K64" s="1" t="s">
        <v>39</v>
      </c>
      <c r="N64" s="1" t="s">
        <v>42</v>
      </c>
      <c r="O64" s="1" t="s">
        <v>303</v>
      </c>
      <c r="P64" s="3">
        <v>37</v>
      </c>
      <c r="R64" s="1" t="s">
        <v>318</v>
      </c>
      <c r="S64" s="1" t="s">
        <v>45</v>
      </c>
      <c r="X64" s="1" t="s">
        <v>32</v>
      </c>
      <c r="AB64" s="4">
        <v>0</v>
      </c>
      <c r="AC64" s="4">
        <v>0</v>
      </c>
    </row>
    <row r="65" spans="1:32" x14ac:dyDescent="0.2">
      <c r="A65" s="1" t="s">
        <v>303</v>
      </c>
      <c r="B65" s="1" t="s">
        <v>303</v>
      </c>
      <c r="C65" s="1" t="s">
        <v>303</v>
      </c>
      <c r="D65" s="1" t="s">
        <v>85</v>
      </c>
      <c r="E65" s="3">
        <v>20024</v>
      </c>
      <c r="F65" s="1" t="s">
        <v>36</v>
      </c>
      <c r="H65" s="4">
        <v>41.17</v>
      </c>
      <c r="I65" s="1" t="s">
        <v>88</v>
      </c>
      <c r="K65" s="1" t="s">
        <v>39</v>
      </c>
      <c r="N65" s="1" t="s">
        <v>42</v>
      </c>
      <c r="O65" s="1" t="s">
        <v>303</v>
      </c>
      <c r="P65" s="3">
        <v>38</v>
      </c>
      <c r="R65" s="1" t="s">
        <v>319</v>
      </c>
      <c r="S65" s="1" t="s">
        <v>45</v>
      </c>
      <c r="X65" s="1" t="s">
        <v>32</v>
      </c>
      <c r="AB65" s="4">
        <v>0</v>
      </c>
      <c r="AC65" s="4">
        <v>0</v>
      </c>
    </row>
    <row r="66" spans="1:32" x14ac:dyDescent="0.2">
      <c r="A66" s="1" t="s">
        <v>303</v>
      </c>
      <c r="B66" s="1" t="s">
        <v>303</v>
      </c>
      <c r="C66" s="1" t="s">
        <v>303</v>
      </c>
      <c r="D66" s="1" t="s">
        <v>85</v>
      </c>
      <c r="E66" s="3">
        <v>20025</v>
      </c>
      <c r="F66" s="1" t="s">
        <v>36</v>
      </c>
      <c r="G66" s="1" t="s">
        <v>85</v>
      </c>
      <c r="H66" s="4">
        <v>236</v>
      </c>
      <c r="I66" s="1" t="s">
        <v>90</v>
      </c>
      <c r="J66" s="1" t="s">
        <v>91</v>
      </c>
      <c r="K66" s="1" t="s">
        <v>92</v>
      </c>
      <c r="N66" s="1" t="s">
        <v>42</v>
      </c>
      <c r="O66" s="1" t="s">
        <v>303</v>
      </c>
      <c r="P66" s="3">
        <v>39</v>
      </c>
      <c r="R66" s="1" t="s">
        <v>320</v>
      </c>
      <c r="S66" s="1" t="s">
        <v>45</v>
      </c>
      <c r="X66" s="1" t="s">
        <v>32</v>
      </c>
      <c r="AB66" s="4">
        <v>0</v>
      </c>
      <c r="AC66" s="4">
        <v>0</v>
      </c>
    </row>
    <row r="67" spans="1:32" x14ac:dyDescent="0.2">
      <c r="A67" s="1" t="s">
        <v>303</v>
      </c>
      <c r="B67" s="1" t="s">
        <v>303</v>
      </c>
      <c r="C67" s="1" t="s">
        <v>303</v>
      </c>
      <c r="D67" s="1" t="s">
        <v>85</v>
      </c>
      <c r="E67" s="3">
        <v>20026</v>
      </c>
      <c r="F67" s="1" t="s">
        <v>36</v>
      </c>
      <c r="G67" s="1" t="s">
        <v>85</v>
      </c>
      <c r="H67" s="4">
        <v>225</v>
      </c>
      <c r="I67" s="1" t="s">
        <v>321</v>
      </c>
      <c r="J67" s="1" t="s">
        <v>322</v>
      </c>
      <c r="K67" s="1" t="s">
        <v>92</v>
      </c>
      <c r="N67" s="1" t="s">
        <v>42</v>
      </c>
      <c r="O67" s="1" t="s">
        <v>303</v>
      </c>
      <c r="P67" s="3">
        <v>40</v>
      </c>
      <c r="R67" s="1" t="s">
        <v>323</v>
      </c>
      <c r="S67" s="1" t="s">
        <v>45</v>
      </c>
      <c r="X67" s="1" t="s">
        <v>32</v>
      </c>
      <c r="AB67" s="4">
        <v>0</v>
      </c>
      <c r="AC67" s="4">
        <v>0</v>
      </c>
    </row>
    <row r="68" spans="1:32" x14ac:dyDescent="0.2">
      <c r="A68" s="1" t="s">
        <v>303</v>
      </c>
      <c r="B68" s="1" t="s">
        <v>303</v>
      </c>
      <c r="C68" s="1" t="s">
        <v>303</v>
      </c>
      <c r="D68" s="1" t="s">
        <v>85</v>
      </c>
      <c r="E68" s="3">
        <v>20027</v>
      </c>
      <c r="F68" s="1" t="s">
        <v>36</v>
      </c>
      <c r="G68" s="1" t="s">
        <v>85</v>
      </c>
      <c r="H68" s="4">
        <v>169.96</v>
      </c>
      <c r="I68" s="1" t="s">
        <v>94</v>
      </c>
      <c r="K68" s="1" t="s">
        <v>92</v>
      </c>
      <c r="L68" s="1" t="s">
        <v>95</v>
      </c>
      <c r="M68" s="1" t="s">
        <v>96</v>
      </c>
      <c r="N68" s="1" t="s">
        <v>42</v>
      </c>
      <c r="O68" s="1" t="s">
        <v>303</v>
      </c>
      <c r="P68" s="3">
        <v>41</v>
      </c>
      <c r="R68" s="1" t="s">
        <v>324</v>
      </c>
      <c r="S68" s="1" t="s">
        <v>45</v>
      </c>
      <c r="X68" s="1" t="s">
        <v>32</v>
      </c>
      <c r="AB68" s="4">
        <v>0</v>
      </c>
      <c r="AC68" s="4">
        <v>0</v>
      </c>
    </row>
    <row r="69" spans="1:32" x14ac:dyDescent="0.2">
      <c r="A69" s="1" t="s">
        <v>303</v>
      </c>
      <c r="B69" s="1" t="s">
        <v>303</v>
      </c>
      <c r="C69" s="1" t="s">
        <v>303</v>
      </c>
      <c r="D69" s="1" t="s">
        <v>85</v>
      </c>
      <c r="E69" s="3">
        <v>20028</v>
      </c>
      <c r="F69" s="1" t="s">
        <v>36</v>
      </c>
      <c r="G69" s="1" t="s">
        <v>85</v>
      </c>
      <c r="H69" s="4">
        <v>18063.43</v>
      </c>
      <c r="I69" s="1" t="s">
        <v>98</v>
      </c>
      <c r="K69" s="1" t="s">
        <v>99</v>
      </c>
      <c r="N69" s="1" t="s">
        <v>100</v>
      </c>
      <c r="O69" s="1" t="s">
        <v>303</v>
      </c>
      <c r="P69" s="3">
        <v>42</v>
      </c>
      <c r="R69" s="1" t="s">
        <v>325</v>
      </c>
      <c r="S69" s="1" t="s">
        <v>45</v>
      </c>
      <c r="X69" s="1" t="s">
        <v>32</v>
      </c>
      <c r="AB69" s="4">
        <v>0</v>
      </c>
      <c r="AC69" s="4">
        <v>0</v>
      </c>
    </row>
    <row r="70" spans="1:32" x14ac:dyDescent="0.2">
      <c r="A70" s="1" t="s">
        <v>303</v>
      </c>
      <c r="B70" s="1" t="s">
        <v>303</v>
      </c>
      <c r="C70" s="1" t="s">
        <v>303</v>
      </c>
      <c r="D70" s="1" t="s">
        <v>85</v>
      </c>
      <c r="E70" s="3">
        <v>20029</v>
      </c>
      <c r="F70" s="1" t="s">
        <v>36</v>
      </c>
      <c r="G70" s="1" t="s">
        <v>85</v>
      </c>
      <c r="H70" s="4">
        <v>411.65</v>
      </c>
      <c r="I70" s="1" t="s">
        <v>102</v>
      </c>
      <c r="K70" s="1" t="s">
        <v>99</v>
      </c>
      <c r="N70" s="1" t="s">
        <v>100</v>
      </c>
      <c r="O70" s="1" t="s">
        <v>303</v>
      </c>
      <c r="P70" s="3">
        <v>43</v>
      </c>
      <c r="R70" s="1" t="s">
        <v>326</v>
      </c>
      <c r="S70" s="1" t="s">
        <v>45</v>
      </c>
      <c r="X70" s="1" t="s">
        <v>32</v>
      </c>
      <c r="AB70" s="4">
        <v>0</v>
      </c>
      <c r="AC70" s="4">
        <v>0</v>
      </c>
    </row>
    <row r="71" spans="1:32" x14ac:dyDescent="0.2">
      <c r="A71" s="1" t="s">
        <v>303</v>
      </c>
      <c r="B71" s="1" t="s">
        <v>303</v>
      </c>
      <c r="C71" s="1" t="s">
        <v>303</v>
      </c>
      <c r="D71" s="1" t="s">
        <v>85</v>
      </c>
      <c r="E71" s="3">
        <v>20030</v>
      </c>
      <c r="F71" s="1" t="s">
        <v>36</v>
      </c>
      <c r="G71" s="1" t="s">
        <v>85</v>
      </c>
      <c r="H71" s="4">
        <v>1973.44</v>
      </c>
      <c r="I71" s="1" t="s">
        <v>102</v>
      </c>
      <c r="K71" s="1" t="s">
        <v>99</v>
      </c>
      <c r="N71" s="1" t="s">
        <v>100</v>
      </c>
      <c r="O71" s="1" t="s">
        <v>303</v>
      </c>
      <c r="P71" s="3">
        <v>43</v>
      </c>
      <c r="R71" s="1" t="s">
        <v>327</v>
      </c>
      <c r="S71" s="1" t="s">
        <v>45</v>
      </c>
      <c r="X71" s="1" t="s">
        <v>32</v>
      </c>
      <c r="AB71" s="4">
        <v>0</v>
      </c>
      <c r="AC71" s="4">
        <v>0</v>
      </c>
    </row>
    <row r="72" spans="1:32" x14ac:dyDescent="0.2">
      <c r="A72" s="1" t="s">
        <v>303</v>
      </c>
      <c r="B72" s="1" t="s">
        <v>303</v>
      </c>
      <c r="C72" s="1" t="s">
        <v>303</v>
      </c>
      <c r="D72" s="1" t="s">
        <v>85</v>
      </c>
      <c r="E72" s="3">
        <v>20031</v>
      </c>
      <c r="F72" s="1" t="s">
        <v>36</v>
      </c>
      <c r="G72" s="1" t="s">
        <v>85</v>
      </c>
      <c r="H72" s="4">
        <v>197.69</v>
      </c>
      <c r="I72" s="1" t="s">
        <v>105</v>
      </c>
      <c r="K72" s="1" t="s">
        <v>99</v>
      </c>
      <c r="N72" s="1" t="s">
        <v>100</v>
      </c>
      <c r="O72" s="1" t="s">
        <v>303</v>
      </c>
      <c r="P72" s="3">
        <v>44</v>
      </c>
      <c r="R72" s="1" t="s">
        <v>328</v>
      </c>
      <c r="S72" s="1" t="s">
        <v>45</v>
      </c>
      <c r="X72" s="1" t="s">
        <v>32</v>
      </c>
      <c r="AB72" s="4">
        <v>0</v>
      </c>
      <c r="AC72" s="4">
        <v>0</v>
      </c>
    </row>
    <row r="73" spans="1:32" x14ac:dyDescent="0.2">
      <c r="A73" s="1" t="s">
        <v>303</v>
      </c>
      <c r="B73" s="1" t="s">
        <v>303</v>
      </c>
      <c r="C73" s="1" t="s">
        <v>303</v>
      </c>
      <c r="D73" s="1" t="s">
        <v>85</v>
      </c>
      <c r="E73" s="3">
        <v>20032</v>
      </c>
      <c r="F73" s="1" t="s">
        <v>36</v>
      </c>
      <c r="G73" s="1" t="s">
        <v>85</v>
      </c>
      <c r="H73" s="4">
        <v>8.5</v>
      </c>
      <c r="I73" s="1" t="s">
        <v>107</v>
      </c>
      <c r="K73" s="1" t="s">
        <v>99</v>
      </c>
      <c r="N73" s="1" t="s">
        <v>100</v>
      </c>
      <c r="O73" s="1" t="s">
        <v>303</v>
      </c>
      <c r="P73" s="3">
        <v>45</v>
      </c>
      <c r="R73" s="1" t="s">
        <v>329</v>
      </c>
      <c r="S73" s="1" t="s">
        <v>45</v>
      </c>
      <c r="X73" s="1" t="s">
        <v>32</v>
      </c>
      <c r="AB73" s="4">
        <v>0</v>
      </c>
      <c r="AC73" s="4">
        <v>0</v>
      </c>
    </row>
    <row r="74" spans="1:32" x14ac:dyDescent="0.2">
      <c r="A74" s="1" t="s">
        <v>303</v>
      </c>
      <c r="B74" s="1" t="s">
        <v>303</v>
      </c>
      <c r="C74" s="1" t="s">
        <v>303</v>
      </c>
      <c r="D74" s="1" t="s">
        <v>85</v>
      </c>
      <c r="E74" s="3">
        <v>20033</v>
      </c>
      <c r="F74" s="1" t="s">
        <v>36</v>
      </c>
      <c r="G74" s="1" t="s">
        <v>85</v>
      </c>
      <c r="H74" s="4">
        <v>75</v>
      </c>
      <c r="I74" s="1" t="s">
        <v>110</v>
      </c>
      <c r="K74" s="1" t="s">
        <v>99</v>
      </c>
      <c r="N74" s="1" t="s">
        <v>100</v>
      </c>
      <c r="O74" s="1" t="s">
        <v>303</v>
      </c>
      <c r="P74" s="3">
        <v>46</v>
      </c>
      <c r="R74" s="1" t="s">
        <v>330</v>
      </c>
      <c r="S74" s="1" t="s">
        <v>45</v>
      </c>
      <c r="X74" s="1" t="s">
        <v>32</v>
      </c>
      <c r="AB74" s="4">
        <v>0</v>
      </c>
      <c r="AC74" s="4">
        <v>0</v>
      </c>
    </row>
    <row r="75" spans="1:32" x14ac:dyDescent="0.2">
      <c r="A75" s="1" t="s">
        <v>303</v>
      </c>
      <c r="B75" s="1" t="s">
        <v>303</v>
      </c>
      <c r="C75" s="1" t="s">
        <v>303</v>
      </c>
      <c r="D75" s="1" t="s">
        <v>85</v>
      </c>
      <c r="E75" s="3">
        <v>20034</v>
      </c>
      <c r="F75" s="1" t="s">
        <v>36</v>
      </c>
      <c r="G75" s="1" t="s">
        <v>85</v>
      </c>
      <c r="H75" s="4">
        <v>4718.9399999999996</v>
      </c>
      <c r="I75" s="1" t="s">
        <v>144</v>
      </c>
      <c r="K75" s="1" t="s">
        <v>145</v>
      </c>
      <c r="N75" s="1" t="s">
        <v>100</v>
      </c>
      <c r="O75" s="1" t="s">
        <v>303</v>
      </c>
      <c r="P75" s="3">
        <v>47</v>
      </c>
      <c r="R75" s="1" t="s">
        <v>331</v>
      </c>
      <c r="S75" s="1" t="s">
        <v>45</v>
      </c>
      <c r="X75" s="1" t="s">
        <v>32</v>
      </c>
      <c r="AB75" s="4">
        <v>0</v>
      </c>
      <c r="AC75" s="4">
        <v>0</v>
      </c>
    </row>
    <row r="76" spans="1:32" x14ac:dyDescent="0.2">
      <c r="A76" s="1" t="s">
        <v>284</v>
      </c>
      <c r="B76" s="1" t="s">
        <v>223</v>
      </c>
      <c r="C76" s="1" t="s">
        <v>32</v>
      </c>
      <c r="D76" s="1" t="s">
        <v>35</v>
      </c>
      <c r="E76" s="3">
        <v>29</v>
      </c>
      <c r="F76" s="1" t="s">
        <v>55</v>
      </c>
      <c r="G76" s="1" t="s">
        <v>332</v>
      </c>
      <c r="H76" s="4">
        <v>477</v>
      </c>
      <c r="I76" s="1" t="s">
        <v>333</v>
      </c>
      <c r="J76" s="1" t="s">
        <v>334</v>
      </c>
      <c r="K76" s="1" t="s">
        <v>99</v>
      </c>
      <c r="L76" s="1" t="s">
        <v>40</v>
      </c>
      <c r="M76" s="1" t="s">
        <v>335</v>
      </c>
      <c r="N76" s="1" t="s">
        <v>42</v>
      </c>
      <c r="O76" s="1" t="s">
        <v>336</v>
      </c>
      <c r="P76" s="3">
        <v>50</v>
      </c>
      <c r="R76" s="1" t="s">
        <v>337</v>
      </c>
      <c r="S76" s="1" t="s">
        <v>45</v>
      </c>
      <c r="T76" s="1" t="s">
        <v>338</v>
      </c>
      <c r="V76" s="1" t="s">
        <v>62</v>
      </c>
      <c r="W76" s="1" t="s">
        <v>63</v>
      </c>
      <c r="X76" s="1" t="s">
        <v>32</v>
      </c>
      <c r="AB76" s="4">
        <v>477</v>
      </c>
      <c r="AC76" s="4">
        <v>104.94</v>
      </c>
      <c r="AF76" s="1" t="s">
        <v>251</v>
      </c>
    </row>
    <row r="77" spans="1:32" x14ac:dyDescent="0.2">
      <c r="A77" s="1" t="s">
        <v>339</v>
      </c>
      <c r="B77" s="1" t="s">
        <v>340</v>
      </c>
      <c r="C77" s="1" t="s">
        <v>112</v>
      </c>
      <c r="D77" s="1" t="s">
        <v>35</v>
      </c>
      <c r="E77" s="3">
        <v>32</v>
      </c>
      <c r="F77" s="1" t="s">
        <v>55</v>
      </c>
      <c r="G77" s="1" t="s">
        <v>341</v>
      </c>
      <c r="H77" s="4">
        <v>184.8</v>
      </c>
      <c r="I77" s="1" t="s">
        <v>342</v>
      </c>
      <c r="J77" s="1" t="s">
        <v>343</v>
      </c>
      <c r="K77" s="1" t="s">
        <v>344</v>
      </c>
      <c r="L77" s="1" t="s">
        <v>154</v>
      </c>
      <c r="M77" s="1" t="s">
        <v>345</v>
      </c>
      <c r="N77" s="1" t="s">
        <v>42</v>
      </c>
      <c r="O77" s="1" t="s">
        <v>336</v>
      </c>
      <c r="P77" s="3">
        <v>49</v>
      </c>
      <c r="R77" s="1" t="s">
        <v>346</v>
      </c>
      <c r="S77" s="1" t="s">
        <v>45</v>
      </c>
      <c r="T77" s="1" t="s">
        <v>347</v>
      </c>
      <c r="V77" s="1" t="s">
        <v>47</v>
      </c>
      <c r="W77" s="1" t="s">
        <v>48</v>
      </c>
      <c r="X77" s="1" t="s">
        <v>112</v>
      </c>
      <c r="AB77" s="4">
        <v>184.8</v>
      </c>
      <c r="AC77" s="4">
        <v>18.48</v>
      </c>
      <c r="AF77" s="1" t="s">
        <v>140</v>
      </c>
    </row>
    <row r="78" spans="1:32" x14ac:dyDescent="0.2">
      <c r="A78" s="1" t="s">
        <v>235</v>
      </c>
      <c r="B78" s="1" t="s">
        <v>208</v>
      </c>
      <c r="C78" s="1" t="s">
        <v>348</v>
      </c>
      <c r="D78" s="1" t="s">
        <v>35</v>
      </c>
      <c r="E78" s="3">
        <v>558</v>
      </c>
      <c r="F78" s="1" t="s">
        <v>55</v>
      </c>
      <c r="G78" s="1" t="s">
        <v>349</v>
      </c>
      <c r="H78" s="4">
        <v>1231.5999999999999</v>
      </c>
      <c r="I78" s="1" t="s">
        <v>333</v>
      </c>
      <c r="J78" s="1" t="s">
        <v>334</v>
      </c>
      <c r="K78" s="1" t="s">
        <v>99</v>
      </c>
      <c r="L78" s="1" t="s">
        <v>40</v>
      </c>
      <c r="M78" s="1" t="s">
        <v>335</v>
      </c>
      <c r="N78" s="1" t="s">
        <v>42</v>
      </c>
      <c r="O78" s="1" t="s">
        <v>336</v>
      </c>
      <c r="P78" s="3">
        <v>50</v>
      </c>
      <c r="R78" s="1" t="s">
        <v>350</v>
      </c>
      <c r="S78" s="1" t="s">
        <v>45</v>
      </c>
      <c r="T78" s="1" t="s">
        <v>338</v>
      </c>
      <c r="V78" s="1" t="s">
        <v>62</v>
      </c>
      <c r="W78" s="1" t="s">
        <v>63</v>
      </c>
      <c r="X78" s="1" t="s">
        <v>351</v>
      </c>
      <c r="AB78" s="4">
        <v>1231.5999999999999</v>
      </c>
      <c r="AC78" s="4">
        <v>270.95</v>
      </c>
      <c r="AF78" s="1" t="s">
        <v>352</v>
      </c>
    </row>
    <row r="79" spans="1:32" x14ac:dyDescent="0.2">
      <c r="A79" s="1" t="s">
        <v>353</v>
      </c>
      <c r="B79" s="1" t="s">
        <v>354</v>
      </c>
      <c r="C79" s="1" t="s">
        <v>147</v>
      </c>
      <c r="D79" s="1" t="s">
        <v>35</v>
      </c>
      <c r="E79" s="3">
        <v>580</v>
      </c>
      <c r="F79" s="1" t="s">
        <v>55</v>
      </c>
      <c r="G79" s="1" t="s">
        <v>355</v>
      </c>
      <c r="H79" s="4">
        <v>198</v>
      </c>
      <c r="I79" s="1" t="s">
        <v>342</v>
      </c>
      <c r="J79" s="1" t="s">
        <v>343</v>
      </c>
      <c r="K79" s="1" t="s">
        <v>344</v>
      </c>
      <c r="L79" s="1" t="s">
        <v>154</v>
      </c>
      <c r="M79" s="1" t="s">
        <v>345</v>
      </c>
      <c r="N79" s="1" t="s">
        <v>42</v>
      </c>
      <c r="O79" s="1" t="s">
        <v>336</v>
      </c>
      <c r="P79" s="3">
        <v>49</v>
      </c>
      <c r="R79" s="1" t="s">
        <v>356</v>
      </c>
      <c r="S79" s="1" t="s">
        <v>45</v>
      </c>
      <c r="T79" s="1" t="s">
        <v>347</v>
      </c>
      <c r="V79" s="1" t="s">
        <v>47</v>
      </c>
      <c r="W79" s="1" t="s">
        <v>48</v>
      </c>
      <c r="X79" s="1" t="s">
        <v>280</v>
      </c>
      <c r="AB79" s="4">
        <v>198</v>
      </c>
      <c r="AC79" s="4">
        <v>19.8</v>
      </c>
      <c r="AF79" s="1" t="s">
        <v>140</v>
      </c>
    </row>
    <row r="80" spans="1:32" x14ac:dyDescent="0.2">
      <c r="A80" s="1" t="s">
        <v>357</v>
      </c>
      <c r="B80" s="1" t="s">
        <v>147</v>
      </c>
      <c r="C80" s="1" t="s">
        <v>147</v>
      </c>
      <c r="D80" s="1" t="s">
        <v>35</v>
      </c>
      <c r="E80" s="3">
        <v>586</v>
      </c>
      <c r="F80" s="1" t="s">
        <v>55</v>
      </c>
      <c r="G80" s="1" t="s">
        <v>358</v>
      </c>
      <c r="H80" s="4">
        <v>1231.5999999999999</v>
      </c>
      <c r="I80" s="1" t="s">
        <v>333</v>
      </c>
      <c r="J80" s="1" t="s">
        <v>334</v>
      </c>
      <c r="K80" s="1" t="s">
        <v>99</v>
      </c>
      <c r="L80" s="1" t="s">
        <v>40</v>
      </c>
      <c r="M80" s="1" t="s">
        <v>335</v>
      </c>
      <c r="N80" s="1" t="s">
        <v>42</v>
      </c>
      <c r="O80" s="1" t="s">
        <v>336</v>
      </c>
      <c r="P80" s="3">
        <v>50</v>
      </c>
      <c r="R80" s="1" t="s">
        <v>359</v>
      </c>
      <c r="S80" s="1" t="s">
        <v>45</v>
      </c>
      <c r="T80" s="1" t="s">
        <v>338</v>
      </c>
      <c r="V80" s="1" t="s">
        <v>62</v>
      </c>
      <c r="W80" s="1" t="s">
        <v>63</v>
      </c>
      <c r="X80" s="1" t="s">
        <v>147</v>
      </c>
      <c r="AB80" s="4">
        <v>1231.5999999999999</v>
      </c>
      <c r="AC80" s="4">
        <v>270.95</v>
      </c>
      <c r="AF80" s="1" t="s">
        <v>352</v>
      </c>
    </row>
    <row r="81" spans="1:32" x14ac:dyDescent="0.2">
      <c r="A81" s="1" t="s">
        <v>336</v>
      </c>
      <c r="B81" s="1" t="s">
        <v>336</v>
      </c>
      <c r="C81" s="1" t="s">
        <v>336</v>
      </c>
      <c r="D81" s="1" t="s">
        <v>85</v>
      </c>
      <c r="E81" s="3">
        <v>20035</v>
      </c>
      <c r="F81" s="1" t="s">
        <v>36</v>
      </c>
      <c r="G81" s="1" t="s">
        <v>85</v>
      </c>
      <c r="H81" s="4">
        <v>1501.5</v>
      </c>
      <c r="I81" s="1" t="s">
        <v>360</v>
      </c>
      <c r="K81" s="1" t="s">
        <v>361</v>
      </c>
      <c r="N81" s="1" t="s">
        <v>42</v>
      </c>
      <c r="O81" s="1" t="s">
        <v>336</v>
      </c>
      <c r="P81" s="3">
        <v>51</v>
      </c>
      <c r="R81" s="1" t="s">
        <v>362</v>
      </c>
      <c r="S81" s="1" t="s">
        <v>45</v>
      </c>
      <c r="X81" s="1" t="s">
        <v>112</v>
      </c>
      <c r="AB81" s="4">
        <v>0</v>
      </c>
      <c r="AC81" s="4">
        <v>0</v>
      </c>
    </row>
    <row r="82" spans="1:32" x14ac:dyDescent="0.2">
      <c r="A82" s="1" t="s">
        <v>121</v>
      </c>
      <c r="B82" s="1" t="s">
        <v>109</v>
      </c>
      <c r="C82" s="1" t="s">
        <v>166</v>
      </c>
      <c r="D82" s="1" t="s">
        <v>35</v>
      </c>
      <c r="E82" s="3">
        <v>5</v>
      </c>
      <c r="F82" s="1" t="s">
        <v>55</v>
      </c>
      <c r="G82" s="1" t="s">
        <v>363</v>
      </c>
      <c r="H82" s="4">
        <v>391.71</v>
      </c>
      <c r="I82" s="1" t="s">
        <v>364</v>
      </c>
      <c r="J82" s="1" t="s">
        <v>365</v>
      </c>
      <c r="K82" s="1" t="s">
        <v>366</v>
      </c>
      <c r="L82" s="1" t="s">
        <v>367</v>
      </c>
      <c r="M82" s="1" t="s">
        <v>368</v>
      </c>
      <c r="N82" s="1" t="s">
        <v>42</v>
      </c>
      <c r="O82" s="1" t="s">
        <v>80</v>
      </c>
      <c r="P82" s="3">
        <v>53</v>
      </c>
      <c r="R82" s="1" t="s">
        <v>369</v>
      </c>
      <c r="S82" s="1" t="s">
        <v>45</v>
      </c>
      <c r="T82" s="1" t="s">
        <v>370</v>
      </c>
      <c r="V82" s="1" t="s">
        <v>47</v>
      </c>
      <c r="W82" s="1" t="s">
        <v>48</v>
      </c>
      <c r="X82" s="1" t="s">
        <v>166</v>
      </c>
      <c r="AB82" s="4">
        <v>391.71</v>
      </c>
      <c r="AC82" s="4">
        <v>86.18</v>
      </c>
      <c r="AF82" s="1" t="s">
        <v>306</v>
      </c>
    </row>
    <row r="83" spans="1:32" x14ac:dyDescent="0.2">
      <c r="A83" s="1" t="s">
        <v>284</v>
      </c>
      <c r="B83" s="1" t="s">
        <v>109</v>
      </c>
      <c r="C83" s="1" t="s">
        <v>156</v>
      </c>
      <c r="D83" s="1" t="s">
        <v>35</v>
      </c>
      <c r="E83" s="3">
        <v>13</v>
      </c>
      <c r="F83" s="1" t="s">
        <v>55</v>
      </c>
      <c r="G83" s="1" t="s">
        <v>371</v>
      </c>
      <c r="H83" s="4">
        <v>87.65</v>
      </c>
      <c r="I83" s="1" t="s">
        <v>372</v>
      </c>
      <c r="J83" s="1" t="s">
        <v>373</v>
      </c>
      <c r="K83" s="1" t="s">
        <v>374</v>
      </c>
      <c r="L83" s="1" t="s">
        <v>375</v>
      </c>
      <c r="M83" s="1" t="s">
        <v>376</v>
      </c>
      <c r="N83" s="1" t="s">
        <v>42</v>
      </c>
      <c r="O83" s="1" t="s">
        <v>80</v>
      </c>
      <c r="P83" s="3">
        <v>54</v>
      </c>
      <c r="R83" s="1" t="s">
        <v>377</v>
      </c>
      <c r="S83" s="1" t="s">
        <v>45</v>
      </c>
      <c r="T83" s="1" t="s">
        <v>378</v>
      </c>
      <c r="V83" s="1" t="s">
        <v>197</v>
      </c>
      <c r="W83" s="1" t="s">
        <v>198</v>
      </c>
      <c r="X83" s="1" t="s">
        <v>156</v>
      </c>
      <c r="AB83" s="4">
        <v>87.65</v>
      </c>
      <c r="AC83" s="4">
        <v>19.28</v>
      </c>
      <c r="AF83" s="1" t="s">
        <v>379</v>
      </c>
    </row>
    <row r="84" spans="1:32" x14ac:dyDescent="0.2">
      <c r="A84" s="1" t="s">
        <v>284</v>
      </c>
      <c r="B84" s="1" t="s">
        <v>109</v>
      </c>
      <c r="C84" s="1" t="s">
        <v>156</v>
      </c>
      <c r="D84" s="1" t="s">
        <v>35</v>
      </c>
      <c r="E84" s="3">
        <v>14</v>
      </c>
      <c r="F84" s="1" t="s">
        <v>55</v>
      </c>
      <c r="G84" s="1" t="s">
        <v>380</v>
      </c>
      <c r="H84" s="4">
        <v>5143.6899999999996</v>
      </c>
      <c r="I84" s="1" t="s">
        <v>372</v>
      </c>
      <c r="J84" s="1" t="s">
        <v>373</v>
      </c>
      <c r="K84" s="1" t="s">
        <v>374</v>
      </c>
      <c r="L84" s="1" t="s">
        <v>375</v>
      </c>
      <c r="M84" s="1" t="s">
        <v>376</v>
      </c>
      <c r="N84" s="1" t="s">
        <v>42</v>
      </c>
      <c r="O84" s="1" t="s">
        <v>80</v>
      </c>
      <c r="P84" s="3">
        <v>54</v>
      </c>
      <c r="R84" s="1" t="s">
        <v>381</v>
      </c>
      <c r="S84" s="1" t="s">
        <v>45</v>
      </c>
      <c r="T84" s="1" t="s">
        <v>378</v>
      </c>
      <c r="V84" s="1" t="s">
        <v>47</v>
      </c>
      <c r="W84" s="1" t="s">
        <v>48</v>
      </c>
      <c r="X84" s="1" t="s">
        <v>156</v>
      </c>
      <c r="AB84" s="4">
        <v>5143.6899999999996</v>
      </c>
      <c r="AC84" s="4">
        <v>1131.6099999999999</v>
      </c>
      <c r="AF84" s="1" t="s">
        <v>382</v>
      </c>
    </row>
    <row r="85" spans="1:32" x14ac:dyDescent="0.2">
      <c r="A85" s="1" t="s">
        <v>383</v>
      </c>
      <c r="B85" s="1" t="s">
        <v>384</v>
      </c>
      <c r="C85" s="1" t="s">
        <v>121</v>
      </c>
      <c r="D85" s="1" t="s">
        <v>35</v>
      </c>
      <c r="E85" s="3">
        <v>40</v>
      </c>
      <c r="F85" s="1" t="s">
        <v>55</v>
      </c>
      <c r="G85" s="1" t="s">
        <v>385</v>
      </c>
      <c r="H85" s="4">
        <v>352</v>
      </c>
      <c r="I85" s="1" t="s">
        <v>386</v>
      </c>
      <c r="J85" s="1" t="s">
        <v>387</v>
      </c>
      <c r="K85" s="1" t="s">
        <v>191</v>
      </c>
      <c r="N85" s="1" t="s">
        <v>42</v>
      </c>
      <c r="O85" s="1" t="s">
        <v>80</v>
      </c>
      <c r="P85" s="3">
        <v>52</v>
      </c>
      <c r="R85" s="1" t="s">
        <v>388</v>
      </c>
      <c r="S85" s="1" t="s">
        <v>45</v>
      </c>
      <c r="T85" s="1" t="s">
        <v>389</v>
      </c>
      <c r="V85" s="1" t="s">
        <v>62</v>
      </c>
      <c r="W85" s="1" t="s">
        <v>63</v>
      </c>
      <c r="X85" s="1" t="s">
        <v>121</v>
      </c>
      <c r="AB85" s="4">
        <v>352</v>
      </c>
      <c r="AC85" s="4">
        <v>0</v>
      </c>
      <c r="AF85" s="1" t="s">
        <v>390</v>
      </c>
    </row>
    <row r="86" spans="1:32" x14ac:dyDescent="0.2">
      <c r="A86" s="1" t="s">
        <v>391</v>
      </c>
      <c r="B86" s="1" t="s">
        <v>392</v>
      </c>
      <c r="C86" s="1" t="s">
        <v>65</v>
      </c>
      <c r="D86" s="1" t="s">
        <v>35</v>
      </c>
      <c r="E86" s="3">
        <v>498</v>
      </c>
      <c r="F86" s="1" t="s">
        <v>55</v>
      </c>
      <c r="G86" s="1" t="s">
        <v>393</v>
      </c>
      <c r="H86" s="4">
        <v>103.82</v>
      </c>
      <c r="I86" s="1" t="s">
        <v>372</v>
      </c>
      <c r="J86" s="1" t="s">
        <v>373</v>
      </c>
      <c r="K86" s="1" t="s">
        <v>374</v>
      </c>
      <c r="L86" s="1" t="s">
        <v>375</v>
      </c>
      <c r="M86" s="1" t="s">
        <v>376</v>
      </c>
      <c r="N86" s="1" t="s">
        <v>42</v>
      </c>
      <c r="O86" s="1" t="s">
        <v>80</v>
      </c>
      <c r="P86" s="3">
        <v>54</v>
      </c>
      <c r="R86" s="1" t="s">
        <v>394</v>
      </c>
      <c r="S86" s="1" t="s">
        <v>45</v>
      </c>
      <c r="T86" s="1" t="s">
        <v>378</v>
      </c>
      <c r="V86" s="1" t="s">
        <v>197</v>
      </c>
      <c r="W86" s="1" t="s">
        <v>198</v>
      </c>
      <c r="X86" s="1" t="s">
        <v>395</v>
      </c>
      <c r="AB86" s="4">
        <v>103.82</v>
      </c>
      <c r="AC86" s="4">
        <v>22.84</v>
      </c>
      <c r="AF86" s="1" t="s">
        <v>396</v>
      </c>
    </row>
    <row r="87" spans="1:32" x14ac:dyDescent="0.2">
      <c r="A87" s="1" t="s">
        <v>391</v>
      </c>
      <c r="B87" s="1" t="s">
        <v>65</v>
      </c>
      <c r="C87" s="1" t="s">
        <v>65</v>
      </c>
      <c r="D87" s="1" t="s">
        <v>54</v>
      </c>
      <c r="E87" s="3">
        <v>499</v>
      </c>
      <c r="F87" s="1" t="s">
        <v>55</v>
      </c>
      <c r="G87" s="1" t="s">
        <v>397</v>
      </c>
      <c r="H87" s="4">
        <v>-103.82</v>
      </c>
      <c r="I87" s="1" t="s">
        <v>372</v>
      </c>
      <c r="J87" s="1" t="s">
        <v>373</v>
      </c>
      <c r="K87" s="1" t="s">
        <v>374</v>
      </c>
      <c r="L87" s="1" t="s">
        <v>375</v>
      </c>
      <c r="M87" s="1" t="s">
        <v>376</v>
      </c>
      <c r="N87" s="1" t="s">
        <v>42</v>
      </c>
      <c r="O87" s="1" t="s">
        <v>80</v>
      </c>
      <c r="P87" s="3">
        <v>54</v>
      </c>
      <c r="R87" s="1" t="s">
        <v>398</v>
      </c>
      <c r="S87" s="1" t="s">
        <v>45</v>
      </c>
      <c r="T87" s="1" t="s">
        <v>378</v>
      </c>
      <c r="V87" s="1" t="s">
        <v>197</v>
      </c>
      <c r="W87" s="1" t="s">
        <v>198</v>
      </c>
      <c r="X87" s="1" t="s">
        <v>65</v>
      </c>
      <c r="AB87" s="4">
        <v>103.82</v>
      </c>
      <c r="AC87" s="4">
        <v>22.84</v>
      </c>
      <c r="AF87" s="1" t="s">
        <v>396</v>
      </c>
    </row>
    <row r="88" spans="1:32" x14ac:dyDescent="0.2">
      <c r="A88" s="1" t="s">
        <v>280</v>
      </c>
      <c r="B88" s="1" t="s">
        <v>65</v>
      </c>
      <c r="C88" s="1" t="s">
        <v>65</v>
      </c>
      <c r="D88" s="1" t="s">
        <v>35</v>
      </c>
      <c r="E88" s="3">
        <v>500</v>
      </c>
      <c r="F88" s="1" t="s">
        <v>55</v>
      </c>
      <c r="G88" s="1" t="s">
        <v>399</v>
      </c>
      <c r="H88" s="4">
        <v>88.29</v>
      </c>
      <c r="I88" s="1" t="s">
        <v>372</v>
      </c>
      <c r="J88" s="1" t="s">
        <v>373</v>
      </c>
      <c r="K88" s="1" t="s">
        <v>374</v>
      </c>
      <c r="L88" s="1" t="s">
        <v>375</v>
      </c>
      <c r="M88" s="1" t="s">
        <v>376</v>
      </c>
      <c r="N88" s="1" t="s">
        <v>42</v>
      </c>
      <c r="O88" s="1" t="s">
        <v>80</v>
      </c>
      <c r="P88" s="3">
        <v>54</v>
      </c>
      <c r="R88" s="1" t="s">
        <v>400</v>
      </c>
      <c r="S88" s="1" t="s">
        <v>45</v>
      </c>
      <c r="T88" s="1" t="s">
        <v>378</v>
      </c>
      <c r="V88" s="1" t="s">
        <v>197</v>
      </c>
      <c r="W88" s="1" t="s">
        <v>198</v>
      </c>
      <c r="X88" s="1" t="s">
        <v>65</v>
      </c>
      <c r="AB88" s="4">
        <v>88.29</v>
      </c>
      <c r="AC88" s="4">
        <v>19.420000000000002</v>
      </c>
      <c r="AF88" s="1" t="s">
        <v>379</v>
      </c>
    </row>
    <row r="89" spans="1:32" x14ac:dyDescent="0.2">
      <c r="A89" s="1" t="s">
        <v>280</v>
      </c>
      <c r="B89" s="1" t="s">
        <v>65</v>
      </c>
      <c r="C89" s="1" t="s">
        <v>65</v>
      </c>
      <c r="D89" s="1" t="s">
        <v>35</v>
      </c>
      <c r="E89" s="3">
        <v>501</v>
      </c>
      <c r="F89" s="1" t="s">
        <v>55</v>
      </c>
      <c r="G89" s="1" t="s">
        <v>401</v>
      </c>
      <c r="H89" s="4">
        <v>4698.79</v>
      </c>
      <c r="I89" s="1" t="s">
        <v>372</v>
      </c>
      <c r="J89" s="1" t="s">
        <v>373</v>
      </c>
      <c r="K89" s="1" t="s">
        <v>374</v>
      </c>
      <c r="L89" s="1" t="s">
        <v>375</v>
      </c>
      <c r="M89" s="1" t="s">
        <v>376</v>
      </c>
      <c r="N89" s="1" t="s">
        <v>42</v>
      </c>
      <c r="O89" s="1" t="s">
        <v>80</v>
      </c>
      <c r="P89" s="3">
        <v>54</v>
      </c>
      <c r="R89" s="1" t="s">
        <v>402</v>
      </c>
      <c r="S89" s="1" t="s">
        <v>45</v>
      </c>
      <c r="T89" s="1" t="s">
        <v>378</v>
      </c>
      <c r="V89" s="1" t="s">
        <v>47</v>
      </c>
      <c r="W89" s="1" t="s">
        <v>48</v>
      </c>
      <c r="X89" s="1" t="s">
        <v>65</v>
      </c>
      <c r="AB89" s="4">
        <v>4698.79</v>
      </c>
      <c r="AC89" s="4">
        <v>1033.73</v>
      </c>
      <c r="AF89" s="1" t="s">
        <v>382</v>
      </c>
    </row>
    <row r="90" spans="1:32" x14ac:dyDescent="0.2">
      <c r="A90" s="1" t="s">
        <v>122</v>
      </c>
      <c r="B90" s="1" t="s">
        <v>236</v>
      </c>
      <c r="C90" s="1" t="s">
        <v>264</v>
      </c>
      <c r="D90" s="1" t="s">
        <v>35</v>
      </c>
      <c r="E90" s="3">
        <v>536</v>
      </c>
      <c r="F90" s="1" t="s">
        <v>55</v>
      </c>
      <c r="G90" s="1" t="s">
        <v>403</v>
      </c>
      <c r="H90" s="4">
        <v>91.29</v>
      </c>
      <c r="I90" s="1" t="s">
        <v>372</v>
      </c>
      <c r="J90" s="1" t="s">
        <v>373</v>
      </c>
      <c r="K90" s="1" t="s">
        <v>374</v>
      </c>
      <c r="L90" s="1" t="s">
        <v>375</v>
      </c>
      <c r="M90" s="1" t="s">
        <v>376</v>
      </c>
      <c r="N90" s="1" t="s">
        <v>42</v>
      </c>
      <c r="O90" s="1" t="s">
        <v>80</v>
      </c>
      <c r="P90" s="3">
        <v>54</v>
      </c>
      <c r="R90" s="1" t="s">
        <v>404</v>
      </c>
      <c r="S90" s="1" t="s">
        <v>45</v>
      </c>
      <c r="T90" s="1" t="s">
        <v>378</v>
      </c>
      <c r="V90" s="1" t="s">
        <v>197</v>
      </c>
      <c r="W90" s="1" t="s">
        <v>198</v>
      </c>
      <c r="X90" s="1" t="s">
        <v>405</v>
      </c>
      <c r="AB90" s="4">
        <v>91.29</v>
      </c>
      <c r="AC90" s="4">
        <v>20.079999999999998</v>
      </c>
      <c r="AF90" s="1" t="s">
        <v>379</v>
      </c>
    </row>
    <row r="91" spans="1:32" x14ac:dyDescent="0.2">
      <c r="A91" s="1" t="s">
        <v>406</v>
      </c>
      <c r="B91" s="1" t="s">
        <v>407</v>
      </c>
      <c r="C91" s="1" t="s">
        <v>271</v>
      </c>
      <c r="D91" s="1" t="s">
        <v>35</v>
      </c>
      <c r="E91" s="3">
        <v>541</v>
      </c>
      <c r="F91" s="1" t="s">
        <v>55</v>
      </c>
      <c r="G91" s="1" t="s">
        <v>408</v>
      </c>
      <c r="H91" s="4">
        <v>4939.05</v>
      </c>
      <c r="I91" s="1" t="s">
        <v>372</v>
      </c>
      <c r="J91" s="1" t="s">
        <v>373</v>
      </c>
      <c r="K91" s="1" t="s">
        <v>374</v>
      </c>
      <c r="L91" s="1" t="s">
        <v>375</v>
      </c>
      <c r="M91" s="1" t="s">
        <v>376</v>
      </c>
      <c r="N91" s="1" t="s">
        <v>42</v>
      </c>
      <c r="O91" s="1" t="s">
        <v>80</v>
      </c>
      <c r="P91" s="3">
        <v>54</v>
      </c>
      <c r="R91" s="1" t="s">
        <v>409</v>
      </c>
      <c r="S91" s="1" t="s">
        <v>45</v>
      </c>
      <c r="T91" s="1" t="s">
        <v>378</v>
      </c>
      <c r="V91" s="1" t="s">
        <v>47</v>
      </c>
      <c r="W91" s="1" t="s">
        <v>48</v>
      </c>
      <c r="X91" s="1" t="s">
        <v>271</v>
      </c>
      <c r="AB91" s="4">
        <v>4939.05</v>
      </c>
      <c r="AC91" s="4">
        <v>1086.5899999999999</v>
      </c>
      <c r="AF91" s="1" t="s">
        <v>382</v>
      </c>
    </row>
    <row r="92" spans="1:32" x14ac:dyDescent="0.2">
      <c r="A92" s="1" t="s">
        <v>235</v>
      </c>
      <c r="B92" s="1" t="s">
        <v>208</v>
      </c>
      <c r="C92" s="1" t="s">
        <v>81</v>
      </c>
      <c r="D92" s="1" t="s">
        <v>35</v>
      </c>
      <c r="E92" s="3">
        <v>567</v>
      </c>
      <c r="F92" s="1" t="s">
        <v>55</v>
      </c>
      <c r="G92" s="1" t="s">
        <v>410</v>
      </c>
      <c r="H92" s="4">
        <v>87.65</v>
      </c>
      <c r="I92" s="1" t="s">
        <v>372</v>
      </c>
      <c r="J92" s="1" t="s">
        <v>373</v>
      </c>
      <c r="K92" s="1" t="s">
        <v>374</v>
      </c>
      <c r="L92" s="1" t="s">
        <v>375</v>
      </c>
      <c r="M92" s="1" t="s">
        <v>376</v>
      </c>
      <c r="N92" s="1" t="s">
        <v>42</v>
      </c>
      <c r="O92" s="1" t="s">
        <v>80</v>
      </c>
      <c r="P92" s="3">
        <v>54</v>
      </c>
      <c r="R92" s="1" t="s">
        <v>411</v>
      </c>
      <c r="S92" s="1" t="s">
        <v>45</v>
      </c>
      <c r="T92" s="1" t="s">
        <v>378</v>
      </c>
      <c r="V92" s="1" t="s">
        <v>197</v>
      </c>
      <c r="W92" s="1" t="s">
        <v>198</v>
      </c>
      <c r="X92" s="1" t="s">
        <v>81</v>
      </c>
      <c r="AB92" s="4">
        <v>87.65</v>
      </c>
      <c r="AC92" s="4">
        <v>19.28</v>
      </c>
      <c r="AF92" s="1" t="s">
        <v>379</v>
      </c>
    </row>
    <row r="93" spans="1:32" x14ac:dyDescent="0.2">
      <c r="A93" s="1" t="s">
        <v>235</v>
      </c>
      <c r="B93" s="1" t="s">
        <v>208</v>
      </c>
      <c r="C93" s="1" t="s">
        <v>81</v>
      </c>
      <c r="D93" s="1" t="s">
        <v>35</v>
      </c>
      <c r="E93" s="3">
        <v>568</v>
      </c>
      <c r="F93" s="1" t="s">
        <v>55</v>
      </c>
      <c r="G93" s="1" t="s">
        <v>412</v>
      </c>
      <c r="H93" s="4">
        <v>4485.2700000000004</v>
      </c>
      <c r="I93" s="1" t="s">
        <v>372</v>
      </c>
      <c r="J93" s="1" t="s">
        <v>373</v>
      </c>
      <c r="K93" s="1" t="s">
        <v>374</v>
      </c>
      <c r="L93" s="1" t="s">
        <v>375</v>
      </c>
      <c r="M93" s="1" t="s">
        <v>376</v>
      </c>
      <c r="N93" s="1" t="s">
        <v>42</v>
      </c>
      <c r="O93" s="1" t="s">
        <v>80</v>
      </c>
      <c r="P93" s="3">
        <v>54</v>
      </c>
      <c r="R93" s="1" t="s">
        <v>413</v>
      </c>
      <c r="S93" s="1" t="s">
        <v>45</v>
      </c>
      <c r="T93" s="1" t="s">
        <v>378</v>
      </c>
      <c r="V93" s="1" t="s">
        <v>47</v>
      </c>
      <c r="W93" s="1" t="s">
        <v>48</v>
      </c>
      <c r="X93" s="1" t="s">
        <v>81</v>
      </c>
      <c r="AB93" s="4">
        <v>4485.2700000000004</v>
      </c>
      <c r="AC93" s="4">
        <v>986.76</v>
      </c>
      <c r="AF93" s="1" t="s">
        <v>382</v>
      </c>
    </row>
    <row r="94" spans="1:32" x14ac:dyDescent="0.2">
      <c r="A94" s="1" t="s">
        <v>80</v>
      </c>
      <c r="B94" s="1" t="s">
        <v>80</v>
      </c>
      <c r="C94" s="1" t="s">
        <v>80</v>
      </c>
      <c r="D94" s="1" t="s">
        <v>85</v>
      </c>
      <c r="E94" s="3">
        <v>20036</v>
      </c>
      <c r="F94" s="1" t="s">
        <v>36</v>
      </c>
      <c r="G94" s="1" t="s">
        <v>85</v>
      </c>
      <c r="H94" s="4">
        <v>969.94</v>
      </c>
      <c r="I94" s="1" t="s">
        <v>141</v>
      </c>
      <c r="K94" s="1" t="s">
        <v>99</v>
      </c>
      <c r="N94" s="1" t="s">
        <v>100</v>
      </c>
      <c r="O94" s="1" t="s">
        <v>80</v>
      </c>
      <c r="P94" s="3">
        <v>55</v>
      </c>
      <c r="R94" s="1" t="s">
        <v>414</v>
      </c>
      <c r="S94" s="1" t="s">
        <v>45</v>
      </c>
      <c r="X94" s="1" t="s">
        <v>415</v>
      </c>
      <c r="AB94" s="4">
        <v>0</v>
      </c>
      <c r="AC94" s="4">
        <v>0</v>
      </c>
    </row>
    <row r="95" spans="1:32" x14ac:dyDescent="0.2">
      <c r="A95" s="1" t="s">
        <v>80</v>
      </c>
      <c r="B95" s="1" t="s">
        <v>80</v>
      </c>
      <c r="C95" s="1" t="s">
        <v>80</v>
      </c>
      <c r="D95" s="1" t="s">
        <v>85</v>
      </c>
      <c r="E95" s="3">
        <v>20037</v>
      </c>
      <c r="F95" s="1" t="s">
        <v>36</v>
      </c>
      <c r="G95" s="1" t="s">
        <v>85</v>
      </c>
      <c r="H95" s="4">
        <v>71.900000000000006</v>
      </c>
      <c r="I95" s="1" t="s">
        <v>98</v>
      </c>
      <c r="K95" s="1" t="s">
        <v>99</v>
      </c>
      <c r="N95" s="1" t="s">
        <v>100</v>
      </c>
      <c r="O95" s="1" t="s">
        <v>80</v>
      </c>
      <c r="P95" s="3">
        <v>56</v>
      </c>
      <c r="R95" s="1" t="s">
        <v>416</v>
      </c>
      <c r="S95" s="1" t="s">
        <v>45</v>
      </c>
      <c r="X95" s="1" t="s">
        <v>415</v>
      </c>
      <c r="AB95" s="4">
        <v>0</v>
      </c>
      <c r="AC95" s="4">
        <v>0</v>
      </c>
    </row>
    <row r="96" spans="1:32" x14ac:dyDescent="0.2">
      <c r="A96" s="1" t="s">
        <v>80</v>
      </c>
      <c r="B96" s="1" t="s">
        <v>80</v>
      </c>
      <c r="C96" s="1" t="s">
        <v>80</v>
      </c>
      <c r="D96" s="1" t="s">
        <v>85</v>
      </c>
      <c r="E96" s="3">
        <v>20038</v>
      </c>
      <c r="F96" s="1" t="s">
        <v>36</v>
      </c>
      <c r="G96" s="1" t="s">
        <v>85</v>
      </c>
      <c r="H96" s="4">
        <v>7614.63</v>
      </c>
      <c r="I96" s="1" t="s">
        <v>141</v>
      </c>
      <c r="K96" s="1" t="s">
        <v>99</v>
      </c>
      <c r="N96" s="1" t="s">
        <v>100</v>
      </c>
      <c r="O96" s="1" t="s">
        <v>80</v>
      </c>
      <c r="P96" s="3">
        <v>57</v>
      </c>
      <c r="R96" s="1" t="s">
        <v>417</v>
      </c>
      <c r="S96" s="1" t="s">
        <v>45</v>
      </c>
      <c r="X96" s="1" t="s">
        <v>415</v>
      </c>
      <c r="AB96" s="4">
        <v>0</v>
      </c>
      <c r="AC96" s="4">
        <v>0</v>
      </c>
    </row>
    <row r="97" spans="1:32" x14ac:dyDescent="0.2">
      <c r="A97" s="1" t="s">
        <v>80</v>
      </c>
      <c r="B97" s="1" t="s">
        <v>80</v>
      </c>
      <c r="C97" s="1" t="s">
        <v>80</v>
      </c>
      <c r="D97" s="1" t="s">
        <v>85</v>
      </c>
      <c r="E97" s="3">
        <v>20039</v>
      </c>
      <c r="F97" s="1" t="s">
        <v>36</v>
      </c>
      <c r="G97" s="1" t="s">
        <v>85</v>
      </c>
      <c r="H97" s="4">
        <v>10629.11</v>
      </c>
      <c r="I97" s="1" t="s">
        <v>141</v>
      </c>
      <c r="K97" s="1" t="s">
        <v>99</v>
      </c>
      <c r="N97" s="1" t="s">
        <v>100</v>
      </c>
      <c r="O97" s="1" t="s">
        <v>80</v>
      </c>
      <c r="P97" s="3">
        <v>58</v>
      </c>
      <c r="R97" s="1" t="s">
        <v>418</v>
      </c>
      <c r="S97" s="1" t="s">
        <v>45</v>
      </c>
      <c r="X97" s="1" t="s">
        <v>415</v>
      </c>
      <c r="AB97" s="4">
        <v>0</v>
      </c>
      <c r="AC97" s="4">
        <v>0</v>
      </c>
    </row>
    <row r="98" spans="1:32" x14ac:dyDescent="0.2">
      <c r="A98" s="1" t="s">
        <v>419</v>
      </c>
      <c r="B98" s="1" t="s">
        <v>121</v>
      </c>
      <c r="C98" s="1" t="s">
        <v>420</v>
      </c>
      <c r="D98" s="1" t="s">
        <v>35</v>
      </c>
      <c r="E98" s="3">
        <v>41</v>
      </c>
      <c r="F98" s="1" t="s">
        <v>55</v>
      </c>
      <c r="G98" s="1" t="s">
        <v>421</v>
      </c>
      <c r="H98" s="4">
        <v>132.82</v>
      </c>
      <c r="I98" s="1" t="s">
        <v>422</v>
      </c>
      <c r="J98" s="1" t="s">
        <v>423</v>
      </c>
      <c r="K98" s="1" t="s">
        <v>424</v>
      </c>
      <c r="L98" s="1" t="s">
        <v>95</v>
      </c>
      <c r="M98" s="1" t="s">
        <v>425</v>
      </c>
      <c r="N98" s="1" t="s">
        <v>42</v>
      </c>
      <c r="O98" s="1" t="s">
        <v>426</v>
      </c>
      <c r="P98" s="3">
        <v>59</v>
      </c>
      <c r="R98" s="1" t="s">
        <v>427</v>
      </c>
      <c r="S98" s="1" t="s">
        <v>45</v>
      </c>
      <c r="T98" s="1" t="s">
        <v>428</v>
      </c>
      <c r="V98" s="1" t="s">
        <v>47</v>
      </c>
      <c r="W98" s="1" t="s">
        <v>48</v>
      </c>
      <c r="X98" s="1" t="s">
        <v>420</v>
      </c>
      <c r="AB98" s="4">
        <v>132.82</v>
      </c>
      <c r="AC98" s="4">
        <v>29.22</v>
      </c>
      <c r="AF98" s="1" t="s">
        <v>306</v>
      </c>
    </row>
    <row r="99" spans="1:32" x14ac:dyDescent="0.2">
      <c r="A99" s="1" t="s">
        <v>429</v>
      </c>
      <c r="B99" s="1" t="s">
        <v>303</v>
      </c>
      <c r="C99" s="1" t="s">
        <v>336</v>
      </c>
      <c r="D99" s="1" t="s">
        <v>35</v>
      </c>
      <c r="E99" s="3">
        <v>43</v>
      </c>
      <c r="F99" s="1" t="s">
        <v>55</v>
      </c>
      <c r="G99" s="1" t="s">
        <v>430</v>
      </c>
      <c r="H99" s="4">
        <v>2862.28</v>
      </c>
      <c r="I99" s="1" t="s">
        <v>115</v>
      </c>
      <c r="J99" s="1" t="s">
        <v>116</v>
      </c>
      <c r="K99" s="1" t="s">
        <v>92</v>
      </c>
      <c r="N99" s="1" t="s">
        <v>42</v>
      </c>
      <c r="O99" s="1" t="s">
        <v>426</v>
      </c>
      <c r="P99" s="3">
        <v>61</v>
      </c>
      <c r="R99" s="1" t="s">
        <v>431</v>
      </c>
      <c r="S99" s="1" t="s">
        <v>45</v>
      </c>
      <c r="T99" s="1" t="s">
        <v>119</v>
      </c>
      <c r="V99" s="1" t="s">
        <v>62</v>
      </c>
      <c r="W99" s="1" t="s">
        <v>63</v>
      </c>
      <c r="X99" s="1" t="s">
        <v>336</v>
      </c>
      <c r="AB99" s="4">
        <v>2862.28</v>
      </c>
      <c r="AC99" s="4">
        <v>629.70000000000005</v>
      </c>
      <c r="AF99" s="1" t="s">
        <v>120</v>
      </c>
    </row>
    <row r="100" spans="1:32" x14ac:dyDescent="0.2">
      <c r="A100" s="1" t="s">
        <v>121</v>
      </c>
      <c r="B100" s="1" t="s">
        <v>271</v>
      </c>
      <c r="C100" s="1" t="s">
        <v>271</v>
      </c>
      <c r="D100" s="1" t="s">
        <v>35</v>
      </c>
      <c r="E100" s="3">
        <v>544</v>
      </c>
      <c r="F100" s="1" t="s">
        <v>55</v>
      </c>
      <c r="G100" s="1" t="s">
        <v>432</v>
      </c>
      <c r="H100" s="4">
        <v>133.15</v>
      </c>
      <c r="I100" s="1" t="s">
        <v>422</v>
      </c>
      <c r="J100" s="1" t="s">
        <v>423</v>
      </c>
      <c r="K100" s="1" t="s">
        <v>424</v>
      </c>
      <c r="L100" s="1" t="s">
        <v>95</v>
      </c>
      <c r="M100" s="1" t="s">
        <v>425</v>
      </c>
      <c r="N100" s="1" t="s">
        <v>42</v>
      </c>
      <c r="O100" s="1" t="s">
        <v>426</v>
      </c>
      <c r="P100" s="3">
        <v>59</v>
      </c>
      <c r="R100" s="1" t="s">
        <v>433</v>
      </c>
      <c r="S100" s="1" t="s">
        <v>45</v>
      </c>
      <c r="T100" s="1" t="s">
        <v>428</v>
      </c>
      <c r="V100" s="1" t="s">
        <v>62</v>
      </c>
      <c r="W100" s="1" t="s">
        <v>63</v>
      </c>
      <c r="X100" s="1" t="s">
        <v>271</v>
      </c>
      <c r="AB100" s="4">
        <v>133.15</v>
      </c>
      <c r="AC100" s="4">
        <v>29.29</v>
      </c>
      <c r="AF100" s="1" t="s">
        <v>434</v>
      </c>
    </row>
    <row r="101" spans="1:32" x14ac:dyDescent="0.2">
      <c r="A101" s="1" t="s">
        <v>435</v>
      </c>
      <c r="B101" s="1" t="s">
        <v>208</v>
      </c>
      <c r="C101" s="1" t="s">
        <v>348</v>
      </c>
      <c r="D101" s="1" t="s">
        <v>35</v>
      </c>
      <c r="E101" s="3">
        <v>559</v>
      </c>
      <c r="F101" s="1" t="s">
        <v>55</v>
      </c>
      <c r="G101" s="1" t="s">
        <v>436</v>
      </c>
      <c r="H101" s="4">
        <v>247.93</v>
      </c>
      <c r="I101" s="1" t="s">
        <v>437</v>
      </c>
      <c r="J101" s="1" t="s">
        <v>438</v>
      </c>
      <c r="K101" s="1" t="s">
        <v>439</v>
      </c>
      <c r="L101" s="1" t="s">
        <v>440</v>
      </c>
      <c r="M101" s="1" t="s">
        <v>441</v>
      </c>
      <c r="N101" s="1" t="s">
        <v>42</v>
      </c>
      <c r="O101" s="1" t="s">
        <v>426</v>
      </c>
      <c r="P101" s="3">
        <v>60</v>
      </c>
      <c r="R101" s="1" t="s">
        <v>442</v>
      </c>
      <c r="S101" s="1" t="s">
        <v>45</v>
      </c>
      <c r="T101" s="1" t="s">
        <v>443</v>
      </c>
      <c r="V101" s="1" t="s">
        <v>62</v>
      </c>
      <c r="W101" s="1" t="s">
        <v>63</v>
      </c>
      <c r="X101" s="1" t="s">
        <v>444</v>
      </c>
      <c r="AB101" s="4">
        <v>247.93</v>
      </c>
      <c r="AC101" s="4">
        <v>54.54</v>
      </c>
      <c r="AF101" s="1" t="s">
        <v>434</v>
      </c>
    </row>
    <row r="102" spans="1:32" x14ac:dyDescent="0.2">
      <c r="A102" s="1" t="s">
        <v>426</v>
      </c>
      <c r="B102" s="1" t="s">
        <v>426</v>
      </c>
      <c r="C102" s="1" t="s">
        <v>426</v>
      </c>
      <c r="D102" s="1" t="s">
        <v>85</v>
      </c>
      <c r="E102" s="3">
        <v>20040</v>
      </c>
      <c r="F102" s="1" t="s">
        <v>36</v>
      </c>
      <c r="G102" s="1" t="s">
        <v>85</v>
      </c>
      <c r="H102" s="4">
        <v>9766.2800000000007</v>
      </c>
      <c r="I102" s="1" t="s">
        <v>141</v>
      </c>
      <c r="K102" s="1" t="s">
        <v>99</v>
      </c>
      <c r="N102" s="1" t="s">
        <v>100</v>
      </c>
      <c r="O102" s="1" t="s">
        <v>426</v>
      </c>
      <c r="P102" s="3">
        <v>62</v>
      </c>
      <c r="R102" s="1" t="s">
        <v>445</v>
      </c>
      <c r="S102" s="1" t="s">
        <v>45</v>
      </c>
      <c r="X102" s="1" t="s">
        <v>336</v>
      </c>
      <c r="AB102" s="4">
        <v>0</v>
      </c>
      <c r="AC102" s="4">
        <v>0</v>
      </c>
    </row>
    <row r="103" spans="1:32" x14ac:dyDescent="0.2">
      <c r="A103" s="1" t="s">
        <v>446</v>
      </c>
      <c r="B103" s="1" t="s">
        <v>446</v>
      </c>
      <c r="C103" s="1" t="s">
        <v>446</v>
      </c>
      <c r="D103" s="1" t="s">
        <v>85</v>
      </c>
      <c r="E103" s="3">
        <v>20041</v>
      </c>
      <c r="F103" s="1" t="s">
        <v>36</v>
      </c>
      <c r="G103" s="1" t="s">
        <v>85</v>
      </c>
      <c r="H103" s="4">
        <v>700</v>
      </c>
      <c r="I103" s="1" t="s">
        <v>447</v>
      </c>
      <c r="J103" s="1" t="s">
        <v>448</v>
      </c>
      <c r="K103" s="1" t="s">
        <v>153</v>
      </c>
      <c r="L103" s="1" t="s">
        <v>176</v>
      </c>
      <c r="M103" s="1" t="s">
        <v>449</v>
      </c>
      <c r="N103" s="1" t="s">
        <v>42</v>
      </c>
      <c r="O103" s="1" t="s">
        <v>446</v>
      </c>
      <c r="P103" s="3">
        <v>63</v>
      </c>
      <c r="R103" s="1" t="s">
        <v>450</v>
      </c>
      <c r="S103" s="1" t="s">
        <v>45</v>
      </c>
      <c r="T103" s="1" t="s">
        <v>451</v>
      </c>
      <c r="X103" s="1" t="s">
        <v>336</v>
      </c>
      <c r="AB103" s="4">
        <v>0</v>
      </c>
      <c r="AC103" s="4">
        <v>0</v>
      </c>
    </row>
    <row r="104" spans="1:32" x14ac:dyDescent="0.2">
      <c r="A104" s="1" t="s">
        <v>446</v>
      </c>
      <c r="B104" s="1" t="s">
        <v>446</v>
      </c>
      <c r="C104" s="1" t="s">
        <v>446</v>
      </c>
      <c r="D104" s="1" t="s">
        <v>85</v>
      </c>
      <c r="E104" s="3">
        <v>20042</v>
      </c>
      <c r="F104" s="1" t="s">
        <v>36</v>
      </c>
      <c r="G104" s="1" t="s">
        <v>85</v>
      </c>
      <c r="H104" s="4">
        <v>6845</v>
      </c>
      <c r="I104" s="1" t="s">
        <v>447</v>
      </c>
      <c r="J104" s="1" t="s">
        <v>448</v>
      </c>
      <c r="K104" s="1" t="s">
        <v>153</v>
      </c>
      <c r="L104" s="1" t="s">
        <v>176</v>
      </c>
      <c r="M104" s="1" t="s">
        <v>449</v>
      </c>
      <c r="N104" s="1" t="s">
        <v>42</v>
      </c>
      <c r="O104" s="1" t="s">
        <v>446</v>
      </c>
      <c r="P104" s="3">
        <v>64</v>
      </c>
      <c r="R104" s="1" t="s">
        <v>452</v>
      </c>
      <c r="S104" s="1" t="s">
        <v>45</v>
      </c>
      <c r="T104" s="1" t="s">
        <v>453</v>
      </c>
      <c r="X104" s="1" t="s">
        <v>336</v>
      </c>
      <c r="AB104" s="4">
        <v>0</v>
      </c>
      <c r="AC104" s="4">
        <v>0</v>
      </c>
    </row>
    <row r="105" spans="1:32" x14ac:dyDescent="0.2">
      <c r="A105" s="1" t="s">
        <v>446</v>
      </c>
      <c r="B105" s="1" t="s">
        <v>446</v>
      </c>
      <c r="C105" s="1" t="s">
        <v>446</v>
      </c>
      <c r="D105" s="1" t="s">
        <v>85</v>
      </c>
      <c r="E105" s="3">
        <v>20043</v>
      </c>
      <c r="F105" s="1" t="s">
        <v>36</v>
      </c>
      <c r="H105" s="4">
        <v>27944</v>
      </c>
      <c r="I105" s="1" t="s">
        <v>447</v>
      </c>
      <c r="J105" s="1" t="s">
        <v>448</v>
      </c>
      <c r="K105" s="1" t="s">
        <v>153</v>
      </c>
      <c r="L105" s="1" t="s">
        <v>176</v>
      </c>
      <c r="M105" s="1" t="s">
        <v>449</v>
      </c>
      <c r="N105" s="1" t="s">
        <v>42</v>
      </c>
      <c r="O105" s="1" t="s">
        <v>446</v>
      </c>
      <c r="P105" s="3">
        <v>65</v>
      </c>
      <c r="R105" s="1" t="s">
        <v>454</v>
      </c>
      <c r="S105" s="1" t="s">
        <v>45</v>
      </c>
      <c r="T105" s="1" t="s">
        <v>455</v>
      </c>
      <c r="X105" s="1" t="s">
        <v>336</v>
      </c>
      <c r="AB105" s="4">
        <v>0</v>
      </c>
      <c r="AC105" s="4">
        <v>0</v>
      </c>
    </row>
    <row r="106" spans="1:32" x14ac:dyDescent="0.2">
      <c r="A106" s="1" t="s">
        <v>419</v>
      </c>
      <c r="B106" s="1" t="s">
        <v>384</v>
      </c>
      <c r="C106" s="1" t="s">
        <v>336</v>
      </c>
      <c r="D106" s="1" t="s">
        <v>35</v>
      </c>
      <c r="E106" s="3">
        <v>44</v>
      </c>
      <c r="F106" s="1" t="s">
        <v>55</v>
      </c>
      <c r="G106" s="1" t="s">
        <v>456</v>
      </c>
      <c r="H106" s="4">
        <v>405.45</v>
      </c>
      <c r="I106" s="1" t="s">
        <v>457</v>
      </c>
      <c r="J106" s="1" t="s">
        <v>458</v>
      </c>
      <c r="K106" s="1" t="s">
        <v>459</v>
      </c>
      <c r="L106" s="1" t="s">
        <v>40</v>
      </c>
      <c r="M106" s="1" t="s">
        <v>460</v>
      </c>
      <c r="N106" s="1" t="s">
        <v>42</v>
      </c>
      <c r="O106" s="1" t="s">
        <v>220</v>
      </c>
      <c r="P106" s="3">
        <v>66</v>
      </c>
      <c r="R106" s="1" t="s">
        <v>461</v>
      </c>
      <c r="S106" s="1" t="s">
        <v>45</v>
      </c>
      <c r="T106" s="1" t="s">
        <v>462</v>
      </c>
      <c r="V106" s="1" t="s">
        <v>62</v>
      </c>
      <c r="W106" s="1" t="s">
        <v>63</v>
      </c>
      <c r="X106" s="1" t="s">
        <v>463</v>
      </c>
      <c r="AB106" s="4">
        <v>405.45</v>
      </c>
      <c r="AC106" s="4">
        <v>89.2</v>
      </c>
      <c r="AF106" s="1" t="s">
        <v>464</v>
      </c>
    </row>
    <row r="107" spans="1:32" x14ac:dyDescent="0.2">
      <c r="A107" s="1" t="s">
        <v>419</v>
      </c>
      <c r="B107" s="1" t="s">
        <v>384</v>
      </c>
      <c r="C107" s="1" t="s">
        <v>336</v>
      </c>
      <c r="D107" s="1" t="s">
        <v>35</v>
      </c>
      <c r="E107" s="3">
        <v>45</v>
      </c>
      <c r="F107" s="1" t="s">
        <v>55</v>
      </c>
      <c r="G107" s="1" t="s">
        <v>465</v>
      </c>
      <c r="H107" s="4">
        <v>3174</v>
      </c>
      <c r="I107" s="1" t="s">
        <v>457</v>
      </c>
      <c r="J107" s="1" t="s">
        <v>458</v>
      </c>
      <c r="K107" s="1" t="s">
        <v>459</v>
      </c>
      <c r="L107" s="1" t="s">
        <v>40</v>
      </c>
      <c r="M107" s="1" t="s">
        <v>460</v>
      </c>
      <c r="N107" s="1" t="s">
        <v>42</v>
      </c>
      <c r="O107" s="1" t="s">
        <v>220</v>
      </c>
      <c r="P107" s="3">
        <v>66</v>
      </c>
      <c r="R107" s="1" t="s">
        <v>466</v>
      </c>
      <c r="S107" s="1" t="s">
        <v>45</v>
      </c>
      <c r="T107" s="1" t="s">
        <v>462</v>
      </c>
      <c r="V107" s="1" t="s">
        <v>62</v>
      </c>
      <c r="W107" s="1" t="s">
        <v>63</v>
      </c>
      <c r="X107" s="1" t="s">
        <v>303</v>
      </c>
      <c r="AB107" s="4">
        <v>3174</v>
      </c>
      <c r="AC107" s="4">
        <v>698.28</v>
      </c>
      <c r="AF107" s="1" t="s">
        <v>464</v>
      </c>
    </row>
    <row r="108" spans="1:32" x14ac:dyDescent="0.2">
      <c r="A108" s="1" t="s">
        <v>220</v>
      </c>
      <c r="B108" s="1" t="s">
        <v>220</v>
      </c>
      <c r="C108" s="1" t="s">
        <v>220</v>
      </c>
      <c r="D108" s="1" t="s">
        <v>85</v>
      </c>
      <c r="E108" s="3">
        <v>20044</v>
      </c>
      <c r="F108" s="1" t="s">
        <v>36</v>
      </c>
      <c r="G108" s="1" t="s">
        <v>85</v>
      </c>
      <c r="H108" s="4">
        <v>90</v>
      </c>
      <c r="I108" s="1" t="s">
        <v>467</v>
      </c>
      <c r="K108" s="1" t="s">
        <v>92</v>
      </c>
      <c r="N108" s="1" t="s">
        <v>249</v>
      </c>
      <c r="O108" s="1" t="s">
        <v>220</v>
      </c>
      <c r="P108" s="3">
        <v>67</v>
      </c>
      <c r="R108" s="1" t="s">
        <v>468</v>
      </c>
      <c r="S108" s="1" t="s">
        <v>45</v>
      </c>
      <c r="X108" s="1" t="s">
        <v>303</v>
      </c>
      <c r="AB108" s="4">
        <v>0</v>
      </c>
      <c r="AC108" s="4">
        <v>0</v>
      </c>
    </row>
    <row r="109" spans="1:32" x14ac:dyDescent="0.2">
      <c r="A109" s="1" t="s">
        <v>336</v>
      </c>
      <c r="B109" s="1" t="s">
        <v>336</v>
      </c>
      <c r="C109" s="1" t="s">
        <v>336</v>
      </c>
      <c r="D109" s="1" t="s">
        <v>35</v>
      </c>
      <c r="E109" s="3">
        <v>8</v>
      </c>
      <c r="F109" s="1" t="s">
        <v>36</v>
      </c>
      <c r="G109" s="1" t="s">
        <v>469</v>
      </c>
      <c r="H109" s="4">
        <v>3789.78</v>
      </c>
      <c r="I109" s="1" t="s">
        <v>168</v>
      </c>
      <c r="J109" s="1" t="s">
        <v>169</v>
      </c>
      <c r="K109" s="1" t="s">
        <v>99</v>
      </c>
      <c r="N109" s="1" t="s">
        <v>42</v>
      </c>
      <c r="O109" s="1" t="s">
        <v>470</v>
      </c>
      <c r="P109" s="3">
        <v>68</v>
      </c>
      <c r="R109" s="1" t="s">
        <v>471</v>
      </c>
      <c r="S109" s="1" t="s">
        <v>45</v>
      </c>
      <c r="V109" s="1" t="s">
        <v>62</v>
      </c>
      <c r="W109" s="1" t="s">
        <v>63</v>
      </c>
      <c r="X109" s="1" t="s">
        <v>336</v>
      </c>
      <c r="AB109" s="4">
        <v>3687.66</v>
      </c>
      <c r="AC109" s="4">
        <v>811.29</v>
      </c>
      <c r="AF109" s="1" t="s">
        <v>171</v>
      </c>
    </row>
    <row r="110" spans="1:32" x14ac:dyDescent="0.2">
      <c r="A110" s="1" t="s">
        <v>470</v>
      </c>
      <c r="B110" s="1" t="s">
        <v>470</v>
      </c>
      <c r="C110" s="1" t="s">
        <v>470</v>
      </c>
      <c r="D110" s="1" t="s">
        <v>35</v>
      </c>
      <c r="E110" s="3">
        <v>78</v>
      </c>
      <c r="F110" s="1" t="s">
        <v>55</v>
      </c>
      <c r="G110" s="1" t="s">
        <v>472</v>
      </c>
      <c r="H110" s="4">
        <v>163.93</v>
      </c>
      <c r="I110" s="1" t="s">
        <v>473</v>
      </c>
      <c r="J110" s="1" t="s">
        <v>474</v>
      </c>
      <c r="K110" s="1" t="s">
        <v>92</v>
      </c>
      <c r="N110" s="1" t="s">
        <v>42</v>
      </c>
      <c r="O110" s="1" t="s">
        <v>470</v>
      </c>
      <c r="R110" s="1" t="s">
        <v>475</v>
      </c>
      <c r="T110" s="1" t="s">
        <v>476</v>
      </c>
      <c r="V110" s="1" t="s">
        <v>62</v>
      </c>
      <c r="W110" s="1" t="s">
        <v>63</v>
      </c>
      <c r="X110" s="1" t="s">
        <v>470</v>
      </c>
      <c r="AB110" s="4">
        <v>163.93</v>
      </c>
      <c r="AC110" s="4">
        <v>36.06</v>
      </c>
      <c r="AF110" s="1" t="s">
        <v>477</v>
      </c>
    </row>
    <row r="111" spans="1:32" x14ac:dyDescent="0.2">
      <c r="A111" s="1" t="s">
        <v>121</v>
      </c>
      <c r="B111" s="1" t="s">
        <v>109</v>
      </c>
      <c r="C111" s="1" t="s">
        <v>109</v>
      </c>
      <c r="D111" s="1" t="s">
        <v>35</v>
      </c>
      <c r="E111" s="3">
        <v>593</v>
      </c>
      <c r="F111" s="1" t="s">
        <v>55</v>
      </c>
      <c r="G111" s="1" t="s">
        <v>478</v>
      </c>
      <c r="H111" s="4">
        <v>855.13</v>
      </c>
      <c r="I111" s="1" t="s">
        <v>479</v>
      </c>
      <c r="J111" s="1" t="s">
        <v>480</v>
      </c>
      <c r="K111" s="1" t="s">
        <v>424</v>
      </c>
      <c r="L111" s="1" t="s">
        <v>95</v>
      </c>
      <c r="M111" s="1" t="s">
        <v>481</v>
      </c>
      <c r="N111" s="1" t="s">
        <v>42</v>
      </c>
      <c r="O111" s="1" t="s">
        <v>470</v>
      </c>
      <c r="P111" s="3">
        <v>69</v>
      </c>
      <c r="R111" s="1" t="s">
        <v>482</v>
      </c>
      <c r="S111" s="1" t="s">
        <v>45</v>
      </c>
      <c r="T111" s="1" t="s">
        <v>483</v>
      </c>
      <c r="V111" s="1" t="s">
        <v>62</v>
      </c>
      <c r="W111" s="1" t="s">
        <v>63</v>
      </c>
      <c r="X111" s="1" t="s">
        <v>109</v>
      </c>
      <c r="AB111" s="4">
        <v>855.13</v>
      </c>
      <c r="AC111" s="4">
        <v>188.13</v>
      </c>
      <c r="AF111" s="1" t="s">
        <v>484</v>
      </c>
    </row>
    <row r="112" spans="1:32" x14ac:dyDescent="0.2">
      <c r="A112" s="1" t="s">
        <v>339</v>
      </c>
      <c r="B112" s="1" t="s">
        <v>340</v>
      </c>
      <c r="C112" s="1" t="s">
        <v>485</v>
      </c>
      <c r="D112" s="1" t="s">
        <v>35</v>
      </c>
      <c r="E112" s="3">
        <v>34</v>
      </c>
      <c r="F112" s="1" t="s">
        <v>55</v>
      </c>
      <c r="G112" s="1" t="s">
        <v>486</v>
      </c>
      <c r="H112" s="4">
        <v>1830</v>
      </c>
      <c r="I112" s="1" t="s">
        <v>487</v>
      </c>
      <c r="J112" s="1" t="s">
        <v>488</v>
      </c>
      <c r="K112" s="1" t="s">
        <v>489</v>
      </c>
      <c r="L112" s="1" t="s">
        <v>40</v>
      </c>
      <c r="M112" s="1" t="s">
        <v>490</v>
      </c>
      <c r="N112" s="1" t="s">
        <v>42</v>
      </c>
      <c r="O112" s="1" t="s">
        <v>244</v>
      </c>
      <c r="P112" s="3">
        <v>71</v>
      </c>
      <c r="R112" s="1" t="s">
        <v>491</v>
      </c>
      <c r="S112" s="1" t="s">
        <v>45</v>
      </c>
      <c r="T112" s="1" t="s">
        <v>492</v>
      </c>
      <c r="V112" s="1" t="s">
        <v>62</v>
      </c>
      <c r="W112" s="1" t="s">
        <v>63</v>
      </c>
      <c r="X112" s="1" t="s">
        <v>485</v>
      </c>
      <c r="AB112" s="4">
        <v>1500</v>
      </c>
      <c r="AC112" s="4">
        <v>330</v>
      </c>
      <c r="AF112" s="1" t="s">
        <v>493</v>
      </c>
    </row>
    <row r="113" spans="1:32" x14ac:dyDescent="0.2">
      <c r="A113" s="1" t="s">
        <v>419</v>
      </c>
      <c r="B113" s="1" t="s">
        <v>80</v>
      </c>
      <c r="C113" s="1" t="s">
        <v>80</v>
      </c>
      <c r="D113" s="1" t="s">
        <v>54</v>
      </c>
      <c r="E113" s="3">
        <v>61</v>
      </c>
      <c r="F113" s="1" t="s">
        <v>55</v>
      </c>
      <c r="G113" s="1" t="s">
        <v>494</v>
      </c>
      <c r="H113" s="4">
        <v>-1830</v>
      </c>
      <c r="I113" s="1" t="s">
        <v>487</v>
      </c>
      <c r="J113" s="1" t="s">
        <v>488</v>
      </c>
      <c r="K113" s="1" t="s">
        <v>489</v>
      </c>
      <c r="L113" s="1" t="s">
        <v>40</v>
      </c>
      <c r="M113" s="1" t="s">
        <v>490</v>
      </c>
      <c r="N113" s="1" t="s">
        <v>42</v>
      </c>
      <c r="O113" s="1" t="s">
        <v>244</v>
      </c>
      <c r="P113" s="3">
        <v>71</v>
      </c>
      <c r="R113" s="1" t="s">
        <v>495</v>
      </c>
      <c r="S113" s="1" t="s">
        <v>45</v>
      </c>
      <c r="T113" s="1" t="s">
        <v>492</v>
      </c>
      <c r="V113" s="1" t="s">
        <v>62</v>
      </c>
      <c r="W113" s="1" t="s">
        <v>63</v>
      </c>
      <c r="X113" s="1" t="s">
        <v>80</v>
      </c>
      <c r="AB113" s="4">
        <v>1500</v>
      </c>
      <c r="AC113" s="4">
        <v>330</v>
      </c>
      <c r="AF113" s="1" t="s">
        <v>493</v>
      </c>
    </row>
    <row r="114" spans="1:32" x14ac:dyDescent="0.2">
      <c r="A114" s="1" t="s">
        <v>496</v>
      </c>
      <c r="B114" s="1" t="s">
        <v>80</v>
      </c>
      <c r="C114" s="1" t="s">
        <v>80</v>
      </c>
      <c r="D114" s="1" t="s">
        <v>35</v>
      </c>
      <c r="E114" s="3">
        <v>62</v>
      </c>
      <c r="F114" s="1" t="s">
        <v>55</v>
      </c>
      <c r="G114" s="1" t="s">
        <v>497</v>
      </c>
      <c r="H114" s="4">
        <v>1500</v>
      </c>
      <c r="I114" s="1" t="s">
        <v>487</v>
      </c>
      <c r="J114" s="1" t="s">
        <v>488</v>
      </c>
      <c r="K114" s="1" t="s">
        <v>489</v>
      </c>
      <c r="L114" s="1" t="s">
        <v>40</v>
      </c>
      <c r="M114" s="1" t="s">
        <v>490</v>
      </c>
      <c r="N114" s="1" t="s">
        <v>42</v>
      </c>
      <c r="O114" s="1" t="s">
        <v>244</v>
      </c>
      <c r="P114" s="3">
        <v>71</v>
      </c>
      <c r="R114" s="1" t="s">
        <v>498</v>
      </c>
      <c r="S114" s="1" t="s">
        <v>45</v>
      </c>
      <c r="T114" s="1" t="s">
        <v>492</v>
      </c>
      <c r="V114" s="1" t="s">
        <v>62</v>
      </c>
      <c r="W114" s="1" t="s">
        <v>63</v>
      </c>
      <c r="X114" s="1" t="s">
        <v>80</v>
      </c>
      <c r="AB114" s="4">
        <v>1500</v>
      </c>
      <c r="AC114" s="4">
        <v>330</v>
      </c>
      <c r="AF114" s="1" t="s">
        <v>493</v>
      </c>
    </row>
    <row r="115" spans="1:32" x14ac:dyDescent="0.2">
      <c r="A115" s="1" t="s">
        <v>244</v>
      </c>
      <c r="B115" s="1" t="s">
        <v>244</v>
      </c>
      <c r="C115" s="1" t="s">
        <v>244</v>
      </c>
      <c r="D115" s="1" t="s">
        <v>85</v>
      </c>
      <c r="E115" s="3">
        <v>20045</v>
      </c>
      <c r="F115" s="1" t="s">
        <v>36</v>
      </c>
      <c r="G115" s="1" t="s">
        <v>85</v>
      </c>
      <c r="H115" s="4">
        <v>1569.95</v>
      </c>
      <c r="I115" s="1" t="s">
        <v>159</v>
      </c>
      <c r="J115" s="1" t="s">
        <v>160</v>
      </c>
      <c r="K115" s="1" t="s">
        <v>161</v>
      </c>
      <c r="N115" s="1" t="s">
        <v>162</v>
      </c>
      <c r="O115" s="1" t="s">
        <v>244</v>
      </c>
      <c r="P115" s="3">
        <v>70</v>
      </c>
      <c r="R115" s="1" t="s">
        <v>499</v>
      </c>
      <c r="S115" s="1" t="s">
        <v>45</v>
      </c>
      <c r="X115" s="1" t="s">
        <v>500</v>
      </c>
      <c r="Y115" s="1" t="s">
        <v>501</v>
      </c>
      <c r="AA115" s="1" t="s">
        <v>220</v>
      </c>
      <c r="AB115" s="4">
        <v>0</v>
      </c>
      <c r="AC115" s="4">
        <v>0</v>
      </c>
    </row>
    <row r="116" spans="1:32" x14ac:dyDescent="0.2">
      <c r="A116" s="1" t="s">
        <v>502</v>
      </c>
      <c r="B116" s="1" t="s">
        <v>503</v>
      </c>
      <c r="C116" s="1" t="s">
        <v>503</v>
      </c>
      <c r="D116" s="1" t="s">
        <v>35</v>
      </c>
      <c r="E116" s="3">
        <v>1</v>
      </c>
      <c r="F116" s="1" t="s">
        <v>36</v>
      </c>
      <c r="G116" s="1" t="s">
        <v>504</v>
      </c>
      <c r="H116" s="4">
        <v>1870.4</v>
      </c>
      <c r="I116" s="1" t="s">
        <v>505</v>
      </c>
      <c r="J116" s="1" t="s">
        <v>506</v>
      </c>
      <c r="K116" s="1" t="s">
        <v>99</v>
      </c>
      <c r="L116" s="1" t="s">
        <v>40</v>
      </c>
      <c r="M116" s="1" t="s">
        <v>507</v>
      </c>
      <c r="N116" s="1" t="s">
        <v>42</v>
      </c>
      <c r="O116" s="1" t="s">
        <v>353</v>
      </c>
      <c r="P116" s="3">
        <v>73</v>
      </c>
      <c r="R116" s="1" t="s">
        <v>508</v>
      </c>
      <c r="S116" s="1" t="s">
        <v>45</v>
      </c>
      <c r="T116" s="1" t="s">
        <v>509</v>
      </c>
      <c r="V116" s="1" t="s">
        <v>62</v>
      </c>
      <c r="W116" s="1" t="s">
        <v>63</v>
      </c>
      <c r="X116" s="1" t="s">
        <v>503</v>
      </c>
      <c r="AB116" s="4">
        <v>1820</v>
      </c>
      <c r="AC116" s="4">
        <v>400.4</v>
      </c>
      <c r="AF116" s="1" t="s">
        <v>171</v>
      </c>
    </row>
    <row r="117" spans="1:32" x14ac:dyDescent="0.2">
      <c r="A117" s="1" t="s">
        <v>435</v>
      </c>
      <c r="B117" s="1" t="s">
        <v>109</v>
      </c>
      <c r="C117" s="1" t="s">
        <v>117</v>
      </c>
      <c r="D117" s="1" t="s">
        <v>35</v>
      </c>
      <c r="E117" s="3">
        <v>11</v>
      </c>
      <c r="F117" s="1" t="s">
        <v>55</v>
      </c>
      <c r="G117" s="1" t="s">
        <v>510</v>
      </c>
      <c r="H117" s="4">
        <v>450</v>
      </c>
      <c r="I117" s="1" t="s">
        <v>511</v>
      </c>
      <c r="J117" s="1" t="s">
        <v>512</v>
      </c>
      <c r="K117" s="1" t="s">
        <v>153</v>
      </c>
      <c r="L117" s="1" t="s">
        <v>40</v>
      </c>
      <c r="M117" s="1" t="s">
        <v>513</v>
      </c>
      <c r="N117" s="1" t="s">
        <v>42</v>
      </c>
      <c r="O117" s="1" t="s">
        <v>353</v>
      </c>
      <c r="P117" s="3">
        <v>74</v>
      </c>
      <c r="R117" s="1" t="s">
        <v>514</v>
      </c>
      <c r="S117" s="1" t="s">
        <v>45</v>
      </c>
      <c r="T117" s="1" t="s">
        <v>515</v>
      </c>
      <c r="V117" s="1" t="s">
        <v>62</v>
      </c>
      <c r="W117" s="1" t="s">
        <v>63</v>
      </c>
      <c r="X117" s="1" t="s">
        <v>117</v>
      </c>
      <c r="AB117" s="4">
        <v>450</v>
      </c>
      <c r="AC117" s="4">
        <v>99</v>
      </c>
      <c r="AF117" s="1" t="s">
        <v>516</v>
      </c>
    </row>
    <row r="118" spans="1:32" x14ac:dyDescent="0.2">
      <c r="A118" s="1" t="s">
        <v>252</v>
      </c>
      <c r="B118" s="1" t="s">
        <v>80</v>
      </c>
      <c r="C118" s="1" t="s">
        <v>80</v>
      </c>
      <c r="D118" s="1" t="s">
        <v>54</v>
      </c>
      <c r="E118" s="3">
        <v>12</v>
      </c>
      <c r="F118" s="1" t="s">
        <v>36</v>
      </c>
      <c r="G118" s="1" t="s">
        <v>164</v>
      </c>
      <c r="H118" s="4">
        <v>-300</v>
      </c>
      <c r="I118" s="1" t="s">
        <v>517</v>
      </c>
      <c r="J118" s="1" t="s">
        <v>518</v>
      </c>
      <c r="K118" s="1" t="s">
        <v>133</v>
      </c>
      <c r="N118" s="1" t="s">
        <v>42</v>
      </c>
      <c r="O118" s="1" t="s">
        <v>353</v>
      </c>
      <c r="P118" s="3">
        <v>72</v>
      </c>
      <c r="R118" s="1" t="s">
        <v>519</v>
      </c>
      <c r="S118" s="1" t="s">
        <v>45</v>
      </c>
      <c r="T118" s="1" t="s">
        <v>520</v>
      </c>
      <c r="V118" s="1" t="s">
        <v>47</v>
      </c>
      <c r="W118" s="1" t="s">
        <v>48</v>
      </c>
      <c r="X118" s="1" t="s">
        <v>80</v>
      </c>
      <c r="AB118" s="4">
        <v>300</v>
      </c>
      <c r="AC118" s="4">
        <v>0</v>
      </c>
      <c r="AF118" s="1" t="s">
        <v>521</v>
      </c>
    </row>
    <row r="119" spans="1:32" x14ac:dyDescent="0.2">
      <c r="A119" s="1" t="s">
        <v>252</v>
      </c>
      <c r="B119" s="1" t="s">
        <v>80</v>
      </c>
      <c r="C119" s="1" t="s">
        <v>80</v>
      </c>
      <c r="D119" s="1" t="s">
        <v>35</v>
      </c>
      <c r="E119" s="3">
        <v>13</v>
      </c>
      <c r="F119" s="1" t="s">
        <v>36</v>
      </c>
      <c r="G119" s="1" t="s">
        <v>501</v>
      </c>
      <c r="H119" s="4">
        <v>658.33</v>
      </c>
      <c r="I119" s="1" t="s">
        <v>517</v>
      </c>
      <c r="J119" s="1" t="s">
        <v>518</v>
      </c>
      <c r="K119" s="1" t="s">
        <v>133</v>
      </c>
      <c r="N119" s="1" t="s">
        <v>42</v>
      </c>
      <c r="O119" s="1" t="s">
        <v>353</v>
      </c>
      <c r="P119" s="3">
        <v>72</v>
      </c>
      <c r="R119" s="1" t="s">
        <v>522</v>
      </c>
      <c r="S119" s="1" t="s">
        <v>45</v>
      </c>
      <c r="T119" s="1" t="s">
        <v>520</v>
      </c>
      <c r="V119" s="1" t="s">
        <v>47</v>
      </c>
      <c r="W119" s="1" t="s">
        <v>48</v>
      </c>
      <c r="X119" s="1" t="s">
        <v>80</v>
      </c>
      <c r="AB119" s="4">
        <v>658.33</v>
      </c>
      <c r="AC119" s="4">
        <v>0</v>
      </c>
      <c r="AF119" s="1" t="s">
        <v>521</v>
      </c>
    </row>
    <row r="120" spans="1:32" x14ac:dyDescent="0.2">
      <c r="A120" s="1" t="s">
        <v>32</v>
      </c>
      <c r="B120" s="1" t="s">
        <v>280</v>
      </c>
      <c r="C120" s="1" t="s">
        <v>33</v>
      </c>
      <c r="D120" s="1" t="s">
        <v>35</v>
      </c>
      <c r="E120" s="3">
        <v>69</v>
      </c>
      <c r="F120" s="1" t="s">
        <v>36</v>
      </c>
      <c r="G120" s="1" t="s">
        <v>523</v>
      </c>
      <c r="H120" s="4">
        <v>658.33</v>
      </c>
      <c r="I120" s="1" t="s">
        <v>517</v>
      </c>
      <c r="J120" s="1" t="s">
        <v>518</v>
      </c>
      <c r="K120" s="1" t="s">
        <v>133</v>
      </c>
      <c r="N120" s="1" t="s">
        <v>42</v>
      </c>
      <c r="O120" s="1" t="s">
        <v>353</v>
      </c>
      <c r="P120" s="3">
        <v>72</v>
      </c>
      <c r="R120" s="1" t="s">
        <v>524</v>
      </c>
      <c r="S120" s="1" t="s">
        <v>45</v>
      </c>
      <c r="T120" s="1" t="s">
        <v>520</v>
      </c>
      <c r="V120" s="1" t="s">
        <v>47</v>
      </c>
      <c r="W120" s="1" t="s">
        <v>48</v>
      </c>
      <c r="X120" s="1" t="s">
        <v>33</v>
      </c>
      <c r="AB120" s="4">
        <v>658.33</v>
      </c>
      <c r="AC120" s="4">
        <v>0</v>
      </c>
      <c r="AF120" s="1" t="s">
        <v>521</v>
      </c>
    </row>
    <row r="121" spans="1:32" x14ac:dyDescent="0.2">
      <c r="A121" s="1" t="s">
        <v>284</v>
      </c>
      <c r="B121" s="1" t="s">
        <v>109</v>
      </c>
      <c r="C121" s="1" t="s">
        <v>223</v>
      </c>
      <c r="D121" s="1" t="s">
        <v>35</v>
      </c>
      <c r="E121" s="3">
        <v>4</v>
      </c>
      <c r="F121" s="1" t="s">
        <v>36</v>
      </c>
      <c r="G121" s="1" t="s">
        <v>525</v>
      </c>
      <c r="H121" s="4">
        <v>1500</v>
      </c>
      <c r="I121" s="1" t="s">
        <v>526</v>
      </c>
      <c r="K121" s="1" t="s">
        <v>133</v>
      </c>
      <c r="L121" s="1" t="s">
        <v>40</v>
      </c>
      <c r="M121" s="1" t="s">
        <v>527</v>
      </c>
      <c r="N121" s="1" t="s">
        <v>42</v>
      </c>
      <c r="O121" s="1" t="s">
        <v>528</v>
      </c>
      <c r="P121" s="3">
        <v>77</v>
      </c>
      <c r="R121" s="1" t="s">
        <v>529</v>
      </c>
      <c r="S121" s="1" t="s">
        <v>45</v>
      </c>
      <c r="T121" s="1" t="s">
        <v>530</v>
      </c>
      <c r="V121" s="1" t="s">
        <v>47</v>
      </c>
      <c r="W121" s="1" t="s">
        <v>48</v>
      </c>
      <c r="X121" s="1" t="s">
        <v>223</v>
      </c>
      <c r="AB121" s="4">
        <v>1500</v>
      </c>
      <c r="AC121" s="4">
        <v>0</v>
      </c>
      <c r="AF121" s="1" t="s">
        <v>531</v>
      </c>
    </row>
    <row r="122" spans="1:32" x14ac:dyDescent="0.2">
      <c r="A122" s="1" t="s">
        <v>121</v>
      </c>
      <c r="B122" s="1" t="s">
        <v>264</v>
      </c>
      <c r="C122" s="1" t="s">
        <v>264</v>
      </c>
      <c r="D122" s="1" t="s">
        <v>35</v>
      </c>
      <c r="E122" s="3">
        <v>537</v>
      </c>
      <c r="F122" s="1" t="s">
        <v>55</v>
      </c>
      <c r="G122" s="1" t="s">
        <v>532</v>
      </c>
      <c r="H122" s="4">
        <v>4433.3999999999996</v>
      </c>
      <c r="I122" s="1" t="s">
        <v>533</v>
      </c>
      <c r="J122" s="1" t="s">
        <v>534</v>
      </c>
      <c r="K122" s="1" t="s">
        <v>39</v>
      </c>
      <c r="L122" s="1" t="s">
        <v>40</v>
      </c>
      <c r="M122" s="1" t="s">
        <v>535</v>
      </c>
      <c r="N122" s="1" t="s">
        <v>42</v>
      </c>
      <c r="O122" s="1" t="s">
        <v>528</v>
      </c>
      <c r="P122" s="3">
        <v>76</v>
      </c>
      <c r="R122" s="1" t="s">
        <v>536</v>
      </c>
      <c r="S122" s="1" t="s">
        <v>45</v>
      </c>
      <c r="T122" s="1" t="s">
        <v>537</v>
      </c>
      <c r="V122" s="1" t="s">
        <v>197</v>
      </c>
      <c r="W122" s="1" t="s">
        <v>198</v>
      </c>
      <c r="X122" s="1" t="s">
        <v>264</v>
      </c>
      <c r="AB122" s="4">
        <v>4433.3999999999996</v>
      </c>
      <c r="AC122" s="4">
        <v>443.34</v>
      </c>
      <c r="AF122" s="1" t="s">
        <v>531</v>
      </c>
    </row>
    <row r="123" spans="1:32" x14ac:dyDescent="0.2">
      <c r="A123" s="1" t="s">
        <v>528</v>
      </c>
      <c r="B123" s="1" t="s">
        <v>528</v>
      </c>
      <c r="C123" s="1" t="s">
        <v>528</v>
      </c>
      <c r="D123" s="1" t="s">
        <v>85</v>
      </c>
      <c r="E123" s="3">
        <v>20046</v>
      </c>
      <c r="F123" s="1" t="s">
        <v>36</v>
      </c>
      <c r="G123" s="1" t="s">
        <v>85</v>
      </c>
      <c r="H123" s="4">
        <v>42632.95</v>
      </c>
      <c r="I123" s="1" t="s">
        <v>231</v>
      </c>
      <c r="N123" s="1" t="s">
        <v>232</v>
      </c>
      <c r="O123" s="1" t="s">
        <v>528</v>
      </c>
      <c r="P123" s="3">
        <v>75</v>
      </c>
      <c r="R123" s="1" t="s">
        <v>538</v>
      </c>
      <c r="S123" s="1" t="s">
        <v>45</v>
      </c>
      <c r="X123" s="1" t="s">
        <v>426</v>
      </c>
      <c r="AB123" s="4">
        <v>0</v>
      </c>
      <c r="AC123" s="4">
        <v>0</v>
      </c>
    </row>
    <row r="124" spans="1:32" x14ac:dyDescent="0.2">
      <c r="A124" s="1" t="s">
        <v>528</v>
      </c>
      <c r="B124" s="1" t="s">
        <v>528</v>
      </c>
      <c r="C124" s="1" t="s">
        <v>528</v>
      </c>
      <c r="D124" s="1" t="s">
        <v>85</v>
      </c>
      <c r="E124" s="3">
        <v>20047</v>
      </c>
      <c r="F124" s="1" t="s">
        <v>36</v>
      </c>
      <c r="G124" s="1" t="s">
        <v>85</v>
      </c>
      <c r="H124" s="4">
        <v>757.52</v>
      </c>
      <c r="I124" s="1" t="s">
        <v>231</v>
      </c>
      <c r="N124" s="1" t="s">
        <v>232</v>
      </c>
      <c r="O124" s="1" t="s">
        <v>528</v>
      </c>
      <c r="P124" s="3">
        <v>75</v>
      </c>
      <c r="R124" s="1" t="s">
        <v>539</v>
      </c>
      <c r="S124" s="1" t="s">
        <v>45</v>
      </c>
      <c r="X124" s="1" t="s">
        <v>426</v>
      </c>
      <c r="AB124" s="4">
        <v>0</v>
      </c>
      <c r="AC124" s="4">
        <v>0</v>
      </c>
    </row>
    <row r="125" spans="1:32" x14ac:dyDescent="0.2">
      <c r="A125" s="1" t="s">
        <v>357</v>
      </c>
      <c r="B125" s="1" t="s">
        <v>357</v>
      </c>
      <c r="C125" s="1" t="s">
        <v>357</v>
      </c>
      <c r="D125" s="1" t="s">
        <v>85</v>
      </c>
      <c r="E125" s="3">
        <v>20048</v>
      </c>
      <c r="F125" s="1" t="s">
        <v>36</v>
      </c>
      <c r="G125" s="1" t="s">
        <v>85</v>
      </c>
      <c r="H125" s="4">
        <v>140</v>
      </c>
      <c r="I125" s="1" t="s">
        <v>141</v>
      </c>
      <c r="K125" s="1" t="s">
        <v>99</v>
      </c>
      <c r="N125" s="1" t="s">
        <v>100</v>
      </c>
      <c r="O125" s="1" t="s">
        <v>357</v>
      </c>
      <c r="P125" s="3">
        <v>78</v>
      </c>
      <c r="R125" s="1" t="s">
        <v>540</v>
      </c>
      <c r="S125" s="1" t="s">
        <v>45</v>
      </c>
      <c r="X125" s="1" t="s">
        <v>426</v>
      </c>
      <c r="AB125" s="4">
        <v>0</v>
      </c>
      <c r="AC125" s="4">
        <v>0</v>
      </c>
    </row>
    <row r="126" spans="1:32" x14ac:dyDescent="0.2">
      <c r="A126" s="1" t="s">
        <v>541</v>
      </c>
      <c r="B126" s="1" t="s">
        <v>470</v>
      </c>
      <c r="C126" s="1" t="s">
        <v>244</v>
      </c>
      <c r="D126" s="1" t="s">
        <v>35</v>
      </c>
      <c r="E126" s="3">
        <v>15</v>
      </c>
      <c r="F126" s="1" t="s">
        <v>36</v>
      </c>
      <c r="G126" s="1" t="s">
        <v>542</v>
      </c>
      <c r="H126" s="4">
        <v>641.16</v>
      </c>
      <c r="I126" s="1" t="s">
        <v>543</v>
      </c>
      <c r="J126" s="1" t="s">
        <v>544</v>
      </c>
      <c r="K126" s="1" t="s">
        <v>545</v>
      </c>
      <c r="L126" s="1" t="s">
        <v>154</v>
      </c>
      <c r="M126" s="1" t="s">
        <v>546</v>
      </c>
      <c r="N126" s="1" t="s">
        <v>42</v>
      </c>
      <c r="O126" s="1" t="s">
        <v>547</v>
      </c>
      <c r="P126" s="3">
        <v>79</v>
      </c>
      <c r="R126" s="1" t="s">
        <v>548</v>
      </c>
      <c r="S126" s="1" t="s">
        <v>45</v>
      </c>
      <c r="T126" s="1" t="s">
        <v>549</v>
      </c>
      <c r="V126" s="1" t="s">
        <v>62</v>
      </c>
      <c r="W126" s="1" t="s">
        <v>63</v>
      </c>
      <c r="X126" s="1" t="s">
        <v>244</v>
      </c>
      <c r="AB126" s="4">
        <v>641.16</v>
      </c>
      <c r="AC126" s="4">
        <v>0</v>
      </c>
      <c r="AF126" s="1" t="s">
        <v>550</v>
      </c>
    </row>
    <row r="127" spans="1:32" x14ac:dyDescent="0.2">
      <c r="A127" s="1" t="s">
        <v>284</v>
      </c>
      <c r="B127" s="1" t="s">
        <v>435</v>
      </c>
      <c r="C127" s="1" t="s">
        <v>435</v>
      </c>
      <c r="D127" s="1" t="s">
        <v>35</v>
      </c>
      <c r="E127" s="3">
        <v>37</v>
      </c>
      <c r="F127" s="1" t="s">
        <v>55</v>
      </c>
      <c r="G127" s="1" t="s">
        <v>551</v>
      </c>
      <c r="H127" s="4">
        <v>108.29</v>
      </c>
      <c r="I127" s="1" t="s">
        <v>131</v>
      </c>
      <c r="J127" s="1" t="s">
        <v>132</v>
      </c>
      <c r="K127" s="1" t="s">
        <v>133</v>
      </c>
      <c r="L127" s="1" t="s">
        <v>40</v>
      </c>
      <c r="M127" s="1" t="s">
        <v>134</v>
      </c>
      <c r="N127" s="1" t="s">
        <v>42</v>
      </c>
      <c r="O127" s="1" t="s">
        <v>547</v>
      </c>
      <c r="P127" s="3">
        <v>80</v>
      </c>
      <c r="R127" s="1" t="s">
        <v>552</v>
      </c>
      <c r="S127" s="1" t="s">
        <v>45</v>
      </c>
      <c r="T127" s="1" t="s">
        <v>136</v>
      </c>
      <c r="V127" s="1" t="s">
        <v>47</v>
      </c>
      <c r="W127" s="1" t="s">
        <v>48</v>
      </c>
      <c r="X127" s="1" t="s">
        <v>435</v>
      </c>
      <c r="AB127" s="4">
        <v>108.29</v>
      </c>
      <c r="AC127" s="4">
        <v>11.76</v>
      </c>
      <c r="AF127" s="1" t="s">
        <v>137</v>
      </c>
    </row>
    <row r="128" spans="1:32" x14ac:dyDescent="0.2">
      <c r="A128" s="1" t="s">
        <v>284</v>
      </c>
      <c r="B128" s="1" t="s">
        <v>435</v>
      </c>
      <c r="C128" s="1" t="s">
        <v>435</v>
      </c>
      <c r="D128" s="1" t="s">
        <v>35</v>
      </c>
      <c r="E128" s="3">
        <v>38</v>
      </c>
      <c r="F128" s="1" t="s">
        <v>55</v>
      </c>
      <c r="G128" s="1" t="s">
        <v>553</v>
      </c>
      <c r="H128" s="4">
        <v>29.34</v>
      </c>
      <c r="I128" s="1" t="s">
        <v>131</v>
      </c>
      <c r="J128" s="1" t="s">
        <v>132</v>
      </c>
      <c r="K128" s="1" t="s">
        <v>133</v>
      </c>
      <c r="L128" s="1" t="s">
        <v>40</v>
      </c>
      <c r="M128" s="1" t="s">
        <v>134</v>
      </c>
      <c r="N128" s="1" t="s">
        <v>42</v>
      </c>
      <c r="O128" s="1" t="s">
        <v>547</v>
      </c>
      <c r="P128" s="3">
        <v>80</v>
      </c>
      <c r="R128" s="1" t="s">
        <v>554</v>
      </c>
      <c r="S128" s="1" t="s">
        <v>45</v>
      </c>
      <c r="T128" s="1" t="s">
        <v>136</v>
      </c>
      <c r="V128" s="1" t="s">
        <v>62</v>
      </c>
      <c r="W128" s="1" t="s">
        <v>63</v>
      </c>
      <c r="X128" s="1" t="s">
        <v>435</v>
      </c>
      <c r="AB128" s="4">
        <v>29.34</v>
      </c>
      <c r="AC128" s="4">
        <v>6.46</v>
      </c>
      <c r="AF128" s="1" t="s">
        <v>555</v>
      </c>
    </row>
    <row r="129" spans="1:32" x14ac:dyDescent="0.2">
      <c r="A129" s="1" t="s">
        <v>284</v>
      </c>
      <c r="B129" s="1" t="s">
        <v>556</v>
      </c>
      <c r="C129" s="1" t="s">
        <v>557</v>
      </c>
      <c r="D129" s="1" t="s">
        <v>35</v>
      </c>
      <c r="E129" s="3">
        <v>589</v>
      </c>
      <c r="F129" s="1" t="s">
        <v>55</v>
      </c>
      <c r="G129" s="1" t="s">
        <v>558</v>
      </c>
      <c r="H129" s="4">
        <v>893.66</v>
      </c>
      <c r="I129" s="1" t="s">
        <v>543</v>
      </c>
      <c r="J129" s="1" t="s">
        <v>544</v>
      </c>
      <c r="K129" s="1" t="s">
        <v>545</v>
      </c>
      <c r="L129" s="1" t="s">
        <v>154</v>
      </c>
      <c r="M129" s="1" t="s">
        <v>546</v>
      </c>
      <c r="N129" s="1" t="s">
        <v>42</v>
      </c>
      <c r="O129" s="1" t="s">
        <v>547</v>
      </c>
      <c r="P129" s="3">
        <v>79</v>
      </c>
      <c r="R129" s="1" t="s">
        <v>559</v>
      </c>
      <c r="S129" s="1" t="s">
        <v>45</v>
      </c>
      <c r="T129" s="1" t="s">
        <v>549</v>
      </c>
      <c r="V129" s="1" t="s">
        <v>47</v>
      </c>
      <c r="W129" s="1" t="s">
        <v>48</v>
      </c>
      <c r="X129" s="1" t="s">
        <v>143</v>
      </c>
      <c r="AB129" s="4">
        <v>893.66</v>
      </c>
      <c r="AC129" s="4">
        <v>0</v>
      </c>
      <c r="AF129" s="1" t="s">
        <v>550</v>
      </c>
    </row>
    <row r="130" spans="1:32" x14ac:dyDescent="0.2">
      <c r="A130" s="1" t="s">
        <v>560</v>
      </c>
      <c r="B130" s="1" t="s">
        <v>560</v>
      </c>
      <c r="C130" s="1" t="s">
        <v>560</v>
      </c>
      <c r="D130" s="1" t="s">
        <v>35</v>
      </c>
      <c r="E130" s="3">
        <v>16</v>
      </c>
      <c r="F130" s="1" t="s">
        <v>36</v>
      </c>
      <c r="G130" s="1" t="s">
        <v>167</v>
      </c>
      <c r="H130" s="4">
        <v>1282.56</v>
      </c>
      <c r="I130" s="1" t="s">
        <v>561</v>
      </c>
      <c r="J130" s="1" t="s">
        <v>562</v>
      </c>
      <c r="K130" s="1" t="s">
        <v>563</v>
      </c>
      <c r="L130" s="1" t="s">
        <v>564</v>
      </c>
      <c r="M130" s="1" t="s">
        <v>565</v>
      </c>
      <c r="N130" s="1" t="s">
        <v>42</v>
      </c>
      <c r="O130" s="1" t="s">
        <v>566</v>
      </c>
      <c r="P130" s="3">
        <v>83</v>
      </c>
      <c r="R130" s="1" t="s">
        <v>567</v>
      </c>
      <c r="S130" s="1" t="s">
        <v>45</v>
      </c>
      <c r="V130" s="1" t="s">
        <v>62</v>
      </c>
      <c r="W130" s="1" t="s">
        <v>63</v>
      </c>
      <c r="X130" s="1" t="s">
        <v>560</v>
      </c>
      <c r="AB130" s="4">
        <v>1248</v>
      </c>
      <c r="AC130" s="4">
        <v>274.56</v>
      </c>
      <c r="AF130" s="1" t="s">
        <v>225</v>
      </c>
    </row>
    <row r="131" spans="1:32" x14ac:dyDescent="0.2">
      <c r="A131" s="1" t="s">
        <v>566</v>
      </c>
      <c r="B131" s="1" t="s">
        <v>566</v>
      </c>
      <c r="C131" s="1" t="s">
        <v>566</v>
      </c>
      <c r="D131" s="1" t="s">
        <v>85</v>
      </c>
      <c r="E131" s="3">
        <v>20049</v>
      </c>
      <c r="F131" s="1" t="s">
        <v>36</v>
      </c>
      <c r="G131" s="1" t="s">
        <v>85</v>
      </c>
      <c r="H131" s="4">
        <v>40693.69</v>
      </c>
      <c r="I131" s="1" t="s">
        <v>568</v>
      </c>
      <c r="J131" s="1" t="s">
        <v>569</v>
      </c>
      <c r="K131" s="1" t="s">
        <v>133</v>
      </c>
      <c r="N131" s="1" t="s">
        <v>42</v>
      </c>
      <c r="O131" s="1" t="s">
        <v>566</v>
      </c>
      <c r="P131" s="3">
        <v>81</v>
      </c>
      <c r="R131" s="1" t="s">
        <v>570</v>
      </c>
      <c r="S131" s="1" t="s">
        <v>45</v>
      </c>
      <c r="X131" s="1" t="s">
        <v>244</v>
      </c>
      <c r="AB131" s="4">
        <v>0</v>
      </c>
      <c r="AC131" s="4">
        <v>0</v>
      </c>
    </row>
    <row r="132" spans="1:32" x14ac:dyDescent="0.2">
      <c r="A132" s="1" t="s">
        <v>566</v>
      </c>
      <c r="B132" s="1" t="s">
        <v>566</v>
      </c>
      <c r="C132" s="1" t="s">
        <v>566</v>
      </c>
      <c r="D132" s="1" t="s">
        <v>85</v>
      </c>
      <c r="E132" s="3">
        <v>20050</v>
      </c>
      <c r="F132" s="1" t="s">
        <v>36</v>
      </c>
      <c r="G132" s="1" t="s">
        <v>85</v>
      </c>
      <c r="H132" s="4">
        <v>1501.5</v>
      </c>
      <c r="I132" s="1" t="s">
        <v>571</v>
      </c>
      <c r="K132" s="1" t="s">
        <v>133</v>
      </c>
      <c r="N132" s="1" t="s">
        <v>42</v>
      </c>
      <c r="O132" s="1" t="s">
        <v>566</v>
      </c>
      <c r="P132" s="3">
        <v>82</v>
      </c>
      <c r="R132" s="1" t="s">
        <v>572</v>
      </c>
      <c r="S132" s="1" t="s">
        <v>45</v>
      </c>
      <c r="X132" s="1" t="s">
        <v>573</v>
      </c>
      <c r="AB132" s="4">
        <v>0</v>
      </c>
      <c r="AC132" s="4">
        <v>0</v>
      </c>
    </row>
    <row r="133" spans="1:32" x14ac:dyDescent="0.2">
      <c r="A133" s="1" t="s">
        <v>574</v>
      </c>
      <c r="B133" s="1" t="s">
        <v>574</v>
      </c>
      <c r="C133" s="1" t="s">
        <v>574</v>
      </c>
      <c r="D133" s="1" t="s">
        <v>85</v>
      </c>
      <c r="E133" s="3">
        <v>20051</v>
      </c>
      <c r="F133" s="1" t="s">
        <v>36</v>
      </c>
      <c r="G133" s="1" t="s">
        <v>85</v>
      </c>
      <c r="H133" s="4">
        <v>198.6</v>
      </c>
      <c r="I133" s="1" t="s">
        <v>575</v>
      </c>
      <c r="K133" s="1" t="s">
        <v>133</v>
      </c>
      <c r="N133" s="1" t="s">
        <v>42</v>
      </c>
      <c r="O133" s="1" t="s">
        <v>574</v>
      </c>
      <c r="P133" s="3">
        <v>84</v>
      </c>
      <c r="R133" s="1" t="s">
        <v>576</v>
      </c>
      <c r="S133" s="1" t="s">
        <v>45</v>
      </c>
      <c r="X133" s="1" t="s">
        <v>566</v>
      </c>
      <c r="AB133" s="4">
        <v>0</v>
      </c>
      <c r="AC133" s="4">
        <v>0</v>
      </c>
    </row>
    <row r="134" spans="1:32" x14ac:dyDescent="0.2">
      <c r="A134" s="1" t="s">
        <v>577</v>
      </c>
      <c r="B134" s="1" t="s">
        <v>156</v>
      </c>
      <c r="C134" s="1" t="s">
        <v>268</v>
      </c>
      <c r="D134" s="1" t="s">
        <v>35</v>
      </c>
      <c r="E134" s="3">
        <v>15</v>
      </c>
      <c r="F134" s="1" t="s">
        <v>55</v>
      </c>
      <c r="G134" s="1" t="s">
        <v>578</v>
      </c>
      <c r="H134" s="4">
        <v>1058.04</v>
      </c>
      <c r="I134" s="1" t="s">
        <v>57</v>
      </c>
      <c r="J134" s="1" t="s">
        <v>58</v>
      </c>
      <c r="K134" s="1" t="s">
        <v>59</v>
      </c>
      <c r="N134" s="1" t="s">
        <v>42</v>
      </c>
      <c r="O134" s="1" t="s">
        <v>579</v>
      </c>
      <c r="P134" s="3">
        <v>96</v>
      </c>
      <c r="R134" s="1" t="s">
        <v>580</v>
      </c>
      <c r="S134" s="1" t="s">
        <v>45</v>
      </c>
      <c r="T134" s="1" t="s">
        <v>61</v>
      </c>
      <c r="V134" s="1" t="s">
        <v>62</v>
      </c>
      <c r="W134" s="1" t="s">
        <v>63</v>
      </c>
      <c r="X134" s="1" t="s">
        <v>268</v>
      </c>
      <c r="AB134" s="4">
        <v>1058.04</v>
      </c>
      <c r="AC134" s="4">
        <v>232.77</v>
      </c>
      <c r="AF134" s="1" t="s">
        <v>64</v>
      </c>
    </row>
    <row r="135" spans="1:32" x14ac:dyDescent="0.2">
      <c r="A135" s="1" t="s">
        <v>581</v>
      </c>
      <c r="B135" s="1" t="s">
        <v>236</v>
      </c>
      <c r="C135" s="1" t="s">
        <v>405</v>
      </c>
      <c r="D135" s="1" t="s">
        <v>35</v>
      </c>
      <c r="E135" s="3">
        <v>522</v>
      </c>
      <c r="F135" s="1" t="s">
        <v>55</v>
      </c>
      <c r="G135" s="1" t="s">
        <v>582</v>
      </c>
      <c r="H135" s="4">
        <v>19400.5</v>
      </c>
      <c r="I135" s="1" t="s">
        <v>583</v>
      </c>
      <c r="J135" s="1" t="s">
        <v>584</v>
      </c>
      <c r="K135" s="1" t="s">
        <v>145</v>
      </c>
      <c r="L135" s="1" t="s">
        <v>176</v>
      </c>
      <c r="M135" s="1" t="s">
        <v>585</v>
      </c>
      <c r="N135" s="1" t="s">
        <v>42</v>
      </c>
      <c r="O135" s="1" t="s">
        <v>579</v>
      </c>
      <c r="P135" s="3">
        <v>99</v>
      </c>
      <c r="R135" s="1" t="s">
        <v>586</v>
      </c>
      <c r="S135" s="1" t="s">
        <v>45</v>
      </c>
      <c r="T135" s="1" t="s">
        <v>587</v>
      </c>
      <c r="V135" s="1" t="s">
        <v>588</v>
      </c>
      <c r="W135" s="1" t="s">
        <v>589</v>
      </c>
      <c r="X135" s="1" t="s">
        <v>405</v>
      </c>
      <c r="AB135" s="4">
        <v>19400.5</v>
      </c>
      <c r="AC135" s="4">
        <v>102.47</v>
      </c>
      <c r="AF135" s="1" t="s">
        <v>50</v>
      </c>
    </row>
    <row r="136" spans="1:32" x14ac:dyDescent="0.2">
      <c r="A136" s="1" t="s">
        <v>581</v>
      </c>
      <c r="B136" s="1" t="s">
        <v>236</v>
      </c>
      <c r="C136" s="1" t="s">
        <v>405</v>
      </c>
      <c r="D136" s="1" t="s">
        <v>35</v>
      </c>
      <c r="E136" s="3">
        <v>523</v>
      </c>
      <c r="F136" s="1" t="s">
        <v>55</v>
      </c>
      <c r="G136" s="1" t="s">
        <v>590</v>
      </c>
      <c r="H136" s="4">
        <v>1496.48</v>
      </c>
      <c r="I136" s="1" t="s">
        <v>583</v>
      </c>
      <c r="J136" s="1" t="s">
        <v>584</v>
      </c>
      <c r="K136" s="1" t="s">
        <v>145</v>
      </c>
      <c r="L136" s="1" t="s">
        <v>176</v>
      </c>
      <c r="M136" s="1" t="s">
        <v>585</v>
      </c>
      <c r="N136" s="1" t="s">
        <v>42</v>
      </c>
      <c r="O136" s="1" t="s">
        <v>579</v>
      </c>
      <c r="P136" s="3">
        <v>99</v>
      </c>
      <c r="R136" s="1" t="s">
        <v>591</v>
      </c>
      <c r="S136" s="1" t="s">
        <v>45</v>
      </c>
      <c r="T136" s="1" t="s">
        <v>587</v>
      </c>
      <c r="V136" s="1" t="s">
        <v>592</v>
      </c>
      <c r="W136" s="1" t="s">
        <v>593</v>
      </c>
      <c r="X136" s="1" t="s">
        <v>405</v>
      </c>
      <c r="AB136" s="4">
        <v>1496.48</v>
      </c>
      <c r="AC136" s="4">
        <v>10.56</v>
      </c>
      <c r="AF136" s="1" t="s">
        <v>50</v>
      </c>
    </row>
    <row r="137" spans="1:32" x14ac:dyDescent="0.2">
      <c r="A137" s="1" t="s">
        <v>581</v>
      </c>
      <c r="B137" s="1" t="s">
        <v>236</v>
      </c>
      <c r="C137" s="1" t="s">
        <v>405</v>
      </c>
      <c r="D137" s="1" t="s">
        <v>35</v>
      </c>
      <c r="E137" s="3">
        <v>524</v>
      </c>
      <c r="F137" s="1" t="s">
        <v>55</v>
      </c>
      <c r="G137" s="1" t="s">
        <v>594</v>
      </c>
      <c r="H137" s="4">
        <v>3253.36</v>
      </c>
      <c r="I137" s="1" t="s">
        <v>583</v>
      </c>
      <c r="J137" s="1" t="s">
        <v>584</v>
      </c>
      <c r="K137" s="1" t="s">
        <v>145</v>
      </c>
      <c r="L137" s="1" t="s">
        <v>176</v>
      </c>
      <c r="M137" s="1" t="s">
        <v>585</v>
      </c>
      <c r="N137" s="1" t="s">
        <v>42</v>
      </c>
      <c r="O137" s="1" t="s">
        <v>579</v>
      </c>
      <c r="P137" s="3">
        <v>99</v>
      </c>
      <c r="R137" s="1" t="s">
        <v>595</v>
      </c>
      <c r="S137" s="1" t="s">
        <v>45</v>
      </c>
      <c r="T137" s="1" t="s">
        <v>587</v>
      </c>
      <c r="V137" s="1" t="s">
        <v>596</v>
      </c>
      <c r="W137" s="1" t="s">
        <v>597</v>
      </c>
      <c r="X137" s="1" t="s">
        <v>405</v>
      </c>
      <c r="AB137" s="4">
        <v>3253.36</v>
      </c>
      <c r="AC137" s="4">
        <v>19.010000000000002</v>
      </c>
      <c r="AF137" s="1" t="s">
        <v>50</v>
      </c>
    </row>
    <row r="138" spans="1:32" x14ac:dyDescent="0.2">
      <c r="A138" s="1" t="s">
        <v>581</v>
      </c>
      <c r="B138" s="1" t="s">
        <v>236</v>
      </c>
      <c r="C138" s="1" t="s">
        <v>405</v>
      </c>
      <c r="D138" s="1" t="s">
        <v>35</v>
      </c>
      <c r="E138" s="3">
        <v>525</v>
      </c>
      <c r="F138" s="1" t="s">
        <v>55</v>
      </c>
      <c r="G138" s="1" t="s">
        <v>598</v>
      </c>
      <c r="H138" s="4">
        <v>5720.4</v>
      </c>
      <c r="I138" s="1" t="s">
        <v>583</v>
      </c>
      <c r="J138" s="1" t="s">
        <v>584</v>
      </c>
      <c r="K138" s="1" t="s">
        <v>145</v>
      </c>
      <c r="L138" s="1" t="s">
        <v>176</v>
      </c>
      <c r="M138" s="1" t="s">
        <v>585</v>
      </c>
      <c r="N138" s="1" t="s">
        <v>42</v>
      </c>
      <c r="O138" s="1" t="s">
        <v>579</v>
      </c>
      <c r="P138" s="3">
        <v>99</v>
      </c>
      <c r="R138" s="1" t="s">
        <v>599</v>
      </c>
      <c r="S138" s="1" t="s">
        <v>45</v>
      </c>
      <c r="T138" s="1" t="s">
        <v>587</v>
      </c>
      <c r="V138" s="1" t="s">
        <v>197</v>
      </c>
      <c r="W138" s="1" t="s">
        <v>198</v>
      </c>
      <c r="X138" s="1" t="s">
        <v>405</v>
      </c>
      <c r="AB138" s="4">
        <v>5720.4</v>
      </c>
      <c r="AC138" s="4">
        <v>36.630000000000003</v>
      </c>
      <c r="AF138" s="1" t="s">
        <v>50</v>
      </c>
    </row>
    <row r="139" spans="1:32" x14ac:dyDescent="0.2">
      <c r="A139" s="1" t="s">
        <v>581</v>
      </c>
      <c r="B139" s="1" t="s">
        <v>236</v>
      </c>
      <c r="C139" s="1" t="s">
        <v>405</v>
      </c>
      <c r="D139" s="1" t="s">
        <v>35</v>
      </c>
      <c r="E139" s="3">
        <v>526</v>
      </c>
      <c r="F139" s="1" t="s">
        <v>55</v>
      </c>
      <c r="G139" s="1" t="s">
        <v>600</v>
      </c>
      <c r="H139" s="4">
        <v>5033.91</v>
      </c>
      <c r="I139" s="1" t="s">
        <v>583</v>
      </c>
      <c r="J139" s="1" t="s">
        <v>584</v>
      </c>
      <c r="K139" s="1" t="s">
        <v>145</v>
      </c>
      <c r="L139" s="1" t="s">
        <v>176</v>
      </c>
      <c r="M139" s="1" t="s">
        <v>585</v>
      </c>
      <c r="N139" s="1" t="s">
        <v>42</v>
      </c>
      <c r="O139" s="1" t="s">
        <v>579</v>
      </c>
      <c r="P139" s="3">
        <v>99</v>
      </c>
      <c r="R139" s="1" t="s">
        <v>601</v>
      </c>
      <c r="S139" s="1" t="s">
        <v>45</v>
      </c>
      <c r="T139" s="1" t="s">
        <v>587</v>
      </c>
      <c r="V139" s="1" t="s">
        <v>602</v>
      </c>
      <c r="W139" s="1" t="s">
        <v>603</v>
      </c>
      <c r="X139" s="1" t="s">
        <v>405</v>
      </c>
      <c r="AB139" s="4">
        <v>5033.91</v>
      </c>
      <c r="AC139" s="4">
        <v>31.64</v>
      </c>
      <c r="AF139" s="1" t="s">
        <v>50</v>
      </c>
    </row>
    <row r="140" spans="1:32" x14ac:dyDescent="0.2">
      <c r="A140" s="1" t="s">
        <v>581</v>
      </c>
      <c r="B140" s="1" t="s">
        <v>236</v>
      </c>
      <c r="C140" s="1" t="s">
        <v>405</v>
      </c>
      <c r="D140" s="1" t="s">
        <v>35</v>
      </c>
      <c r="E140" s="3">
        <v>527</v>
      </c>
      <c r="F140" s="1" t="s">
        <v>55</v>
      </c>
      <c r="G140" s="1" t="s">
        <v>604</v>
      </c>
      <c r="H140" s="4">
        <v>47185.57</v>
      </c>
      <c r="I140" s="1" t="s">
        <v>583</v>
      </c>
      <c r="J140" s="1" t="s">
        <v>584</v>
      </c>
      <c r="K140" s="1" t="s">
        <v>145</v>
      </c>
      <c r="L140" s="1" t="s">
        <v>176</v>
      </c>
      <c r="M140" s="1" t="s">
        <v>585</v>
      </c>
      <c r="N140" s="1" t="s">
        <v>42</v>
      </c>
      <c r="O140" s="1" t="s">
        <v>579</v>
      </c>
      <c r="P140" s="3">
        <v>99</v>
      </c>
      <c r="R140" s="1" t="s">
        <v>605</v>
      </c>
      <c r="S140" s="1" t="s">
        <v>45</v>
      </c>
      <c r="T140" s="1" t="s">
        <v>587</v>
      </c>
      <c r="V140" s="1" t="s">
        <v>47</v>
      </c>
      <c r="W140" s="1" t="s">
        <v>48</v>
      </c>
      <c r="X140" s="1" t="s">
        <v>405</v>
      </c>
      <c r="AB140" s="4">
        <v>47185.57</v>
      </c>
      <c r="AC140" s="4">
        <v>283.07</v>
      </c>
      <c r="AF140" s="1" t="s">
        <v>50</v>
      </c>
    </row>
    <row r="141" spans="1:32" x14ac:dyDescent="0.2">
      <c r="A141" s="1" t="s">
        <v>121</v>
      </c>
      <c r="B141" s="1" t="s">
        <v>407</v>
      </c>
      <c r="C141" s="1" t="s">
        <v>391</v>
      </c>
      <c r="D141" s="1" t="s">
        <v>35</v>
      </c>
      <c r="E141" s="3">
        <v>563</v>
      </c>
      <c r="F141" s="1" t="s">
        <v>55</v>
      </c>
      <c r="G141" s="1" t="s">
        <v>606</v>
      </c>
      <c r="H141" s="4">
        <v>1368.4</v>
      </c>
      <c r="I141" s="1" t="s">
        <v>607</v>
      </c>
      <c r="J141" s="1" t="s">
        <v>608</v>
      </c>
      <c r="K141" s="1" t="s">
        <v>609</v>
      </c>
      <c r="L141" s="1" t="s">
        <v>154</v>
      </c>
      <c r="M141" s="1" t="s">
        <v>610</v>
      </c>
      <c r="N141" s="1" t="s">
        <v>42</v>
      </c>
      <c r="O141" s="1" t="s">
        <v>579</v>
      </c>
      <c r="P141" s="3">
        <v>97</v>
      </c>
      <c r="R141" s="1" t="s">
        <v>611</v>
      </c>
      <c r="S141" s="1" t="s">
        <v>45</v>
      </c>
      <c r="T141" s="1" t="s">
        <v>612</v>
      </c>
      <c r="V141" s="1" t="s">
        <v>62</v>
      </c>
      <c r="W141" s="1" t="s">
        <v>63</v>
      </c>
      <c r="X141" s="1" t="s">
        <v>391</v>
      </c>
      <c r="AB141" s="4">
        <v>1368.4</v>
      </c>
      <c r="AC141" s="4">
        <v>301.05</v>
      </c>
      <c r="AF141" s="1" t="s">
        <v>613</v>
      </c>
    </row>
    <row r="142" spans="1:32" x14ac:dyDescent="0.2">
      <c r="A142" s="1" t="s">
        <v>121</v>
      </c>
      <c r="B142" s="1" t="s">
        <v>208</v>
      </c>
      <c r="C142" s="1" t="s">
        <v>614</v>
      </c>
      <c r="D142" s="1" t="s">
        <v>35</v>
      </c>
      <c r="E142" s="3">
        <v>572</v>
      </c>
      <c r="F142" s="1" t="s">
        <v>55</v>
      </c>
      <c r="G142" s="1" t="s">
        <v>615</v>
      </c>
      <c r="H142" s="4">
        <v>18667.57</v>
      </c>
      <c r="I142" s="1" t="s">
        <v>583</v>
      </c>
      <c r="J142" s="1" t="s">
        <v>584</v>
      </c>
      <c r="K142" s="1" t="s">
        <v>145</v>
      </c>
      <c r="L142" s="1" t="s">
        <v>176</v>
      </c>
      <c r="M142" s="1" t="s">
        <v>585</v>
      </c>
      <c r="N142" s="1" t="s">
        <v>42</v>
      </c>
      <c r="O142" s="1" t="s">
        <v>579</v>
      </c>
      <c r="P142" s="3">
        <v>99</v>
      </c>
      <c r="R142" s="1" t="s">
        <v>616</v>
      </c>
      <c r="S142" s="1" t="s">
        <v>45</v>
      </c>
      <c r="T142" s="1" t="s">
        <v>587</v>
      </c>
      <c r="V142" s="1" t="s">
        <v>588</v>
      </c>
      <c r="W142" s="1" t="s">
        <v>589</v>
      </c>
      <c r="X142" s="1" t="s">
        <v>614</v>
      </c>
      <c r="AB142" s="4">
        <v>18667.57</v>
      </c>
      <c r="AC142" s="4">
        <v>98.41</v>
      </c>
      <c r="AF142" s="1" t="s">
        <v>50</v>
      </c>
    </row>
    <row r="143" spans="1:32" x14ac:dyDescent="0.2">
      <c r="A143" s="1" t="s">
        <v>121</v>
      </c>
      <c r="B143" s="1" t="s">
        <v>208</v>
      </c>
      <c r="C143" s="1" t="s">
        <v>614</v>
      </c>
      <c r="D143" s="1" t="s">
        <v>35</v>
      </c>
      <c r="E143" s="3">
        <v>573</v>
      </c>
      <c r="F143" s="1" t="s">
        <v>55</v>
      </c>
      <c r="G143" s="1" t="s">
        <v>617</v>
      </c>
      <c r="H143" s="4">
        <v>690.13</v>
      </c>
      <c r="I143" s="1" t="s">
        <v>583</v>
      </c>
      <c r="J143" s="1" t="s">
        <v>584</v>
      </c>
      <c r="K143" s="1" t="s">
        <v>145</v>
      </c>
      <c r="L143" s="1" t="s">
        <v>176</v>
      </c>
      <c r="M143" s="1" t="s">
        <v>585</v>
      </c>
      <c r="N143" s="1" t="s">
        <v>42</v>
      </c>
      <c r="O143" s="1" t="s">
        <v>579</v>
      </c>
      <c r="P143" s="3">
        <v>99</v>
      </c>
      <c r="R143" s="1" t="s">
        <v>618</v>
      </c>
      <c r="S143" s="1" t="s">
        <v>45</v>
      </c>
      <c r="T143" s="1" t="s">
        <v>587</v>
      </c>
      <c r="V143" s="1" t="s">
        <v>592</v>
      </c>
      <c r="W143" s="1" t="s">
        <v>593</v>
      </c>
      <c r="X143" s="1" t="s">
        <v>614</v>
      </c>
      <c r="AB143" s="4">
        <v>690.13</v>
      </c>
      <c r="AC143" s="4">
        <v>4.59</v>
      </c>
      <c r="AF143" s="1" t="s">
        <v>50</v>
      </c>
    </row>
    <row r="144" spans="1:32" x14ac:dyDescent="0.2">
      <c r="A144" s="1" t="s">
        <v>121</v>
      </c>
      <c r="B144" s="1" t="s">
        <v>208</v>
      </c>
      <c r="C144" s="1" t="s">
        <v>614</v>
      </c>
      <c r="D144" s="1" t="s">
        <v>35</v>
      </c>
      <c r="E144" s="3">
        <v>574</v>
      </c>
      <c r="F144" s="1" t="s">
        <v>55</v>
      </c>
      <c r="G144" s="1" t="s">
        <v>619</v>
      </c>
      <c r="H144" s="4">
        <v>3404.28</v>
      </c>
      <c r="I144" s="1" t="s">
        <v>583</v>
      </c>
      <c r="J144" s="1" t="s">
        <v>584</v>
      </c>
      <c r="K144" s="1" t="s">
        <v>145</v>
      </c>
      <c r="L144" s="1" t="s">
        <v>176</v>
      </c>
      <c r="M144" s="1" t="s">
        <v>585</v>
      </c>
      <c r="N144" s="1" t="s">
        <v>42</v>
      </c>
      <c r="O144" s="1" t="s">
        <v>579</v>
      </c>
      <c r="P144" s="3">
        <v>99</v>
      </c>
      <c r="R144" s="1" t="s">
        <v>620</v>
      </c>
      <c r="S144" s="1" t="s">
        <v>45</v>
      </c>
      <c r="T144" s="1" t="s">
        <v>587</v>
      </c>
      <c r="V144" s="1" t="s">
        <v>596</v>
      </c>
      <c r="W144" s="1" t="s">
        <v>597</v>
      </c>
      <c r="X144" s="1" t="s">
        <v>614</v>
      </c>
      <c r="AB144" s="4">
        <v>3404.28</v>
      </c>
      <c r="AC144" s="4">
        <v>19.93</v>
      </c>
      <c r="AF144" s="1" t="s">
        <v>50</v>
      </c>
    </row>
    <row r="145" spans="1:32" x14ac:dyDescent="0.2">
      <c r="A145" s="1" t="s">
        <v>121</v>
      </c>
      <c r="B145" s="1" t="s">
        <v>208</v>
      </c>
      <c r="C145" s="1" t="s">
        <v>614</v>
      </c>
      <c r="D145" s="1" t="s">
        <v>35</v>
      </c>
      <c r="E145" s="3">
        <v>575</v>
      </c>
      <c r="F145" s="1" t="s">
        <v>55</v>
      </c>
      <c r="G145" s="1" t="s">
        <v>621</v>
      </c>
      <c r="H145" s="4">
        <v>5311.75</v>
      </c>
      <c r="I145" s="1" t="s">
        <v>583</v>
      </c>
      <c r="J145" s="1" t="s">
        <v>584</v>
      </c>
      <c r="K145" s="1" t="s">
        <v>145</v>
      </c>
      <c r="L145" s="1" t="s">
        <v>176</v>
      </c>
      <c r="M145" s="1" t="s">
        <v>585</v>
      </c>
      <c r="N145" s="1" t="s">
        <v>42</v>
      </c>
      <c r="O145" s="1" t="s">
        <v>579</v>
      </c>
      <c r="P145" s="3">
        <v>99</v>
      </c>
      <c r="R145" s="1" t="s">
        <v>622</v>
      </c>
      <c r="S145" s="1" t="s">
        <v>45</v>
      </c>
      <c r="T145" s="1" t="s">
        <v>587</v>
      </c>
      <c r="V145" s="1" t="s">
        <v>197</v>
      </c>
      <c r="W145" s="1" t="s">
        <v>198</v>
      </c>
      <c r="X145" s="1" t="s">
        <v>614</v>
      </c>
      <c r="AB145" s="4">
        <v>5311.75</v>
      </c>
      <c r="AC145" s="4">
        <v>33.99</v>
      </c>
      <c r="AF145" s="1" t="s">
        <v>50</v>
      </c>
    </row>
    <row r="146" spans="1:32" x14ac:dyDescent="0.2">
      <c r="A146" s="1" t="s">
        <v>121</v>
      </c>
      <c r="B146" s="1" t="s">
        <v>208</v>
      </c>
      <c r="C146" s="1" t="s">
        <v>614</v>
      </c>
      <c r="D146" s="1" t="s">
        <v>35</v>
      </c>
      <c r="E146" s="3">
        <v>576</v>
      </c>
      <c r="F146" s="1" t="s">
        <v>55</v>
      </c>
      <c r="G146" s="1" t="s">
        <v>623</v>
      </c>
      <c r="H146" s="4">
        <v>4402.04</v>
      </c>
      <c r="I146" s="1" t="s">
        <v>583</v>
      </c>
      <c r="J146" s="1" t="s">
        <v>584</v>
      </c>
      <c r="K146" s="1" t="s">
        <v>145</v>
      </c>
      <c r="L146" s="1" t="s">
        <v>176</v>
      </c>
      <c r="M146" s="1" t="s">
        <v>585</v>
      </c>
      <c r="N146" s="1" t="s">
        <v>42</v>
      </c>
      <c r="O146" s="1" t="s">
        <v>579</v>
      </c>
      <c r="P146" s="3">
        <v>99</v>
      </c>
      <c r="R146" s="1" t="s">
        <v>624</v>
      </c>
      <c r="S146" s="1" t="s">
        <v>45</v>
      </c>
      <c r="T146" s="1" t="s">
        <v>587</v>
      </c>
      <c r="V146" s="1" t="s">
        <v>602</v>
      </c>
      <c r="W146" s="1" t="s">
        <v>603</v>
      </c>
      <c r="X146" s="1" t="s">
        <v>614</v>
      </c>
      <c r="AB146" s="4">
        <v>4402.04</v>
      </c>
      <c r="AC146" s="4">
        <v>27.81</v>
      </c>
      <c r="AF146" s="1" t="s">
        <v>50</v>
      </c>
    </row>
    <row r="147" spans="1:32" x14ac:dyDescent="0.2">
      <c r="A147" s="1" t="s">
        <v>252</v>
      </c>
      <c r="B147" s="1" t="s">
        <v>81</v>
      </c>
      <c r="C147" s="1" t="s">
        <v>82</v>
      </c>
      <c r="D147" s="1" t="s">
        <v>35</v>
      </c>
      <c r="E147" s="3">
        <v>577</v>
      </c>
      <c r="F147" s="1" t="s">
        <v>55</v>
      </c>
      <c r="G147" s="1" t="s">
        <v>625</v>
      </c>
      <c r="H147" s="4">
        <v>261.31</v>
      </c>
      <c r="I147" s="1" t="s">
        <v>68</v>
      </c>
      <c r="J147" s="1" t="s">
        <v>69</v>
      </c>
      <c r="K147" s="1" t="s">
        <v>70</v>
      </c>
      <c r="N147" s="1" t="s">
        <v>42</v>
      </c>
      <c r="O147" s="1" t="s">
        <v>579</v>
      </c>
      <c r="P147" s="3">
        <v>95</v>
      </c>
      <c r="R147" s="1" t="s">
        <v>626</v>
      </c>
      <c r="S147" s="1" t="s">
        <v>45</v>
      </c>
      <c r="T147" s="1" t="s">
        <v>72</v>
      </c>
      <c r="V147" s="1" t="s">
        <v>62</v>
      </c>
      <c r="W147" s="1" t="s">
        <v>63</v>
      </c>
      <c r="X147" s="1" t="s">
        <v>82</v>
      </c>
      <c r="AB147" s="4">
        <v>261.31</v>
      </c>
      <c r="AC147" s="4">
        <v>26.13</v>
      </c>
      <c r="AF147" s="1" t="s">
        <v>73</v>
      </c>
    </row>
    <row r="148" spans="1:32" x14ac:dyDescent="0.2">
      <c r="A148" s="1" t="s">
        <v>284</v>
      </c>
      <c r="B148" s="1" t="s">
        <v>556</v>
      </c>
      <c r="C148" s="1" t="s">
        <v>147</v>
      </c>
      <c r="D148" s="1" t="s">
        <v>35</v>
      </c>
      <c r="E148" s="3">
        <v>585</v>
      </c>
      <c r="F148" s="1" t="s">
        <v>55</v>
      </c>
      <c r="G148" s="1" t="s">
        <v>627</v>
      </c>
      <c r="H148" s="4">
        <v>547.20000000000005</v>
      </c>
      <c r="I148" s="1" t="s">
        <v>628</v>
      </c>
      <c r="J148" s="1" t="s">
        <v>629</v>
      </c>
      <c r="K148" s="1" t="s">
        <v>630</v>
      </c>
      <c r="L148" s="1" t="s">
        <v>631</v>
      </c>
      <c r="M148" s="1" t="s">
        <v>632</v>
      </c>
      <c r="N148" s="1" t="s">
        <v>42</v>
      </c>
      <c r="O148" s="1" t="s">
        <v>579</v>
      </c>
      <c r="P148" s="3">
        <v>98</v>
      </c>
      <c r="R148" s="1" t="s">
        <v>633</v>
      </c>
      <c r="S148" s="1" t="s">
        <v>45</v>
      </c>
      <c r="T148" s="1" t="s">
        <v>634</v>
      </c>
      <c r="V148" s="1" t="s">
        <v>47</v>
      </c>
      <c r="W148" s="1" t="s">
        <v>48</v>
      </c>
      <c r="X148" s="1" t="s">
        <v>33</v>
      </c>
      <c r="AB148" s="4">
        <v>547.20000000000005</v>
      </c>
      <c r="AC148" s="4">
        <v>120.38</v>
      </c>
      <c r="AF148" s="1" t="s">
        <v>635</v>
      </c>
    </row>
    <row r="149" spans="1:32" x14ac:dyDescent="0.2">
      <c r="A149" s="1" t="s">
        <v>357</v>
      </c>
      <c r="B149" s="1" t="s">
        <v>147</v>
      </c>
      <c r="C149" s="1" t="s">
        <v>557</v>
      </c>
      <c r="D149" s="1" t="s">
        <v>35</v>
      </c>
      <c r="E149" s="3">
        <v>590</v>
      </c>
      <c r="F149" s="1" t="s">
        <v>55</v>
      </c>
      <c r="G149" s="1" t="s">
        <v>636</v>
      </c>
      <c r="H149" s="4">
        <v>42098.86</v>
      </c>
      <c r="I149" s="1" t="s">
        <v>583</v>
      </c>
      <c r="J149" s="1" t="s">
        <v>584</v>
      </c>
      <c r="K149" s="1" t="s">
        <v>145</v>
      </c>
      <c r="L149" s="1" t="s">
        <v>176</v>
      </c>
      <c r="M149" s="1" t="s">
        <v>585</v>
      </c>
      <c r="N149" s="1" t="s">
        <v>42</v>
      </c>
      <c r="O149" s="1" t="s">
        <v>579</v>
      </c>
      <c r="P149" s="3">
        <v>99</v>
      </c>
      <c r="R149" s="1" t="s">
        <v>637</v>
      </c>
      <c r="S149" s="1" t="s">
        <v>45</v>
      </c>
      <c r="T149" s="1" t="s">
        <v>587</v>
      </c>
      <c r="V149" s="1" t="s">
        <v>47</v>
      </c>
      <c r="W149" s="1" t="s">
        <v>48</v>
      </c>
      <c r="X149" s="1" t="s">
        <v>147</v>
      </c>
      <c r="AB149" s="4">
        <v>42098.86</v>
      </c>
      <c r="AC149" s="4">
        <v>252.25</v>
      </c>
      <c r="AF149" s="1" t="s">
        <v>50</v>
      </c>
    </row>
    <row r="150" spans="1:32" x14ac:dyDescent="0.2">
      <c r="A150" s="1" t="s">
        <v>579</v>
      </c>
      <c r="B150" s="1" t="s">
        <v>579</v>
      </c>
      <c r="C150" s="1" t="s">
        <v>579</v>
      </c>
      <c r="D150" s="1" t="s">
        <v>85</v>
      </c>
      <c r="E150" s="3">
        <v>20052</v>
      </c>
      <c r="F150" s="1" t="s">
        <v>36</v>
      </c>
      <c r="G150" s="1" t="s">
        <v>85</v>
      </c>
      <c r="H150" s="4">
        <v>125.62</v>
      </c>
      <c r="I150" s="1" t="s">
        <v>86</v>
      </c>
      <c r="K150" s="1" t="s">
        <v>39</v>
      </c>
      <c r="N150" s="1" t="s">
        <v>42</v>
      </c>
      <c r="O150" s="1" t="s">
        <v>579</v>
      </c>
      <c r="P150" s="3">
        <v>85</v>
      </c>
      <c r="R150" s="1" t="s">
        <v>638</v>
      </c>
      <c r="S150" s="1" t="s">
        <v>45</v>
      </c>
      <c r="X150" s="1" t="s">
        <v>566</v>
      </c>
      <c r="AB150" s="4">
        <v>0</v>
      </c>
      <c r="AC150" s="4">
        <v>0</v>
      </c>
    </row>
    <row r="151" spans="1:32" x14ac:dyDescent="0.2">
      <c r="A151" s="1" t="s">
        <v>579</v>
      </c>
      <c r="B151" s="1" t="s">
        <v>579</v>
      </c>
      <c r="C151" s="1" t="s">
        <v>579</v>
      </c>
      <c r="D151" s="1" t="s">
        <v>85</v>
      </c>
      <c r="E151" s="3">
        <v>20053</v>
      </c>
      <c r="F151" s="1" t="s">
        <v>36</v>
      </c>
      <c r="G151" s="1" t="s">
        <v>85</v>
      </c>
      <c r="H151" s="4">
        <v>41.17</v>
      </c>
      <c r="I151" s="1" t="s">
        <v>88</v>
      </c>
      <c r="K151" s="1" t="s">
        <v>39</v>
      </c>
      <c r="N151" s="1" t="s">
        <v>42</v>
      </c>
      <c r="O151" s="1" t="s">
        <v>579</v>
      </c>
      <c r="P151" s="3">
        <v>86</v>
      </c>
      <c r="R151" s="1" t="s">
        <v>639</v>
      </c>
      <c r="S151" s="1" t="s">
        <v>45</v>
      </c>
      <c r="X151" s="1" t="s">
        <v>566</v>
      </c>
      <c r="AB151" s="4">
        <v>0</v>
      </c>
      <c r="AC151" s="4">
        <v>0</v>
      </c>
    </row>
    <row r="152" spans="1:32" x14ac:dyDescent="0.2">
      <c r="A152" s="1" t="s">
        <v>579</v>
      </c>
      <c r="B152" s="1" t="s">
        <v>579</v>
      </c>
      <c r="C152" s="1" t="s">
        <v>579</v>
      </c>
      <c r="D152" s="1" t="s">
        <v>85</v>
      </c>
      <c r="E152" s="3">
        <v>20054</v>
      </c>
      <c r="F152" s="1" t="s">
        <v>36</v>
      </c>
      <c r="G152" s="1" t="s">
        <v>85</v>
      </c>
      <c r="H152" s="4">
        <v>236</v>
      </c>
      <c r="I152" s="1" t="s">
        <v>90</v>
      </c>
      <c r="J152" s="1" t="s">
        <v>91</v>
      </c>
      <c r="K152" s="1" t="s">
        <v>92</v>
      </c>
      <c r="N152" s="1" t="s">
        <v>42</v>
      </c>
      <c r="O152" s="1" t="s">
        <v>579</v>
      </c>
      <c r="P152" s="3">
        <v>87</v>
      </c>
      <c r="R152" s="1" t="s">
        <v>640</v>
      </c>
      <c r="S152" s="1" t="s">
        <v>45</v>
      </c>
      <c r="X152" s="1" t="s">
        <v>566</v>
      </c>
      <c r="AB152" s="4">
        <v>0</v>
      </c>
      <c r="AC152" s="4">
        <v>0</v>
      </c>
    </row>
    <row r="153" spans="1:32" x14ac:dyDescent="0.2">
      <c r="A153" s="1" t="s">
        <v>579</v>
      </c>
      <c r="B153" s="1" t="s">
        <v>579</v>
      </c>
      <c r="C153" s="1" t="s">
        <v>579</v>
      </c>
      <c r="D153" s="1" t="s">
        <v>85</v>
      </c>
      <c r="E153" s="3">
        <v>20055</v>
      </c>
      <c r="F153" s="1" t="s">
        <v>36</v>
      </c>
      <c r="G153" s="1" t="s">
        <v>85</v>
      </c>
      <c r="H153" s="4">
        <v>225</v>
      </c>
      <c r="I153" s="1" t="s">
        <v>321</v>
      </c>
      <c r="J153" s="1" t="s">
        <v>322</v>
      </c>
      <c r="K153" s="1" t="s">
        <v>92</v>
      </c>
      <c r="N153" s="1" t="s">
        <v>42</v>
      </c>
      <c r="O153" s="1" t="s">
        <v>579</v>
      </c>
      <c r="P153" s="3">
        <v>88</v>
      </c>
      <c r="R153" s="1" t="s">
        <v>641</v>
      </c>
      <c r="S153" s="1" t="s">
        <v>45</v>
      </c>
      <c r="X153" s="1" t="s">
        <v>566</v>
      </c>
      <c r="AB153" s="4">
        <v>0</v>
      </c>
      <c r="AC153" s="4">
        <v>0</v>
      </c>
    </row>
    <row r="154" spans="1:32" x14ac:dyDescent="0.2">
      <c r="A154" s="1" t="s">
        <v>579</v>
      </c>
      <c r="B154" s="1" t="s">
        <v>579</v>
      </c>
      <c r="C154" s="1" t="s">
        <v>579</v>
      </c>
      <c r="D154" s="1" t="s">
        <v>85</v>
      </c>
      <c r="E154" s="3">
        <v>20056</v>
      </c>
      <c r="F154" s="1" t="s">
        <v>36</v>
      </c>
      <c r="G154" s="1" t="s">
        <v>85</v>
      </c>
      <c r="H154" s="4">
        <v>169.96</v>
      </c>
      <c r="I154" s="1" t="s">
        <v>94</v>
      </c>
      <c r="K154" s="1" t="s">
        <v>92</v>
      </c>
      <c r="L154" s="1" t="s">
        <v>95</v>
      </c>
      <c r="M154" s="1" t="s">
        <v>96</v>
      </c>
      <c r="N154" s="1" t="s">
        <v>42</v>
      </c>
      <c r="O154" s="1" t="s">
        <v>579</v>
      </c>
      <c r="P154" s="3">
        <v>89</v>
      </c>
      <c r="R154" s="1" t="s">
        <v>642</v>
      </c>
      <c r="S154" s="1" t="s">
        <v>45</v>
      </c>
      <c r="X154" s="1" t="s">
        <v>566</v>
      </c>
      <c r="AB154" s="4">
        <v>0</v>
      </c>
      <c r="AC154" s="4">
        <v>0</v>
      </c>
    </row>
    <row r="155" spans="1:32" x14ac:dyDescent="0.2">
      <c r="A155" s="1" t="s">
        <v>579</v>
      </c>
      <c r="B155" s="1" t="s">
        <v>579</v>
      </c>
      <c r="C155" s="1" t="s">
        <v>579</v>
      </c>
      <c r="D155" s="1" t="s">
        <v>85</v>
      </c>
      <c r="E155" s="3">
        <v>20057</v>
      </c>
      <c r="F155" s="1" t="s">
        <v>36</v>
      </c>
      <c r="G155" s="1" t="s">
        <v>85</v>
      </c>
      <c r="H155" s="4">
        <v>18767.02</v>
      </c>
      <c r="I155" s="1" t="s">
        <v>98</v>
      </c>
      <c r="K155" s="1" t="s">
        <v>99</v>
      </c>
      <c r="N155" s="1" t="s">
        <v>100</v>
      </c>
      <c r="O155" s="1" t="s">
        <v>579</v>
      </c>
      <c r="P155" s="3">
        <v>90</v>
      </c>
      <c r="R155" s="1" t="s">
        <v>643</v>
      </c>
      <c r="S155" s="1" t="s">
        <v>45</v>
      </c>
      <c r="X155" s="1" t="s">
        <v>566</v>
      </c>
      <c r="AB155" s="4">
        <v>0</v>
      </c>
      <c r="AC155" s="4">
        <v>0</v>
      </c>
    </row>
    <row r="156" spans="1:32" x14ac:dyDescent="0.2">
      <c r="A156" s="1" t="s">
        <v>579</v>
      </c>
      <c r="B156" s="1" t="s">
        <v>579</v>
      </c>
      <c r="C156" s="1" t="s">
        <v>579</v>
      </c>
      <c r="D156" s="1" t="s">
        <v>85</v>
      </c>
      <c r="E156" s="3">
        <v>20058</v>
      </c>
      <c r="F156" s="1" t="s">
        <v>36</v>
      </c>
      <c r="G156" s="1" t="s">
        <v>85</v>
      </c>
      <c r="H156" s="4">
        <v>411.65</v>
      </c>
      <c r="I156" s="1" t="s">
        <v>102</v>
      </c>
      <c r="K156" s="1" t="s">
        <v>99</v>
      </c>
      <c r="N156" s="1" t="s">
        <v>100</v>
      </c>
      <c r="O156" s="1" t="s">
        <v>579</v>
      </c>
      <c r="P156" s="3">
        <v>91</v>
      </c>
      <c r="R156" s="1" t="s">
        <v>644</v>
      </c>
      <c r="S156" s="1" t="s">
        <v>45</v>
      </c>
      <c r="X156" s="1" t="s">
        <v>566</v>
      </c>
      <c r="AB156" s="4">
        <v>0</v>
      </c>
      <c r="AC156" s="4">
        <v>0</v>
      </c>
    </row>
    <row r="157" spans="1:32" x14ac:dyDescent="0.2">
      <c r="A157" s="1" t="s">
        <v>579</v>
      </c>
      <c r="B157" s="1" t="s">
        <v>579</v>
      </c>
      <c r="C157" s="1" t="s">
        <v>579</v>
      </c>
      <c r="D157" s="1" t="s">
        <v>85</v>
      </c>
      <c r="E157" s="3">
        <v>20059</v>
      </c>
      <c r="F157" s="1" t="s">
        <v>36</v>
      </c>
      <c r="G157" s="1" t="s">
        <v>85</v>
      </c>
      <c r="H157" s="4">
        <v>2014.91</v>
      </c>
      <c r="I157" s="1" t="s">
        <v>102</v>
      </c>
      <c r="K157" s="1" t="s">
        <v>99</v>
      </c>
      <c r="N157" s="1" t="s">
        <v>100</v>
      </c>
      <c r="O157" s="1" t="s">
        <v>579</v>
      </c>
      <c r="P157" s="3">
        <v>91</v>
      </c>
      <c r="R157" s="1" t="s">
        <v>645</v>
      </c>
      <c r="S157" s="1" t="s">
        <v>45</v>
      </c>
      <c r="X157" s="1" t="s">
        <v>566</v>
      </c>
      <c r="AB157" s="4">
        <v>0</v>
      </c>
      <c r="AC157" s="4">
        <v>0</v>
      </c>
    </row>
    <row r="158" spans="1:32" x14ac:dyDescent="0.2">
      <c r="A158" s="1" t="s">
        <v>579</v>
      </c>
      <c r="B158" s="1" t="s">
        <v>579</v>
      </c>
      <c r="C158" s="1" t="s">
        <v>579</v>
      </c>
      <c r="D158" s="1" t="s">
        <v>85</v>
      </c>
      <c r="E158" s="3">
        <v>20060</v>
      </c>
      <c r="F158" s="1" t="s">
        <v>36</v>
      </c>
      <c r="H158" s="4">
        <v>205.56</v>
      </c>
      <c r="I158" s="1" t="s">
        <v>105</v>
      </c>
      <c r="K158" s="1" t="s">
        <v>99</v>
      </c>
      <c r="N158" s="1" t="s">
        <v>100</v>
      </c>
      <c r="O158" s="1" t="s">
        <v>579</v>
      </c>
      <c r="P158" s="3">
        <v>92</v>
      </c>
      <c r="R158" s="1" t="s">
        <v>646</v>
      </c>
      <c r="S158" s="1" t="s">
        <v>45</v>
      </c>
      <c r="X158" s="1" t="s">
        <v>566</v>
      </c>
      <c r="AB158" s="4">
        <v>0</v>
      </c>
      <c r="AC158" s="4">
        <v>0</v>
      </c>
    </row>
    <row r="159" spans="1:32" x14ac:dyDescent="0.2">
      <c r="A159" s="1" t="s">
        <v>579</v>
      </c>
      <c r="B159" s="1" t="s">
        <v>579</v>
      </c>
      <c r="C159" s="1" t="s">
        <v>579</v>
      </c>
      <c r="D159" s="1" t="s">
        <v>85</v>
      </c>
      <c r="E159" s="3">
        <v>20061</v>
      </c>
      <c r="F159" s="1" t="s">
        <v>36</v>
      </c>
      <c r="G159" s="1" t="s">
        <v>85</v>
      </c>
      <c r="H159" s="4">
        <v>8.5</v>
      </c>
      <c r="I159" s="1" t="s">
        <v>107</v>
      </c>
      <c r="K159" s="1" t="s">
        <v>99</v>
      </c>
      <c r="N159" s="1" t="s">
        <v>100</v>
      </c>
      <c r="O159" s="1" t="s">
        <v>579</v>
      </c>
      <c r="P159" s="3">
        <v>93</v>
      </c>
      <c r="R159" s="1" t="s">
        <v>647</v>
      </c>
      <c r="S159" s="1" t="s">
        <v>45</v>
      </c>
      <c r="X159" s="1" t="s">
        <v>566</v>
      </c>
      <c r="AB159" s="4">
        <v>0</v>
      </c>
      <c r="AC159" s="4">
        <v>0</v>
      </c>
    </row>
    <row r="160" spans="1:32" x14ac:dyDescent="0.2">
      <c r="A160" s="1" t="s">
        <v>579</v>
      </c>
      <c r="B160" s="1" t="s">
        <v>579</v>
      </c>
      <c r="C160" s="1" t="s">
        <v>579</v>
      </c>
      <c r="D160" s="1" t="s">
        <v>85</v>
      </c>
      <c r="E160" s="3">
        <v>20062</v>
      </c>
      <c r="F160" s="1" t="s">
        <v>36</v>
      </c>
      <c r="G160" s="1" t="s">
        <v>85</v>
      </c>
      <c r="H160" s="4">
        <v>75</v>
      </c>
      <c r="I160" s="1" t="s">
        <v>110</v>
      </c>
      <c r="K160" s="1" t="s">
        <v>99</v>
      </c>
      <c r="N160" s="1" t="s">
        <v>100</v>
      </c>
      <c r="O160" s="1" t="s">
        <v>579</v>
      </c>
      <c r="P160" s="3">
        <v>94</v>
      </c>
      <c r="R160" s="1" t="s">
        <v>648</v>
      </c>
      <c r="S160" s="1" t="s">
        <v>45</v>
      </c>
      <c r="X160" s="1" t="s">
        <v>566</v>
      </c>
      <c r="AB160" s="4">
        <v>0</v>
      </c>
      <c r="AC160" s="4">
        <v>0</v>
      </c>
    </row>
    <row r="161" spans="1:32" x14ac:dyDescent="0.2">
      <c r="A161" s="1" t="s">
        <v>649</v>
      </c>
      <c r="B161" s="1" t="s">
        <v>236</v>
      </c>
      <c r="C161" s="1" t="s">
        <v>117</v>
      </c>
      <c r="D161" s="1" t="s">
        <v>35</v>
      </c>
      <c r="E161" s="3">
        <v>12</v>
      </c>
      <c r="F161" s="1" t="s">
        <v>55</v>
      </c>
      <c r="G161" s="1" t="s">
        <v>650</v>
      </c>
      <c r="H161" s="4">
        <v>500</v>
      </c>
      <c r="I161" s="1" t="s">
        <v>511</v>
      </c>
      <c r="J161" s="1" t="s">
        <v>512</v>
      </c>
      <c r="K161" s="1" t="s">
        <v>153</v>
      </c>
      <c r="L161" s="1" t="s">
        <v>40</v>
      </c>
      <c r="M161" s="1" t="s">
        <v>513</v>
      </c>
      <c r="N161" s="1" t="s">
        <v>42</v>
      </c>
      <c r="O161" s="1" t="s">
        <v>651</v>
      </c>
      <c r="P161" s="3">
        <v>105</v>
      </c>
      <c r="R161" s="1" t="s">
        <v>652</v>
      </c>
      <c r="S161" s="1" t="s">
        <v>45</v>
      </c>
      <c r="T161" s="1" t="s">
        <v>653</v>
      </c>
      <c r="V161" s="1" t="s">
        <v>62</v>
      </c>
      <c r="W161" s="1" t="s">
        <v>63</v>
      </c>
      <c r="X161" s="1" t="s">
        <v>117</v>
      </c>
      <c r="AB161" s="4">
        <v>500</v>
      </c>
      <c r="AC161" s="4">
        <v>110</v>
      </c>
      <c r="AF161" s="1" t="s">
        <v>654</v>
      </c>
    </row>
    <row r="162" spans="1:32" x14ac:dyDescent="0.2">
      <c r="A162" s="1" t="s">
        <v>655</v>
      </c>
      <c r="B162" s="1" t="s">
        <v>80</v>
      </c>
      <c r="C162" s="1" t="s">
        <v>80</v>
      </c>
      <c r="D162" s="1" t="s">
        <v>35</v>
      </c>
      <c r="E162" s="3">
        <v>14</v>
      </c>
      <c r="F162" s="1" t="s">
        <v>36</v>
      </c>
      <c r="G162" s="1" t="s">
        <v>656</v>
      </c>
      <c r="H162" s="4">
        <v>102</v>
      </c>
      <c r="I162" s="1" t="s">
        <v>657</v>
      </c>
      <c r="J162" s="1" t="s">
        <v>658</v>
      </c>
      <c r="K162" s="1" t="s">
        <v>99</v>
      </c>
      <c r="N162" s="1" t="s">
        <v>42</v>
      </c>
      <c r="O162" s="1" t="s">
        <v>651</v>
      </c>
      <c r="P162" s="3">
        <v>101</v>
      </c>
      <c r="R162" s="1" t="s">
        <v>659</v>
      </c>
      <c r="S162" s="1" t="s">
        <v>45</v>
      </c>
      <c r="V162" s="1" t="s">
        <v>62</v>
      </c>
      <c r="W162" s="1" t="s">
        <v>63</v>
      </c>
      <c r="X162" s="1" t="s">
        <v>80</v>
      </c>
      <c r="AB162" s="4">
        <v>102</v>
      </c>
      <c r="AC162" s="4">
        <v>0</v>
      </c>
      <c r="AF162" s="1" t="s">
        <v>660</v>
      </c>
    </row>
    <row r="163" spans="1:32" x14ac:dyDescent="0.2">
      <c r="A163" s="1" t="s">
        <v>419</v>
      </c>
      <c r="B163" s="1" t="s">
        <v>121</v>
      </c>
      <c r="C163" s="1" t="s">
        <v>336</v>
      </c>
      <c r="D163" s="1" t="s">
        <v>35</v>
      </c>
      <c r="E163" s="3">
        <v>51</v>
      </c>
      <c r="F163" s="1" t="s">
        <v>55</v>
      </c>
      <c r="G163" s="1" t="s">
        <v>661</v>
      </c>
      <c r="H163" s="4">
        <v>42.14</v>
      </c>
      <c r="I163" s="1" t="s">
        <v>662</v>
      </c>
      <c r="J163" s="1" t="s">
        <v>663</v>
      </c>
      <c r="K163" s="1" t="s">
        <v>288</v>
      </c>
      <c r="L163" s="1" t="s">
        <v>40</v>
      </c>
      <c r="M163" s="1" t="s">
        <v>664</v>
      </c>
      <c r="N163" s="1" t="s">
        <v>42</v>
      </c>
      <c r="O163" s="1" t="s">
        <v>651</v>
      </c>
      <c r="P163" s="3">
        <v>104</v>
      </c>
      <c r="R163" s="1" t="s">
        <v>665</v>
      </c>
      <c r="S163" s="1" t="s">
        <v>45</v>
      </c>
      <c r="T163" s="1" t="s">
        <v>666</v>
      </c>
      <c r="V163" s="1" t="s">
        <v>62</v>
      </c>
      <c r="W163" s="1" t="s">
        <v>63</v>
      </c>
      <c r="X163" s="1" t="s">
        <v>336</v>
      </c>
      <c r="AB163" s="4">
        <v>42.14</v>
      </c>
      <c r="AC163" s="4">
        <v>9.27</v>
      </c>
      <c r="AF163" s="1" t="s">
        <v>667</v>
      </c>
    </row>
    <row r="164" spans="1:32" x14ac:dyDescent="0.2">
      <c r="A164" s="1" t="s">
        <v>419</v>
      </c>
      <c r="B164" s="1" t="s">
        <v>426</v>
      </c>
      <c r="C164" s="1" t="s">
        <v>446</v>
      </c>
      <c r="D164" s="1" t="s">
        <v>35</v>
      </c>
      <c r="E164" s="3">
        <v>72</v>
      </c>
      <c r="F164" s="1" t="s">
        <v>55</v>
      </c>
      <c r="G164" s="1" t="s">
        <v>164</v>
      </c>
      <c r="H164" s="4">
        <v>83.61</v>
      </c>
      <c r="I164" s="1" t="s">
        <v>668</v>
      </c>
      <c r="J164" s="1" t="s">
        <v>669</v>
      </c>
      <c r="K164" s="1" t="s">
        <v>459</v>
      </c>
      <c r="L164" s="1" t="s">
        <v>40</v>
      </c>
      <c r="M164" s="1" t="s">
        <v>670</v>
      </c>
      <c r="N164" s="1" t="s">
        <v>42</v>
      </c>
      <c r="O164" s="1" t="s">
        <v>651</v>
      </c>
      <c r="P164" s="3">
        <v>103</v>
      </c>
      <c r="R164" s="1" t="s">
        <v>671</v>
      </c>
      <c r="S164" s="1" t="s">
        <v>45</v>
      </c>
      <c r="T164" s="1" t="s">
        <v>672</v>
      </c>
      <c r="V164" s="1" t="s">
        <v>62</v>
      </c>
      <c r="W164" s="1" t="s">
        <v>63</v>
      </c>
      <c r="X164" s="1" t="s">
        <v>446</v>
      </c>
      <c r="AB164" s="4">
        <v>83.61</v>
      </c>
      <c r="AC164" s="4">
        <v>18.39</v>
      </c>
      <c r="AF164" s="1" t="s">
        <v>673</v>
      </c>
    </row>
    <row r="165" spans="1:32" x14ac:dyDescent="0.2">
      <c r="A165" s="1" t="s">
        <v>674</v>
      </c>
      <c r="B165" s="1" t="s">
        <v>357</v>
      </c>
      <c r="C165" s="1" t="s">
        <v>547</v>
      </c>
      <c r="D165" s="1" t="s">
        <v>35</v>
      </c>
      <c r="E165" s="3">
        <v>86</v>
      </c>
      <c r="F165" s="1" t="s">
        <v>55</v>
      </c>
      <c r="G165" s="1" t="s">
        <v>675</v>
      </c>
      <c r="H165" s="4">
        <v>326.23</v>
      </c>
      <c r="I165" s="1" t="s">
        <v>676</v>
      </c>
      <c r="J165" s="1" t="s">
        <v>677</v>
      </c>
      <c r="K165" s="1" t="s">
        <v>678</v>
      </c>
      <c r="L165" s="1" t="s">
        <v>40</v>
      </c>
      <c r="M165" s="1" t="s">
        <v>679</v>
      </c>
      <c r="N165" s="1" t="s">
        <v>42</v>
      </c>
      <c r="O165" s="1" t="s">
        <v>651</v>
      </c>
      <c r="P165" s="3">
        <v>102</v>
      </c>
      <c r="R165" s="1" t="s">
        <v>680</v>
      </c>
      <c r="S165" s="1" t="s">
        <v>45</v>
      </c>
      <c r="T165" s="1" t="s">
        <v>681</v>
      </c>
      <c r="V165" s="1" t="s">
        <v>47</v>
      </c>
      <c r="W165" s="1" t="s">
        <v>48</v>
      </c>
      <c r="X165" s="1" t="s">
        <v>429</v>
      </c>
      <c r="AB165" s="4">
        <v>326.23</v>
      </c>
      <c r="AC165" s="4">
        <v>71.77</v>
      </c>
      <c r="AF165" s="1" t="s">
        <v>306</v>
      </c>
    </row>
    <row r="166" spans="1:32" x14ac:dyDescent="0.2">
      <c r="A166" s="1" t="s">
        <v>651</v>
      </c>
      <c r="B166" s="1" t="s">
        <v>651</v>
      </c>
      <c r="C166" s="1" t="s">
        <v>651</v>
      </c>
      <c r="D166" s="1" t="s">
        <v>85</v>
      </c>
      <c r="E166" s="3">
        <v>20063</v>
      </c>
      <c r="F166" s="1" t="s">
        <v>36</v>
      </c>
      <c r="G166" s="1" t="s">
        <v>85</v>
      </c>
      <c r="H166" s="4">
        <v>19.43</v>
      </c>
      <c r="I166" s="1" t="s">
        <v>98</v>
      </c>
      <c r="K166" s="1" t="s">
        <v>99</v>
      </c>
      <c r="N166" s="1" t="s">
        <v>100</v>
      </c>
      <c r="O166" s="1" t="s">
        <v>651</v>
      </c>
      <c r="P166" s="3">
        <v>100</v>
      </c>
      <c r="R166" s="1" t="s">
        <v>682</v>
      </c>
      <c r="S166" s="1" t="s">
        <v>45</v>
      </c>
      <c r="X166" s="1" t="s">
        <v>566</v>
      </c>
      <c r="AB166" s="4">
        <v>0</v>
      </c>
      <c r="AC166" s="4">
        <v>0</v>
      </c>
    </row>
    <row r="167" spans="1:32" x14ac:dyDescent="0.2">
      <c r="A167" s="1" t="s">
        <v>683</v>
      </c>
      <c r="B167" s="1" t="s">
        <v>579</v>
      </c>
      <c r="C167" s="1" t="s">
        <v>651</v>
      </c>
      <c r="D167" s="1" t="s">
        <v>35</v>
      </c>
      <c r="E167" s="3">
        <v>17</v>
      </c>
      <c r="F167" s="1" t="s">
        <v>36</v>
      </c>
      <c r="G167" s="1" t="s">
        <v>684</v>
      </c>
      <c r="H167" s="4">
        <v>3789.78</v>
      </c>
      <c r="I167" s="1" t="s">
        <v>168</v>
      </c>
      <c r="J167" s="1" t="s">
        <v>169</v>
      </c>
      <c r="K167" s="1" t="s">
        <v>99</v>
      </c>
      <c r="N167" s="1" t="s">
        <v>42</v>
      </c>
      <c r="O167" s="1" t="s">
        <v>685</v>
      </c>
      <c r="P167" s="3">
        <v>106</v>
      </c>
      <c r="R167" s="1" t="s">
        <v>686</v>
      </c>
      <c r="S167" s="1" t="s">
        <v>45</v>
      </c>
      <c r="V167" s="1" t="s">
        <v>62</v>
      </c>
      <c r="W167" s="1" t="s">
        <v>63</v>
      </c>
      <c r="X167" s="1" t="s">
        <v>651</v>
      </c>
      <c r="AB167" s="4">
        <v>3687.66</v>
      </c>
      <c r="AC167" s="4">
        <v>811.29</v>
      </c>
      <c r="AF167" s="1" t="s">
        <v>171</v>
      </c>
    </row>
    <row r="168" spans="1:32" x14ac:dyDescent="0.2">
      <c r="A168" s="1" t="s">
        <v>339</v>
      </c>
      <c r="B168" s="1" t="s">
        <v>651</v>
      </c>
      <c r="C168" s="1" t="s">
        <v>685</v>
      </c>
      <c r="D168" s="1" t="s">
        <v>35</v>
      </c>
      <c r="E168" s="3">
        <v>94</v>
      </c>
      <c r="F168" s="1" t="s">
        <v>55</v>
      </c>
      <c r="G168" s="1" t="s">
        <v>687</v>
      </c>
      <c r="H168" s="4">
        <v>2480.34</v>
      </c>
      <c r="I168" s="1" t="s">
        <v>115</v>
      </c>
      <c r="J168" s="1" t="s">
        <v>116</v>
      </c>
      <c r="K168" s="1" t="s">
        <v>92</v>
      </c>
      <c r="N168" s="1" t="s">
        <v>42</v>
      </c>
      <c r="O168" s="1" t="s">
        <v>688</v>
      </c>
      <c r="P168" s="3">
        <v>107</v>
      </c>
      <c r="R168" s="1" t="s">
        <v>689</v>
      </c>
      <c r="S168" s="1" t="s">
        <v>45</v>
      </c>
      <c r="V168" s="1" t="s">
        <v>62</v>
      </c>
      <c r="W168" s="1" t="s">
        <v>63</v>
      </c>
      <c r="X168" s="1" t="s">
        <v>685</v>
      </c>
      <c r="AB168" s="4">
        <v>2480.34</v>
      </c>
      <c r="AC168" s="4">
        <v>545.66999999999996</v>
      </c>
      <c r="AF168" s="1" t="s">
        <v>120</v>
      </c>
    </row>
    <row r="169" spans="1:32" x14ac:dyDescent="0.2">
      <c r="A169" s="1" t="s">
        <v>688</v>
      </c>
      <c r="B169" s="1" t="s">
        <v>688</v>
      </c>
      <c r="C169" s="1" t="s">
        <v>688</v>
      </c>
      <c r="D169" s="1" t="s">
        <v>85</v>
      </c>
      <c r="E169" s="3">
        <v>20064</v>
      </c>
      <c r="F169" s="1" t="s">
        <v>36</v>
      </c>
      <c r="G169" s="1" t="s">
        <v>85</v>
      </c>
      <c r="H169" s="4">
        <v>4901.3100000000004</v>
      </c>
      <c r="I169" s="1" t="s">
        <v>144</v>
      </c>
      <c r="K169" s="1" t="s">
        <v>145</v>
      </c>
      <c r="N169" s="1" t="s">
        <v>100</v>
      </c>
      <c r="O169" s="1" t="s">
        <v>688</v>
      </c>
      <c r="P169" s="3">
        <v>108</v>
      </c>
      <c r="R169" s="1" t="s">
        <v>690</v>
      </c>
      <c r="S169" s="1" t="s">
        <v>45</v>
      </c>
      <c r="X169" s="1" t="s">
        <v>685</v>
      </c>
      <c r="AB169" s="4">
        <v>0</v>
      </c>
      <c r="AC169" s="4">
        <v>0</v>
      </c>
    </row>
    <row r="170" spans="1:32" x14ac:dyDescent="0.2">
      <c r="A170" s="1" t="s">
        <v>688</v>
      </c>
      <c r="B170" s="1" t="s">
        <v>688</v>
      </c>
      <c r="C170" s="1" t="s">
        <v>688</v>
      </c>
      <c r="D170" s="1" t="s">
        <v>85</v>
      </c>
      <c r="E170" s="3">
        <v>20065</v>
      </c>
      <c r="F170" s="1" t="s">
        <v>36</v>
      </c>
      <c r="G170" s="1" t="s">
        <v>85</v>
      </c>
      <c r="H170" s="4">
        <v>1299.17</v>
      </c>
      <c r="I170" s="1" t="s">
        <v>141</v>
      </c>
      <c r="K170" s="1" t="s">
        <v>99</v>
      </c>
      <c r="N170" s="1" t="s">
        <v>100</v>
      </c>
      <c r="O170" s="1" t="s">
        <v>688</v>
      </c>
      <c r="P170" s="3">
        <v>109</v>
      </c>
      <c r="R170" s="1" t="s">
        <v>691</v>
      </c>
      <c r="S170" s="1" t="s">
        <v>45</v>
      </c>
      <c r="X170" s="1" t="s">
        <v>685</v>
      </c>
      <c r="AB170" s="4">
        <v>0</v>
      </c>
      <c r="AC170" s="4">
        <v>0</v>
      </c>
    </row>
    <row r="171" spans="1:32" x14ac:dyDescent="0.2">
      <c r="A171" s="1" t="s">
        <v>688</v>
      </c>
      <c r="B171" s="1" t="s">
        <v>688</v>
      </c>
      <c r="C171" s="1" t="s">
        <v>688</v>
      </c>
      <c r="D171" s="1" t="s">
        <v>85</v>
      </c>
      <c r="E171" s="3">
        <v>20066</v>
      </c>
      <c r="F171" s="1" t="s">
        <v>36</v>
      </c>
      <c r="G171" s="1" t="s">
        <v>85</v>
      </c>
      <c r="H171" s="4">
        <v>8621.69</v>
      </c>
      <c r="I171" s="1" t="s">
        <v>141</v>
      </c>
      <c r="K171" s="1" t="s">
        <v>99</v>
      </c>
      <c r="N171" s="1" t="s">
        <v>100</v>
      </c>
      <c r="O171" s="1" t="s">
        <v>688</v>
      </c>
      <c r="P171" s="3">
        <v>110</v>
      </c>
      <c r="R171" s="1" t="s">
        <v>692</v>
      </c>
      <c r="S171" s="1" t="s">
        <v>45</v>
      </c>
      <c r="X171" s="1" t="s">
        <v>685</v>
      </c>
      <c r="AB171" s="4">
        <v>0</v>
      </c>
      <c r="AC171" s="4">
        <v>0</v>
      </c>
    </row>
    <row r="172" spans="1:32" x14ac:dyDescent="0.2">
      <c r="A172" s="1" t="s">
        <v>693</v>
      </c>
      <c r="B172" s="1" t="s">
        <v>693</v>
      </c>
      <c r="C172" s="1" t="s">
        <v>693</v>
      </c>
      <c r="D172" s="1" t="s">
        <v>35</v>
      </c>
      <c r="E172" s="3">
        <v>105</v>
      </c>
      <c r="F172" s="1" t="s">
        <v>55</v>
      </c>
      <c r="G172" s="1" t="s">
        <v>694</v>
      </c>
      <c r="H172" s="4">
        <v>45.62</v>
      </c>
      <c r="I172" s="1" t="s">
        <v>473</v>
      </c>
      <c r="J172" s="1" t="s">
        <v>474</v>
      </c>
      <c r="K172" s="1" t="s">
        <v>92</v>
      </c>
      <c r="N172" s="1" t="s">
        <v>42</v>
      </c>
      <c r="O172" s="1" t="s">
        <v>693</v>
      </c>
      <c r="R172" s="1" t="s">
        <v>695</v>
      </c>
      <c r="T172" s="1" t="s">
        <v>476</v>
      </c>
      <c r="V172" s="1" t="s">
        <v>62</v>
      </c>
      <c r="W172" s="1" t="s">
        <v>63</v>
      </c>
      <c r="X172" s="1" t="s">
        <v>693</v>
      </c>
      <c r="AB172" s="4">
        <v>45.62</v>
      </c>
      <c r="AC172" s="4">
        <v>10.039999999999999</v>
      </c>
      <c r="AF172" s="1" t="s">
        <v>477</v>
      </c>
    </row>
    <row r="173" spans="1:32" x14ac:dyDescent="0.2">
      <c r="A173" s="1" t="s">
        <v>252</v>
      </c>
      <c r="B173" s="1" t="s">
        <v>252</v>
      </c>
      <c r="C173" s="1" t="s">
        <v>252</v>
      </c>
      <c r="D173" s="1" t="s">
        <v>85</v>
      </c>
      <c r="E173" s="3">
        <v>20067</v>
      </c>
      <c r="F173" s="1" t="s">
        <v>36</v>
      </c>
      <c r="G173" s="1" t="s">
        <v>85</v>
      </c>
      <c r="H173" s="4">
        <v>10561.39</v>
      </c>
      <c r="I173" s="1" t="s">
        <v>141</v>
      </c>
      <c r="K173" s="1" t="s">
        <v>99</v>
      </c>
      <c r="N173" s="1" t="s">
        <v>100</v>
      </c>
      <c r="O173" s="1" t="s">
        <v>252</v>
      </c>
      <c r="P173" s="3">
        <v>111</v>
      </c>
      <c r="R173" s="1" t="s">
        <v>696</v>
      </c>
      <c r="S173" s="1" t="s">
        <v>45</v>
      </c>
      <c r="X173" s="1" t="s">
        <v>685</v>
      </c>
      <c r="AB173" s="4">
        <v>0</v>
      </c>
      <c r="AC173" s="4">
        <v>0</v>
      </c>
    </row>
    <row r="174" spans="1:32" x14ac:dyDescent="0.2">
      <c r="A174" s="1" t="s">
        <v>697</v>
      </c>
      <c r="B174" s="1" t="s">
        <v>32</v>
      </c>
      <c r="C174" s="1" t="s">
        <v>32</v>
      </c>
      <c r="D174" s="1" t="s">
        <v>35</v>
      </c>
      <c r="E174" s="3">
        <v>31</v>
      </c>
      <c r="F174" s="1" t="s">
        <v>55</v>
      </c>
      <c r="G174" s="1" t="s">
        <v>698</v>
      </c>
      <c r="H174" s="4">
        <v>1300</v>
      </c>
      <c r="I174" s="1" t="s">
        <v>699</v>
      </c>
      <c r="J174" s="1" t="s">
        <v>700</v>
      </c>
      <c r="K174" s="1" t="s">
        <v>99</v>
      </c>
      <c r="L174" s="1" t="s">
        <v>40</v>
      </c>
      <c r="M174" s="1" t="s">
        <v>701</v>
      </c>
      <c r="N174" s="1" t="s">
        <v>42</v>
      </c>
      <c r="O174" s="1" t="s">
        <v>702</v>
      </c>
      <c r="P174" s="3">
        <v>114</v>
      </c>
      <c r="R174" s="1" t="s">
        <v>703</v>
      </c>
      <c r="S174" s="1" t="s">
        <v>45</v>
      </c>
      <c r="T174" s="1" t="s">
        <v>704</v>
      </c>
      <c r="X174" s="1" t="s">
        <v>32</v>
      </c>
      <c r="AB174" s="4">
        <v>1300</v>
      </c>
      <c r="AC174" s="4">
        <v>286</v>
      </c>
      <c r="AF174" s="1" t="s">
        <v>705</v>
      </c>
    </row>
    <row r="175" spans="1:32" x14ac:dyDescent="0.2">
      <c r="A175" s="1" t="s">
        <v>463</v>
      </c>
      <c r="B175" s="1" t="s">
        <v>444</v>
      </c>
      <c r="C175" s="1" t="s">
        <v>348</v>
      </c>
      <c r="D175" s="1" t="s">
        <v>35</v>
      </c>
      <c r="E175" s="3">
        <v>560</v>
      </c>
      <c r="F175" s="1" t="s">
        <v>55</v>
      </c>
      <c r="G175" s="1" t="s">
        <v>706</v>
      </c>
      <c r="H175" s="4">
        <v>700</v>
      </c>
      <c r="I175" s="1" t="s">
        <v>699</v>
      </c>
      <c r="J175" s="1" t="s">
        <v>700</v>
      </c>
      <c r="K175" s="1" t="s">
        <v>99</v>
      </c>
      <c r="L175" s="1" t="s">
        <v>40</v>
      </c>
      <c r="M175" s="1" t="s">
        <v>701</v>
      </c>
      <c r="N175" s="1" t="s">
        <v>42</v>
      </c>
      <c r="O175" s="1" t="s">
        <v>702</v>
      </c>
      <c r="P175" s="3">
        <v>114</v>
      </c>
      <c r="R175" s="1" t="s">
        <v>707</v>
      </c>
      <c r="S175" s="1" t="s">
        <v>45</v>
      </c>
      <c r="T175" s="1" t="s">
        <v>704</v>
      </c>
      <c r="V175" s="1" t="s">
        <v>62</v>
      </c>
      <c r="W175" s="1" t="s">
        <v>63</v>
      </c>
      <c r="X175" s="1" t="s">
        <v>444</v>
      </c>
      <c r="AB175" s="4">
        <v>700</v>
      </c>
      <c r="AC175" s="4">
        <v>154</v>
      </c>
      <c r="AF175" s="1" t="s">
        <v>352</v>
      </c>
    </row>
    <row r="176" spans="1:32" x14ac:dyDescent="0.2">
      <c r="A176" s="1" t="s">
        <v>702</v>
      </c>
      <c r="B176" s="1" t="s">
        <v>702</v>
      </c>
      <c r="C176" s="1" t="s">
        <v>702</v>
      </c>
      <c r="D176" s="1" t="s">
        <v>85</v>
      </c>
      <c r="E176" s="3">
        <v>20068</v>
      </c>
      <c r="F176" s="1" t="s">
        <v>36</v>
      </c>
      <c r="G176" s="1" t="s">
        <v>85</v>
      </c>
      <c r="H176" s="4">
        <v>762.6</v>
      </c>
      <c r="I176" s="1" t="s">
        <v>708</v>
      </c>
      <c r="K176" s="1" t="s">
        <v>709</v>
      </c>
      <c r="L176" s="1" t="s">
        <v>710</v>
      </c>
      <c r="M176" s="1" t="s">
        <v>711</v>
      </c>
      <c r="N176" s="1" t="s">
        <v>42</v>
      </c>
      <c r="O176" s="1" t="s">
        <v>702</v>
      </c>
      <c r="P176" s="3">
        <v>112</v>
      </c>
      <c r="R176" s="1" t="s">
        <v>712</v>
      </c>
      <c r="S176" s="1" t="s">
        <v>45</v>
      </c>
      <c r="X176" s="1" t="s">
        <v>713</v>
      </c>
      <c r="AB176" s="4">
        <v>0</v>
      </c>
      <c r="AC176" s="4">
        <v>0</v>
      </c>
    </row>
    <row r="177" spans="1:32" x14ac:dyDescent="0.2">
      <c r="A177" s="1" t="s">
        <v>702</v>
      </c>
      <c r="B177" s="1" t="s">
        <v>702</v>
      </c>
      <c r="C177" s="1" t="s">
        <v>702</v>
      </c>
      <c r="D177" s="1" t="s">
        <v>85</v>
      </c>
      <c r="E177" s="3">
        <v>20069</v>
      </c>
      <c r="F177" s="1" t="s">
        <v>36</v>
      </c>
      <c r="G177" s="1" t="s">
        <v>85</v>
      </c>
      <c r="H177" s="4">
        <v>80</v>
      </c>
      <c r="I177" s="1" t="s">
        <v>714</v>
      </c>
      <c r="J177" s="1" t="s">
        <v>715</v>
      </c>
      <c r="K177" s="1" t="s">
        <v>716</v>
      </c>
      <c r="N177" s="1" t="s">
        <v>42</v>
      </c>
      <c r="O177" s="1" t="s">
        <v>702</v>
      </c>
      <c r="P177" s="3">
        <v>113</v>
      </c>
      <c r="R177" s="1" t="s">
        <v>717</v>
      </c>
      <c r="S177" s="1" t="s">
        <v>45</v>
      </c>
      <c r="X177" s="1" t="s">
        <v>713</v>
      </c>
      <c r="AB177" s="4">
        <v>0</v>
      </c>
      <c r="AC177" s="4">
        <v>0</v>
      </c>
    </row>
    <row r="178" spans="1:32" x14ac:dyDescent="0.2">
      <c r="A178" s="1" t="s">
        <v>284</v>
      </c>
      <c r="B178" s="1" t="s">
        <v>121</v>
      </c>
      <c r="C178" s="1" t="s">
        <v>303</v>
      </c>
      <c r="D178" s="1" t="s">
        <v>35</v>
      </c>
      <c r="E178" s="3">
        <v>42</v>
      </c>
      <c r="F178" s="1" t="s">
        <v>55</v>
      </c>
      <c r="G178" s="1" t="s">
        <v>718</v>
      </c>
      <c r="H178" s="4">
        <v>1231.5999999999999</v>
      </c>
      <c r="I178" s="1" t="s">
        <v>333</v>
      </c>
      <c r="J178" s="1" t="s">
        <v>334</v>
      </c>
      <c r="K178" s="1" t="s">
        <v>99</v>
      </c>
      <c r="L178" s="1" t="s">
        <v>40</v>
      </c>
      <c r="M178" s="1" t="s">
        <v>335</v>
      </c>
      <c r="N178" s="1" t="s">
        <v>42</v>
      </c>
      <c r="O178" s="1" t="s">
        <v>577</v>
      </c>
      <c r="P178" s="3">
        <v>115</v>
      </c>
      <c r="R178" s="1" t="s">
        <v>719</v>
      </c>
      <c r="S178" s="1" t="s">
        <v>45</v>
      </c>
      <c r="T178" s="1" t="s">
        <v>338</v>
      </c>
      <c r="V178" s="1" t="s">
        <v>62</v>
      </c>
      <c r="W178" s="1" t="s">
        <v>63</v>
      </c>
      <c r="X178" s="1" t="s">
        <v>303</v>
      </c>
      <c r="AB178" s="4">
        <v>1231.5999999999999</v>
      </c>
      <c r="AC178" s="4">
        <v>270.95</v>
      </c>
      <c r="AF178" s="1" t="s">
        <v>352</v>
      </c>
    </row>
    <row r="179" spans="1:32" x14ac:dyDescent="0.2">
      <c r="A179" s="1" t="s">
        <v>419</v>
      </c>
      <c r="B179" s="1" t="s">
        <v>284</v>
      </c>
      <c r="C179" s="1" t="s">
        <v>685</v>
      </c>
      <c r="D179" s="1" t="s">
        <v>35</v>
      </c>
      <c r="E179" s="3">
        <v>96</v>
      </c>
      <c r="F179" s="1" t="s">
        <v>55</v>
      </c>
      <c r="G179" s="1" t="s">
        <v>720</v>
      </c>
      <c r="H179" s="4">
        <v>1231.5999999999999</v>
      </c>
      <c r="I179" s="1" t="s">
        <v>333</v>
      </c>
      <c r="J179" s="1" t="s">
        <v>334</v>
      </c>
      <c r="K179" s="1" t="s">
        <v>99</v>
      </c>
      <c r="L179" s="1" t="s">
        <v>40</v>
      </c>
      <c r="M179" s="1" t="s">
        <v>335</v>
      </c>
      <c r="N179" s="1" t="s">
        <v>42</v>
      </c>
      <c r="O179" s="1" t="s">
        <v>577</v>
      </c>
      <c r="P179" s="3">
        <v>115</v>
      </c>
      <c r="R179" s="1" t="s">
        <v>721</v>
      </c>
      <c r="S179" s="1" t="s">
        <v>45</v>
      </c>
      <c r="T179" s="1" t="s">
        <v>338</v>
      </c>
      <c r="V179" s="1" t="s">
        <v>62</v>
      </c>
      <c r="W179" s="1" t="s">
        <v>63</v>
      </c>
      <c r="X179" s="1" t="s">
        <v>685</v>
      </c>
      <c r="AB179" s="4">
        <v>1231.5999999999999</v>
      </c>
      <c r="AC179" s="4">
        <v>270.95</v>
      </c>
      <c r="AF179" s="1" t="s">
        <v>352</v>
      </c>
    </row>
    <row r="180" spans="1:32" x14ac:dyDescent="0.2">
      <c r="A180" s="1" t="s">
        <v>722</v>
      </c>
      <c r="B180" s="1" t="s">
        <v>280</v>
      </c>
      <c r="C180" s="1" t="s">
        <v>147</v>
      </c>
      <c r="D180" s="1" t="s">
        <v>35</v>
      </c>
      <c r="E180" s="3">
        <v>587</v>
      </c>
      <c r="F180" s="1" t="s">
        <v>55</v>
      </c>
      <c r="G180" s="1" t="s">
        <v>723</v>
      </c>
      <c r="H180" s="4">
        <v>5.73</v>
      </c>
      <c r="I180" s="1" t="s">
        <v>68</v>
      </c>
      <c r="J180" s="1" t="s">
        <v>69</v>
      </c>
      <c r="K180" s="1" t="s">
        <v>70</v>
      </c>
      <c r="N180" s="1" t="s">
        <v>42</v>
      </c>
      <c r="O180" s="1" t="s">
        <v>577</v>
      </c>
      <c r="P180" s="3">
        <v>116</v>
      </c>
      <c r="R180" s="1" t="s">
        <v>724</v>
      </c>
      <c r="S180" s="1" t="s">
        <v>45</v>
      </c>
      <c r="T180" s="1" t="s">
        <v>72</v>
      </c>
      <c r="V180" s="1" t="s">
        <v>62</v>
      </c>
      <c r="W180" s="1" t="s">
        <v>63</v>
      </c>
      <c r="X180" s="1" t="s">
        <v>147</v>
      </c>
      <c r="AB180" s="4">
        <v>5.73</v>
      </c>
      <c r="AC180" s="4">
        <v>0.56999999999999995</v>
      </c>
      <c r="AF180" s="1" t="s">
        <v>73</v>
      </c>
    </row>
    <row r="181" spans="1:32" x14ac:dyDescent="0.2">
      <c r="A181" s="1" t="s">
        <v>722</v>
      </c>
      <c r="B181" s="1" t="s">
        <v>280</v>
      </c>
      <c r="C181" s="1" t="s">
        <v>557</v>
      </c>
      <c r="D181" s="1" t="s">
        <v>35</v>
      </c>
      <c r="E181" s="3">
        <v>588</v>
      </c>
      <c r="F181" s="1" t="s">
        <v>55</v>
      </c>
      <c r="G181" s="1" t="s">
        <v>725</v>
      </c>
      <c r="H181" s="4">
        <v>4.59</v>
      </c>
      <c r="I181" s="1" t="s">
        <v>68</v>
      </c>
      <c r="J181" s="1" t="s">
        <v>69</v>
      </c>
      <c r="K181" s="1" t="s">
        <v>70</v>
      </c>
      <c r="N181" s="1" t="s">
        <v>42</v>
      </c>
      <c r="O181" s="1" t="s">
        <v>577</v>
      </c>
      <c r="P181" s="3">
        <v>117</v>
      </c>
      <c r="R181" s="1" t="s">
        <v>724</v>
      </c>
      <c r="S181" s="1" t="s">
        <v>45</v>
      </c>
      <c r="T181" s="1" t="s">
        <v>72</v>
      </c>
      <c r="V181" s="1" t="s">
        <v>62</v>
      </c>
      <c r="W181" s="1" t="s">
        <v>63</v>
      </c>
      <c r="X181" s="1" t="s">
        <v>557</v>
      </c>
      <c r="AB181" s="4">
        <v>4.59</v>
      </c>
      <c r="AC181" s="4">
        <v>0.46</v>
      </c>
      <c r="AF181" s="1" t="s">
        <v>73</v>
      </c>
    </row>
    <row r="182" spans="1:32" x14ac:dyDescent="0.2">
      <c r="A182" s="1" t="s">
        <v>726</v>
      </c>
      <c r="B182" s="1" t="s">
        <v>726</v>
      </c>
      <c r="C182" s="1" t="s">
        <v>726</v>
      </c>
      <c r="D182" s="1" t="s">
        <v>85</v>
      </c>
      <c r="E182" s="3">
        <v>20070</v>
      </c>
      <c r="F182" s="1" t="s">
        <v>36</v>
      </c>
      <c r="G182" s="1" t="s">
        <v>85</v>
      </c>
      <c r="H182" s="4">
        <v>1000</v>
      </c>
      <c r="I182" s="1" t="s">
        <v>240</v>
      </c>
      <c r="K182" s="1" t="s">
        <v>241</v>
      </c>
      <c r="N182" s="1" t="s">
        <v>242</v>
      </c>
      <c r="O182" s="1" t="s">
        <v>726</v>
      </c>
      <c r="P182" s="3">
        <v>118</v>
      </c>
      <c r="R182" s="1" t="s">
        <v>727</v>
      </c>
      <c r="S182" s="1" t="s">
        <v>45</v>
      </c>
      <c r="X182" s="1" t="s">
        <v>651</v>
      </c>
      <c r="AB182" s="4">
        <v>0</v>
      </c>
      <c r="AC182" s="4">
        <v>0</v>
      </c>
    </row>
    <row r="183" spans="1:32" x14ac:dyDescent="0.2">
      <c r="A183" s="1" t="s">
        <v>726</v>
      </c>
      <c r="B183" s="1" t="s">
        <v>726</v>
      </c>
      <c r="C183" s="1" t="s">
        <v>726</v>
      </c>
      <c r="D183" s="1" t="s">
        <v>85</v>
      </c>
      <c r="E183" s="3">
        <v>20071</v>
      </c>
      <c r="F183" s="1" t="s">
        <v>36</v>
      </c>
      <c r="G183" s="1" t="s">
        <v>85</v>
      </c>
      <c r="H183" s="4">
        <v>1454.65</v>
      </c>
      <c r="I183" s="1" t="s">
        <v>159</v>
      </c>
      <c r="J183" s="1" t="s">
        <v>160</v>
      </c>
      <c r="K183" s="1" t="s">
        <v>161</v>
      </c>
      <c r="N183" s="1" t="s">
        <v>162</v>
      </c>
      <c r="O183" s="1" t="s">
        <v>726</v>
      </c>
      <c r="P183" s="3">
        <v>119</v>
      </c>
      <c r="R183" s="1" t="s">
        <v>499</v>
      </c>
      <c r="S183" s="1" t="s">
        <v>45</v>
      </c>
      <c r="X183" s="1" t="s">
        <v>651</v>
      </c>
      <c r="Y183" s="1" t="s">
        <v>728</v>
      </c>
      <c r="AA183" s="1" t="s">
        <v>702</v>
      </c>
      <c r="AB183" s="4">
        <v>0</v>
      </c>
      <c r="AC183" s="4">
        <v>0</v>
      </c>
    </row>
    <row r="184" spans="1:32" x14ac:dyDescent="0.2">
      <c r="A184" s="1" t="s">
        <v>697</v>
      </c>
      <c r="B184" s="1" t="s">
        <v>697</v>
      </c>
      <c r="C184" s="1" t="s">
        <v>697</v>
      </c>
      <c r="D184" s="1" t="s">
        <v>85</v>
      </c>
      <c r="E184" s="3">
        <v>20072</v>
      </c>
      <c r="F184" s="1" t="s">
        <v>36</v>
      </c>
      <c r="G184" s="1" t="s">
        <v>85</v>
      </c>
      <c r="H184" s="4">
        <v>43210.239999999998</v>
      </c>
      <c r="I184" s="1" t="s">
        <v>231</v>
      </c>
      <c r="N184" s="1" t="s">
        <v>232</v>
      </c>
      <c r="O184" s="1" t="s">
        <v>697</v>
      </c>
      <c r="P184" s="3">
        <v>120</v>
      </c>
      <c r="R184" s="1" t="s">
        <v>729</v>
      </c>
      <c r="S184" s="1" t="s">
        <v>45</v>
      </c>
      <c r="X184" s="1" t="s">
        <v>688</v>
      </c>
      <c r="AB184" s="4">
        <v>0</v>
      </c>
      <c r="AC184" s="4">
        <v>0</v>
      </c>
    </row>
    <row r="185" spans="1:32" x14ac:dyDescent="0.2">
      <c r="A185" s="1" t="s">
        <v>697</v>
      </c>
      <c r="B185" s="1" t="s">
        <v>697</v>
      </c>
      <c r="C185" s="1" t="s">
        <v>697</v>
      </c>
      <c r="D185" s="1" t="s">
        <v>85</v>
      </c>
      <c r="E185" s="3">
        <v>20073</v>
      </c>
      <c r="F185" s="1" t="s">
        <v>36</v>
      </c>
      <c r="G185" s="1" t="s">
        <v>85</v>
      </c>
      <c r="H185" s="4">
        <v>756.27</v>
      </c>
      <c r="I185" s="1" t="s">
        <v>231</v>
      </c>
      <c r="N185" s="1" t="s">
        <v>232</v>
      </c>
      <c r="O185" s="1" t="s">
        <v>697</v>
      </c>
      <c r="P185" s="3">
        <v>120</v>
      </c>
      <c r="R185" s="1" t="s">
        <v>730</v>
      </c>
      <c r="S185" s="1" t="s">
        <v>45</v>
      </c>
      <c r="X185" s="1" t="s">
        <v>688</v>
      </c>
      <c r="AB185" s="4">
        <v>0</v>
      </c>
      <c r="AC185" s="4">
        <v>0</v>
      </c>
    </row>
    <row r="186" spans="1:32" x14ac:dyDescent="0.2">
      <c r="A186" s="1" t="s">
        <v>252</v>
      </c>
      <c r="B186" s="1" t="s">
        <v>252</v>
      </c>
      <c r="C186" s="1" t="s">
        <v>252</v>
      </c>
      <c r="D186" s="1" t="s">
        <v>35</v>
      </c>
      <c r="E186" s="3">
        <v>18</v>
      </c>
      <c r="F186" s="1" t="s">
        <v>36</v>
      </c>
      <c r="G186" s="1" t="s">
        <v>731</v>
      </c>
      <c r="H186" s="4">
        <v>586.59</v>
      </c>
      <c r="I186" s="1" t="s">
        <v>124</v>
      </c>
      <c r="J186" s="1" t="s">
        <v>125</v>
      </c>
      <c r="K186" s="1" t="s">
        <v>99</v>
      </c>
      <c r="N186" s="1" t="s">
        <v>42</v>
      </c>
      <c r="O186" s="1" t="s">
        <v>339</v>
      </c>
      <c r="P186" s="3">
        <v>121</v>
      </c>
      <c r="R186" s="1" t="s">
        <v>732</v>
      </c>
      <c r="S186" s="1" t="s">
        <v>45</v>
      </c>
      <c r="T186" s="1" t="s">
        <v>127</v>
      </c>
      <c r="V186" s="1" t="s">
        <v>47</v>
      </c>
      <c r="W186" s="1" t="s">
        <v>48</v>
      </c>
      <c r="X186" s="1" t="s">
        <v>252</v>
      </c>
      <c r="AB186" s="4">
        <v>732.74</v>
      </c>
      <c r="AC186" s="4">
        <v>0</v>
      </c>
      <c r="AF186" s="1" t="s">
        <v>128</v>
      </c>
    </row>
    <row r="187" spans="1:32" x14ac:dyDescent="0.2">
      <c r="A187" s="1" t="s">
        <v>733</v>
      </c>
      <c r="B187" s="1" t="s">
        <v>734</v>
      </c>
      <c r="C187" s="1" t="s">
        <v>734</v>
      </c>
      <c r="D187" s="1" t="s">
        <v>35</v>
      </c>
      <c r="E187" s="3">
        <v>19</v>
      </c>
      <c r="F187" s="1" t="s">
        <v>36</v>
      </c>
      <c r="G187" s="1" t="s">
        <v>735</v>
      </c>
      <c r="H187" s="4">
        <v>11349</v>
      </c>
      <c r="I187" s="1" t="s">
        <v>736</v>
      </c>
      <c r="J187" s="1" t="s">
        <v>737</v>
      </c>
      <c r="K187" s="1" t="s">
        <v>133</v>
      </c>
      <c r="L187" s="1" t="s">
        <v>40</v>
      </c>
      <c r="M187" s="1" t="s">
        <v>738</v>
      </c>
      <c r="N187" s="1" t="s">
        <v>42</v>
      </c>
      <c r="O187" s="1" t="s">
        <v>339</v>
      </c>
      <c r="P187" s="3">
        <v>122</v>
      </c>
      <c r="R187" s="1" t="s">
        <v>739</v>
      </c>
      <c r="S187" s="1" t="s">
        <v>45</v>
      </c>
      <c r="T187" s="1" t="s">
        <v>740</v>
      </c>
      <c r="V187" s="1" t="s">
        <v>62</v>
      </c>
      <c r="W187" s="1" t="s">
        <v>63</v>
      </c>
      <c r="X187" s="1" t="s">
        <v>734</v>
      </c>
      <c r="AB187" s="4">
        <v>11349</v>
      </c>
      <c r="AC187" s="4">
        <v>0</v>
      </c>
      <c r="AF187" s="1" t="s">
        <v>741</v>
      </c>
    </row>
    <row r="188" spans="1:32" x14ac:dyDescent="0.2">
      <c r="A188" s="1" t="s">
        <v>541</v>
      </c>
      <c r="B188" s="1" t="s">
        <v>742</v>
      </c>
      <c r="C188" s="1" t="s">
        <v>742</v>
      </c>
      <c r="D188" s="1" t="s">
        <v>35</v>
      </c>
      <c r="E188" s="3">
        <v>112</v>
      </c>
      <c r="F188" s="1" t="s">
        <v>55</v>
      </c>
      <c r="G188" s="1" t="s">
        <v>743</v>
      </c>
      <c r="H188" s="4">
        <v>3330</v>
      </c>
      <c r="I188" s="1" t="s">
        <v>744</v>
      </c>
      <c r="J188" s="1" t="s">
        <v>745</v>
      </c>
      <c r="K188" s="1" t="s">
        <v>746</v>
      </c>
      <c r="L188" s="1" t="s">
        <v>747</v>
      </c>
      <c r="M188" s="1" t="s">
        <v>748</v>
      </c>
      <c r="N188" s="1" t="s">
        <v>42</v>
      </c>
      <c r="O188" s="1" t="s">
        <v>339</v>
      </c>
      <c r="P188" s="3">
        <v>123</v>
      </c>
      <c r="R188" s="1" t="s">
        <v>749</v>
      </c>
      <c r="S188" s="1" t="s">
        <v>45</v>
      </c>
      <c r="T188" s="1" t="s">
        <v>750</v>
      </c>
      <c r="V188" s="1" t="s">
        <v>62</v>
      </c>
      <c r="W188" s="1" t="s">
        <v>63</v>
      </c>
      <c r="X188" s="1" t="s">
        <v>742</v>
      </c>
      <c r="AB188" s="4">
        <v>3330</v>
      </c>
      <c r="AC188" s="4">
        <v>732.6</v>
      </c>
      <c r="AF188" s="1" t="s">
        <v>751</v>
      </c>
    </row>
    <row r="189" spans="1:32" x14ac:dyDescent="0.2">
      <c r="A189" s="1" t="s">
        <v>284</v>
      </c>
      <c r="B189" s="1" t="s">
        <v>121</v>
      </c>
      <c r="C189" s="1" t="s">
        <v>500</v>
      </c>
      <c r="D189" s="1" t="s">
        <v>35</v>
      </c>
      <c r="E189" s="3">
        <v>55</v>
      </c>
      <c r="F189" s="1" t="s">
        <v>55</v>
      </c>
      <c r="G189" s="1" t="s">
        <v>752</v>
      </c>
      <c r="H189" s="4">
        <v>4574.29</v>
      </c>
      <c r="I189" s="1" t="s">
        <v>189</v>
      </c>
      <c r="J189" s="1" t="s">
        <v>190</v>
      </c>
      <c r="K189" s="1" t="s">
        <v>191</v>
      </c>
      <c r="L189" s="1" t="s">
        <v>192</v>
      </c>
      <c r="M189" s="1" t="s">
        <v>193</v>
      </c>
      <c r="N189" s="1" t="s">
        <v>42</v>
      </c>
      <c r="O189" s="1" t="s">
        <v>753</v>
      </c>
      <c r="P189" s="3">
        <v>125</v>
      </c>
      <c r="R189" s="1" t="s">
        <v>754</v>
      </c>
      <c r="S189" s="1" t="s">
        <v>45</v>
      </c>
      <c r="T189" s="1" t="s">
        <v>196</v>
      </c>
      <c r="V189" s="1" t="s">
        <v>197</v>
      </c>
      <c r="W189" s="1" t="s">
        <v>198</v>
      </c>
      <c r="X189" s="1" t="s">
        <v>500</v>
      </c>
      <c r="AB189" s="4">
        <v>4574.29</v>
      </c>
      <c r="AC189" s="4">
        <v>457.43</v>
      </c>
      <c r="AF189" s="1" t="s">
        <v>199</v>
      </c>
    </row>
    <row r="190" spans="1:32" x14ac:dyDescent="0.2">
      <c r="A190" s="1" t="s">
        <v>284</v>
      </c>
      <c r="B190" s="1" t="s">
        <v>121</v>
      </c>
      <c r="C190" s="1" t="s">
        <v>500</v>
      </c>
      <c r="D190" s="1" t="s">
        <v>35</v>
      </c>
      <c r="E190" s="3">
        <v>56</v>
      </c>
      <c r="F190" s="1" t="s">
        <v>55</v>
      </c>
      <c r="G190" s="1" t="s">
        <v>755</v>
      </c>
      <c r="H190" s="4">
        <v>102.04</v>
      </c>
      <c r="I190" s="1" t="s">
        <v>189</v>
      </c>
      <c r="J190" s="1" t="s">
        <v>190</v>
      </c>
      <c r="K190" s="1" t="s">
        <v>191</v>
      </c>
      <c r="L190" s="1" t="s">
        <v>192</v>
      </c>
      <c r="M190" s="1" t="s">
        <v>193</v>
      </c>
      <c r="N190" s="1" t="s">
        <v>42</v>
      </c>
      <c r="O190" s="1" t="s">
        <v>753</v>
      </c>
      <c r="P190" s="3">
        <v>125</v>
      </c>
      <c r="R190" s="1" t="s">
        <v>756</v>
      </c>
      <c r="S190" s="1" t="s">
        <v>45</v>
      </c>
      <c r="T190" s="1" t="s">
        <v>196</v>
      </c>
      <c r="V190" s="1" t="s">
        <v>47</v>
      </c>
      <c r="W190" s="1" t="s">
        <v>48</v>
      </c>
      <c r="X190" s="1" t="s">
        <v>500</v>
      </c>
      <c r="AB190" s="4">
        <v>102.04</v>
      </c>
      <c r="AC190" s="4">
        <v>4.08</v>
      </c>
      <c r="AF190" s="1" t="s">
        <v>205</v>
      </c>
    </row>
    <row r="191" spans="1:32" x14ac:dyDescent="0.2">
      <c r="A191" s="1" t="s">
        <v>284</v>
      </c>
      <c r="B191" s="1" t="s">
        <v>121</v>
      </c>
      <c r="C191" s="1" t="s">
        <v>500</v>
      </c>
      <c r="D191" s="1" t="s">
        <v>35</v>
      </c>
      <c r="E191" s="3">
        <v>57</v>
      </c>
      <c r="F191" s="1" t="s">
        <v>55</v>
      </c>
      <c r="G191" s="1" t="s">
        <v>757</v>
      </c>
      <c r="H191" s="4">
        <v>17198.89</v>
      </c>
      <c r="I191" s="1" t="s">
        <v>189</v>
      </c>
      <c r="J191" s="1" t="s">
        <v>190</v>
      </c>
      <c r="K191" s="1" t="s">
        <v>191</v>
      </c>
      <c r="L191" s="1" t="s">
        <v>192</v>
      </c>
      <c r="M191" s="1" t="s">
        <v>193</v>
      </c>
      <c r="N191" s="1" t="s">
        <v>42</v>
      </c>
      <c r="O191" s="1" t="s">
        <v>753</v>
      </c>
      <c r="P191" s="3">
        <v>125</v>
      </c>
      <c r="R191" s="1" t="s">
        <v>758</v>
      </c>
      <c r="S191" s="1" t="s">
        <v>45</v>
      </c>
      <c r="T191" s="1" t="s">
        <v>196</v>
      </c>
      <c r="V191" s="1" t="s">
        <v>47</v>
      </c>
      <c r="W191" s="1" t="s">
        <v>48</v>
      </c>
      <c r="X191" s="1" t="s">
        <v>500</v>
      </c>
      <c r="AB191" s="4">
        <v>17198.89</v>
      </c>
      <c r="AC191" s="4">
        <v>1719.89</v>
      </c>
      <c r="AF191" s="1" t="s">
        <v>199</v>
      </c>
    </row>
    <row r="192" spans="1:32" x14ac:dyDescent="0.2">
      <c r="A192" s="1" t="s">
        <v>759</v>
      </c>
      <c r="B192" s="1" t="s">
        <v>284</v>
      </c>
      <c r="C192" s="1" t="s">
        <v>685</v>
      </c>
      <c r="D192" s="1" t="s">
        <v>35</v>
      </c>
      <c r="E192" s="3">
        <v>101</v>
      </c>
      <c r="F192" s="1" t="s">
        <v>55</v>
      </c>
      <c r="G192" s="1" t="s">
        <v>760</v>
      </c>
      <c r="H192" s="4">
        <v>16456.14</v>
      </c>
      <c r="I192" s="1" t="s">
        <v>189</v>
      </c>
      <c r="J192" s="1" t="s">
        <v>190</v>
      </c>
      <c r="K192" s="1" t="s">
        <v>191</v>
      </c>
      <c r="L192" s="1" t="s">
        <v>192</v>
      </c>
      <c r="M192" s="1" t="s">
        <v>193</v>
      </c>
      <c r="N192" s="1" t="s">
        <v>42</v>
      </c>
      <c r="O192" s="1" t="s">
        <v>753</v>
      </c>
      <c r="P192" s="3">
        <v>125</v>
      </c>
      <c r="R192" s="1" t="s">
        <v>761</v>
      </c>
      <c r="S192" s="1" t="s">
        <v>45</v>
      </c>
      <c r="T192" s="1" t="s">
        <v>196</v>
      </c>
      <c r="V192" s="1" t="s">
        <v>47</v>
      </c>
      <c r="W192" s="1" t="s">
        <v>48</v>
      </c>
      <c r="X192" s="1" t="s">
        <v>685</v>
      </c>
      <c r="AB192" s="4">
        <v>16456.14</v>
      </c>
      <c r="AC192" s="4">
        <v>1645.61</v>
      </c>
      <c r="AF192" s="1" t="s">
        <v>199</v>
      </c>
    </row>
    <row r="193" spans="1:32" x14ac:dyDescent="0.2">
      <c r="A193" s="1" t="s">
        <v>759</v>
      </c>
      <c r="B193" s="1" t="s">
        <v>284</v>
      </c>
      <c r="C193" s="1" t="s">
        <v>688</v>
      </c>
      <c r="D193" s="1" t="s">
        <v>35</v>
      </c>
      <c r="E193" s="3">
        <v>102</v>
      </c>
      <c r="F193" s="1" t="s">
        <v>55</v>
      </c>
      <c r="G193" s="1" t="s">
        <v>762</v>
      </c>
      <c r="H193" s="4">
        <v>4215.18</v>
      </c>
      <c r="I193" s="1" t="s">
        <v>189</v>
      </c>
      <c r="J193" s="1" t="s">
        <v>190</v>
      </c>
      <c r="K193" s="1" t="s">
        <v>191</v>
      </c>
      <c r="L193" s="1" t="s">
        <v>192</v>
      </c>
      <c r="M193" s="1" t="s">
        <v>193</v>
      </c>
      <c r="N193" s="1" t="s">
        <v>42</v>
      </c>
      <c r="O193" s="1" t="s">
        <v>753</v>
      </c>
      <c r="P193" s="3">
        <v>125</v>
      </c>
      <c r="R193" s="1" t="s">
        <v>763</v>
      </c>
      <c r="S193" s="1" t="s">
        <v>45</v>
      </c>
      <c r="T193" s="1" t="s">
        <v>196</v>
      </c>
      <c r="V193" s="1" t="s">
        <v>197</v>
      </c>
      <c r="W193" s="1" t="s">
        <v>198</v>
      </c>
      <c r="X193" s="1" t="s">
        <v>688</v>
      </c>
      <c r="AB193" s="4">
        <v>4215.18</v>
      </c>
      <c r="AC193" s="4">
        <v>421.52</v>
      </c>
      <c r="AF193" s="1" t="s">
        <v>199</v>
      </c>
    </row>
    <row r="194" spans="1:32" x14ac:dyDescent="0.2">
      <c r="A194" s="1" t="s">
        <v>759</v>
      </c>
      <c r="B194" s="1" t="s">
        <v>284</v>
      </c>
      <c r="C194" s="1" t="s">
        <v>688</v>
      </c>
      <c r="D194" s="1" t="s">
        <v>35</v>
      </c>
      <c r="E194" s="3">
        <v>103</v>
      </c>
      <c r="F194" s="1" t="s">
        <v>55</v>
      </c>
      <c r="G194" s="1" t="s">
        <v>764</v>
      </c>
      <c r="H194" s="4">
        <v>122.7</v>
      </c>
      <c r="I194" s="1" t="s">
        <v>189</v>
      </c>
      <c r="J194" s="1" t="s">
        <v>190</v>
      </c>
      <c r="K194" s="1" t="s">
        <v>191</v>
      </c>
      <c r="L194" s="1" t="s">
        <v>192</v>
      </c>
      <c r="M194" s="1" t="s">
        <v>193</v>
      </c>
      <c r="N194" s="1" t="s">
        <v>42</v>
      </c>
      <c r="O194" s="1" t="s">
        <v>753</v>
      </c>
      <c r="P194" s="3">
        <v>125</v>
      </c>
      <c r="R194" s="1" t="s">
        <v>765</v>
      </c>
      <c r="S194" s="1" t="s">
        <v>45</v>
      </c>
      <c r="T194" s="1" t="s">
        <v>196</v>
      </c>
      <c r="V194" s="1" t="s">
        <v>47</v>
      </c>
      <c r="W194" s="1" t="s">
        <v>48</v>
      </c>
      <c r="X194" s="1" t="s">
        <v>688</v>
      </c>
      <c r="AB194" s="4">
        <v>122.7</v>
      </c>
      <c r="AC194" s="4">
        <v>4.91</v>
      </c>
      <c r="AF194" s="1" t="s">
        <v>205</v>
      </c>
    </row>
    <row r="195" spans="1:32" x14ac:dyDescent="0.2">
      <c r="A195" s="1" t="s">
        <v>759</v>
      </c>
      <c r="B195" s="1" t="s">
        <v>284</v>
      </c>
      <c r="C195" s="1" t="s">
        <v>252</v>
      </c>
      <c r="D195" s="1" t="s">
        <v>35</v>
      </c>
      <c r="E195" s="3">
        <v>108</v>
      </c>
      <c r="F195" s="1" t="s">
        <v>55</v>
      </c>
      <c r="G195" s="1" t="s">
        <v>766</v>
      </c>
      <c r="H195" s="4">
        <v>361.28</v>
      </c>
      <c r="I195" s="1" t="s">
        <v>189</v>
      </c>
      <c r="J195" s="1" t="s">
        <v>190</v>
      </c>
      <c r="K195" s="1" t="s">
        <v>191</v>
      </c>
      <c r="L195" s="1" t="s">
        <v>192</v>
      </c>
      <c r="M195" s="1" t="s">
        <v>193</v>
      </c>
      <c r="N195" s="1" t="s">
        <v>42</v>
      </c>
      <c r="O195" s="1" t="s">
        <v>753</v>
      </c>
      <c r="P195" s="3">
        <v>125</v>
      </c>
      <c r="R195" s="1" t="s">
        <v>767</v>
      </c>
      <c r="S195" s="1" t="s">
        <v>45</v>
      </c>
      <c r="T195" s="1" t="s">
        <v>196</v>
      </c>
      <c r="V195" s="1" t="s">
        <v>47</v>
      </c>
      <c r="W195" s="1" t="s">
        <v>48</v>
      </c>
      <c r="X195" s="1" t="s">
        <v>252</v>
      </c>
      <c r="AB195" s="4">
        <v>361.28</v>
      </c>
      <c r="AC195" s="4">
        <v>79.48</v>
      </c>
      <c r="AF195" s="1" t="s">
        <v>202</v>
      </c>
    </row>
    <row r="196" spans="1:32" x14ac:dyDescent="0.2">
      <c r="A196" s="1" t="s">
        <v>759</v>
      </c>
      <c r="B196" s="1" t="s">
        <v>284</v>
      </c>
      <c r="C196" s="1" t="s">
        <v>252</v>
      </c>
      <c r="D196" s="1" t="s">
        <v>35</v>
      </c>
      <c r="E196" s="3">
        <v>109</v>
      </c>
      <c r="F196" s="1" t="s">
        <v>55</v>
      </c>
      <c r="G196" s="1" t="s">
        <v>768</v>
      </c>
      <c r="H196" s="4">
        <v>83.3</v>
      </c>
      <c r="I196" s="1" t="s">
        <v>189</v>
      </c>
      <c r="J196" s="1" t="s">
        <v>190</v>
      </c>
      <c r="K196" s="1" t="s">
        <v>191</v>
      </c>
      <c r="L196" s="1" t="s">
        <v>192</v>
      </c>
      <c r="M196" s="1" t="s">
        <v>193</v>
      </c>
      <c r="N196" s="1" t="s">
        <v>42</v>
      </c>
      <c r="O196" s="1" t="s">
        <v>753</v>
      </c>
      <c r="P196" s="3">
        <v>125</v>
      </c>
      <c r="R196" s="1" t="s">
        <v>769</v>
      </c>
      <c r="S196" s="1" t="s">
        <v>45</v>
      </c>
      <c r="T196" s="1" t="s">
        <v>196</v>
      </c>
      <c r="V196" s="1" t="s">
        <v>197</v>
      </c>
      <c r="W196" s="1" t="s">
        <v>198</v>
      </c>
      <c r="X196" s="1" t="s">
        <v>252</v>
      </c>
      <c r="AB196" s="4">
        <v>83.3</v>
      </c>
      <c r="AC196" s="4">
        <v>18.329999999999998</v>
      </c>
      <c r="AF196" s="1" t="s">
        <v>202</v>
      </c>
    </row>
    <row r="197" spans="1:32" x14ac:dyDescent="0.2">
      <c r="A197" s="1" t="s">
        <v>770</v>
      </c>
      <c r="B197" s="1" t="s">
        <v>734</v>
      </c>
      <c r="C197" s="1" t="s">
        <v>734</v>
      </c>
      <c r="D197" s="1" t="s">
        <v>35</v>
      </c>
      <c r="E197" s="3">
        <v>121</v>
      </c>
      <c r="F197" s="1" t="s">
        <v>55</v>
      </c>
      <c r="G197" s="1" t="s">
        <v>771</v>
      </c>
      <c r="H197" s="4">
        <v>979.6</v>
      </c>
      <c r="I197" s="1" t="s">
        <v>772</v>
      </c>
      <c r="J197" s="1" t="s">
        <v>773</v>
      </c>
      <c r="K197" s="1" t="s">
        <v>774</v>
      </c>
      <c r="N197" s="1" t="s">
        <v>42</v>
      </c>
      <c r="O197" s="1" t="s">
        <v>753</v>
      </c>
      <c r="P197" s="3">
        <v>124</v>
      </c>
      <c r="R197" s="1" t="s">
        <v>775</v>
      </c>
      <c r="S197" s="1" t="s">
        <v>45</v>
      </c>
      <c r="T197" s="1" t="s">
        <v>776</v>
      </c>
      <c r="X197" s="1" t="s">
        <v>734</v>
      </c>
      <c r="AB197" s="4">
        <v>979.6</v>
      </c>
      <c r="AC197" s="4">
        <v>211.99</v>
      </c>
      <c r="AF197" s="1" t="s">
        <v>777</v>
      </c>
    </row>
    <row r="198" spans="1:32" x14ac:dyDescent="0.2">
      <c r="A198" s="1" t="s">
        <v>778</v>
      </c>
      <c r="B198" s="1" t="s">
        <v>778</v>
      </c>
      <c r="C198" s="1" t="s">
        <v>778</v>
      </c>
      <c r="D198" s="1" t="s">
        <v>85</v>
      </c>
      <c r="E198" s="3">
        <v>20074</v>
      </c>
      <c r="F198" s="1" t="s">
        <v>36</v>
      </c>
      <c r="G198" s="1" t="s">
        <v>85</v>
      </c>
      <c r="H198" s="4">
        <v>1489.5</v>
      </c>
      <c r="I198" s="1" t="s">
        <v>779</v>
      </c>
      <c r="K198" s="1" t="s">
        <v>133</v>
      </c>
      <c r="L198" s="1" t="s">
        <v>780</v>
      </c>
      <c r="M198" s="1" t="s">
        <v>781</v>
      </c>
      <c r="N198" s="1" t="s">
        <v>42</v>
      </c>
      <c r="O198" s="1" t="s">
        <v>778</v>
      </c>
      <c r="P198" s="3">
        <v>126</v>
      </c>
      <c r="R198" s="1" t="s">
        <v>782</v>
      </c>
      <c r="S198" s="1" t="s">
        <v>45</v>
      </c>
      <c r="X198" s="1" t="s">
        <v>734</v>
      </c>
      <c r="AB198" s="4">
        <v>0</v>
      </c>
      <c r="AC198" s="4">
        <v>0</v>
      </c>
    </row>
    <row r="199" spans="1:32" x14ac:dyDescent="0.2">
      <c r="A199" s="1" t="s">
        <v>783</v>
      </c>
      <c r="B199" s="1" t="s">
        <v>178</v>
      </c>
      <c r="C199" s="1" t="s">
        <v>178</v>
      </c>
      <c r="D199" s="1" t="s">
        <v>35</v>
      </c>
      <c r="E199" s="3">
        <v>23</v>
      </c>
      <c r="F199" s="1" t="s">
        <v>55</v>
      </c>
      <c r="G199" s="1" t="s">
        <v>784</v>
      </c>
      <c r="H199" s="4">
        <v>2101.34</v>
      </c>
      <c r="I199" s="1" t="s">
        <v>298</v>
      </c>
      <c r="J199" s="1" t="s">
        <v>299</v>
      </c>
      <c r="K199" s="1" t="s">
        <v>300</v>
      </c>
      <c r="L199" s="1" t="s">
        <v>301</v>
      </c>
      <c r="M199" s="1" t="s">
        <v>302</v>
      </c>
      <c r="N199" s="1" t="s">
        <v>42</v>
      </c>
      <c r="O199" s="1" t="s">
        <v>785</v>
      </c>
      <c r="P199" s="3">
        <v>127</v>
      </c>
      <c r="R199" s="1" t="s">
        <v>786</v>
      </c>
      <c r="S199" s="1" t="s">
        <v>45</v>
      </c>
      <c r="T199" s="1" t="s">
        <v>305</v>
      </c>
      <c r="V199" s="1" t="s">
        <v>47</v>
      </c>
      <c r="W199" s="1" t="s">
        <v>48</v>
      </c>
      <c r="X199" s="1" t="s">
        <v>178</v>
      </c>
      <c r="AB199" s="4">
        <v>2101.34</v>
      </c>
      <c r="AC199" s="4">
        <v>141.91999999999999</v>
      </c>
      <c r="AF199" s="1" t="s">
        <v>309</v>
      </c>
    </row>
    <row r="200" spans="1:32" x14ac:dyDescent="0.2">
      <c r="A200" s="1" t="s">
        <v>787</v>
      </c>
      <c r="B200" s="1" t="s">
        <v>283</v>
      </c>
      <c r="C200" s="1" t="s">
        <v>283</v>
      </c>
      <c r="D200" s="1" t="s">
        <v>35</v>
      </c>
      <c r="E200" s="3">
        <v>24</v>
      </c>
      <c r="F200" s="1" t="s">
        <v>55</v>
      </c>
      <c r="G200" s="1" t="s">
        <v>788</v>
      </c>
      <c r="H200" s="4">
        <v>415.91</v>
      </c>
      <c r="I200" s="1" t="s">
        <v>298</v>
      </c>
      <c r="J200" s="1" t="s">
        <v>299</v>
      </c>
      <c r="K200" s="1" t="s">
        <v>300</v>
      </c>
      <c r="L200" s="1" t="s">
        <v>301</v>
      </c>
      <c r="M200" s="1" t="s">
        <v>302</v>
      </c>
      <c r="N200" s="1" t="s">
        <v>42</v>
      </c>
      <c r="O200" s="1" t="s">
        <v>785</v>
      </c>
      <c r="P200" s="3">
        <v>127</v>
      </c>
      <c r="R200" s="1" t="s">
        <v>789</v>
      </c>
      <c r="S200" s="1" t="s">
        <v>45</v>
      </c>
      <c r="T200" s="1" t="s">
        <v>305</v>
      </c>
      <c r="V200" s="1" t="s">
        <v>47</v>
      </c>
      <c r="W200" s="1" t="s">
        <v>48</v>
      </c>
      <c r="X200" s="1" t="s">
        <v>283</v>
      </c>
      <c r="AB200" s="4">
        <v>415.91</v>
      </c>
      <c r="AC200" s="4">
        <v>16.64</v>
      </c>
      <c r="AF200" s="1" t="s">
        <v>309</v>
      </c>
    </row>
    <row r="201" spans="1:32" x14ac:dyDescent="0.2">
      <c r="A201" s="1" t="s">
        <v>790</v>
      </c>
      <c r="B201" s="1" t="s">
        <v>194</v>
      </c>
      <c r="C201" s="1" t="s">
        <v>194</v>
      </c>
      <c r="D201" s="1" t="s">
        <v>35</v>
      </c>
      <c r="E201" s="3">
        <v>25</v>
      </c>
      <c r="F201" s="1" t="s">
        <v>55</v>
      </c>
      <c r="G201" s="1" t="s">
        <v>791</v>
      </c>
      <c r="H201" s="4">
        <v>365.4</v>
      </c>
      <c r="I201" s="1" t="s">
        <v>298</v>
      </c>
      <c r="J201" s="1" t="s">
        <v>299</v>
      </c>
      <c r="K201" s="1" t="s">
        <v>300</v>
      </c>
      <c r="L201" s="1" t="s">
        <v>301</v>
      </c>
      <c r="M201" s="1" t="s">
        <v>302</v>
      </c>
      <c r="N201" s="1" t="s">
        <v>42</v>
      </c>
      <c r="O201" s="1" t="s">
        <v>785</v>
      </c>
      <c r="P201" s="3">
        <v>127</v>
      </c>
      <c r="R201" s="1" t="s">
        <v>792</v>
      </c>
      <c r="S201" s="1" t="s">
        <v>45</v>
      </c>
      <c r="T201" s="1" t="s">
        <v>305</v>
      </c>
      <c r="V201" s="1" t="s">
        <v>47</v>
      </c>
      <c r="W201" s="1" t="s">
        <v>48</v>
      </c>
      <c r="X201" s="1" t="s">
        <v>194</v>
      </c>
      <c r="AB201" s="4">
        <v>365.4</v>
      </c>
      <c r="AC201" s="4">
        <v>80.39</v>
      </c>
      <c r="AF201" s="1" t="s">
        <v>306</v>
      </c>
    </row>
    <row r="202" spans="1:32" x14ac:dyDescent="0.2">
      <c r="A202" s="1" t="s">
        <v>702</v>
      </c>
      <c r="B202" s="1" t="s">
        <v>614</v>
      </c>
      <c r="C202" s="1" t="s">
        <v>614</v>
      </c>
      <c r="D202" s="1" t="s">
        <v>35</v>
      </c>
      <c r="E202" s="3">
        <v>569</v>
      </c>
      <c r="F202" s="1" t="s">
        <v>55</v>
      </c>
      <c r="G202" s="1" t="s">
        <v>793</v>
      </c>
      <c r="H202" s="4">
        <v>23.04</v>
      </c>
      <c r="I202" s="1" t="s">
        <v>298</v>
      </c>
      <c r="J202" s="1" t="s">
        <v>299</v>
      </c>
      <c r="K202" s="1" t="s">
        <v>300</v>
      </c>
      <c r="L202" s="1" t="s">
        <v>301</v>
      </c>
      <c r="M202" s="1" t="s">
        <v>302</v>
      </c>
      <c r="N202" s="1" t="s">
        <v>42</v>
      </c>
      <c r="O202" s="1" t="s">
        <v>785</v>
      </c>
      <c r="P202" s="3">
        <v>127</v>
      </c>
      <c r="R202" s="1" t="s">
        <v>794</v>
      </c>
      <c r="S202" s="1" t="s">
        <v>45</v>
      </c>
      <c r="T202" s="1" t="s">
        <v>305</v>
      </c>
      <c r="V202" s="1" t="s">
        <v>197</v>
      </c>
      <c r="W202" s="1" t="s">
        <v>198</v>
      </c>
      <c r="X202" s="1" t="s">
        <v>614</v>
      </c>
      <c r="AB202" s="4">
        <v>23.04</v>
      </c>
      <c r="AC202" s="4">
        <v>5.07</v>
      </c>
      <c r="AF202" s="1" t="s">
        <v>306</v>
      </c>
    </row>
    <row r="203" spans="1:32" x14ac:dyDescent="0.2">
      <c r="A203" s="1" t="s">
        <v>702</v>
      </c>
      <c r="B203" s="1" t="s">
        <v>614</v>
      </c>
      <c r="C203" s="1" t="s">
        <v>614</v>
      </c>
      <c r="D203" s="1" t="s">
        <v>35</v>
      </c>
      <c r="E203" s="3">
        <v>570</v>
      </c>
      <c r="F203" s="1" t="s">
        <v>55</v>
      </c>
      <c r="G203" s="1" t="s">
        <v>795</v>
      </c>
      <c r="H203" s="4">
        <v>313.2</v>
      </c>
      <c r="I203" s="1" t="s">
        <v>298</v>
      </c>
      <c r="J203" s="1" t="s">
        <v>299</v>
      </c>
      <c r="K203" s="1" t="s">
        <v>300</v>
      </c>
      <c r="L203" s="1" t="s">
        <v>301</v>
      </c>
      <c r="M203" s="1" t="s">
        <v>302</v>
      </c>
      <c r="N203" s="1" t="s">
        <v>42</v>
      </c>
      <c r="O203" s="1" t="s">
        <v>785</v>
      </c>
      <c r="P203" s="3">
        <v>127</v>
      </c>
      <c r="R203" s="1" t="s">
        <v>796</v>
      </c>
      <c r="S203" s="1" t="s">
        <v>45</v>
      </c>
      <c r="T203" s="1" t="s">
        <v>305</v>
      </c>
      <c r="V203" s="1" t="s">
        <v>47</v>
      </c>
      <c r="W203" s="1" t="s">
        <v>48</v>
      </c>
      <c r="X203" s="1" t="s">
        <v>614</v>
      </c>
      <c r="AB203" s="4">
        <v>313.2</v>
      </c>
      <c r="AC203" s="4">
        <v>68.900000000000006</v>
      </c>
      <c r="AF203" s="1" t="s">
        <v>306</v>
      </c>
    </row>
    <row r="204" spans="1:32" x14ac:dyDescent="0.2">
      <c r="A204" s="1" t="s">
        <v>702</v>
      </c>
      <c r="B204" s="1" t="s">
        <v>614</v>
      </c>
      <c r="C204" s="1" t="s">
        <v>614</v>
      </c>
      <c r="D204" s="1" t="s">
        <v>35</v>
      </c>
      <c r="E204" s="3">
        <v>571</v>
      </c>
      <c r="F204" s="1" t="s">
        <v>55</v>
      </c>
      <c r="G204" s="1" t="s">
        <v>797</v>
      </c>
      <c r="H204" s="4">
        <v>2690.67</v>
      </c>
      <c r="I204" s="1" t="s">
        <v>298</v>
      </c>
      <c r="J204" s="1" t="s">
        <v>299</v>
      </c>
      <c r="K204" s="1" t="s">
        <v>300</v>
      </c>
      <c r="L204" s="1" t="s">
        <v>301</v>
      </c>
      <c r="M204" s="1" t="s">
        <v>302</v>
      </c>
      <c r="N204" s="1" t="s">
        <v>42</v>
      </c>
      <c r="O204" s="1" t="s">
        <v>785</v>
      </c>
      <c r="P204" s="3">
        <v>127</v>
      </c>
      <c r="R204" s="1" t="s">
        <v>798</v>
      </c>
      <c r="S204" s="1" t="s">
        <v>45</v>
      </c>
      <c r="T204" s="1" t="s">
        <v>305</v>
      </c>
      <c r="V204" s="1" t="s">
        <v>47</v>
      </c>
      <c r="W204" s="1" t="s">
        <v>48</v>
      </c>
      <c r="X204" s="1" t="s">
        <v>614</v>
      </c>
      <c r="AB204" s="4">
        <v>2690.67</v>
      </c>
      <c r="AC204" s="4">
        <v>167.57</v>
      </c>
      <c r="AF204" s="1" t="s">
        <v>309</v>
      </c>
    </row>
    <row r="205" spans="1:32" x14ac:dyDescent="0.2">
      <c r="A205" s="1" t="s">
        <v>799</v>
      </c>
      <c r="B205" s="1" t="s">
        <v>383</v>
      </c>
      <c r="C205" s="1" t="s">
        <v>383</v>
      </c>
      <c r="D205" s="1" t="s">
        <v>35</v>
      </c>
      <c r="E205" s="3">
        <v>91</v>
      </c>
      <c r="F205" s="1" t="s">
        <v>55</v>
      </c>
      <c r="G205" s="1" t="s">
        <v>800</v>
      </c>
      <c r="H205" s="4">
        <v>20.39</v>
      </c>
      <c r="I205" s="1" t="s">
        <v>131</v>
      </c>
      <c r="J205" s="1" t="s">
        <v>132</v>
      </c>
      <c r="K205" s="1" t="s">
        <v>133</v>
      </c>
      <c r="L205" s="1" t="s">
        <v>40</v>
      </c>
      <c r="M205" s="1" t="s">
        <v>134</v>
      </c>
      <c r="N205" s="1" t="s">
        <v>42</v>
      </c>
      <c r="O205" s="1" t="s">
        <v>419</v>
      </c>
      <c r="P205" s="3">
        <v>128</v>
      </c>
      <c r="R205" s="1" t="s">
        <v>801</v>
      </c>
      <c r="S205" s="1" t="s">
        <v>45</v>
      </c>
      <c r="T205" s="1" t="s">
        <v>136</v>
      </c>
      <c r="V205" s="1" t="s">
        <v>47</v>
      </c>
      <c r="W205" s="1" t="s">
        <v>48</v>
      </c>
      <c r="X205" s="1" t="s">
        <v>383</v>
      </c>
      <c r="AB205" s="4">
        <v>20.39</v>
      </c>
      <c r="AC205" s="4">
        <v>4.49</v>
      </c>
      <c r="AF205" s="1" t="s">
        <v>140</v>
      </c>
    </row>
    <row r="206" spans="1:32" x14ac:dyDescent="0.2">
      <c r="A206" s="1" t="s">
        <v>799</v>
      </c>
      <c r="B206" s="1" t="s">
        <v>383</v>
      </c>
      <c r="C206" s="1" t="s">
        <v>574</v>
      </c>
      <c r="D206" s="1" t="s">
        <v>35</v>
      </c>
      <c r="E206" s="3">
        <v>92</v>
      </c>
      <c r="F206" s="1" t="s">
        <v>55</v>
      </c>
      <c r="G206" s="1" t="s">
        <v>802</v>
      </c>
      <c r="H206" s="4">
        <v>145.58000000000001</v>
      </c>
      <c r="I206" s="1" t="s">
        <v>131</v>
      </c>
      <c r="J206" s="1" t="s">
        <v>132</v>
      </c>
      <c r="K206" s="1" t="s">
        <v>133</v>
      </c>
      <c r="L206" s="1" t="s">
        <v>40</v>
      </c>
      <c r="M206" s="1" t="s">
        <v>134</v>
      </c>
      <c r="N206" s="1" t="s">
        <v>42</v>
      </c>
      <c r="O206" s="1" t="s">
        <v>419</v>
      </c>
      <c r="P206" s="3">
        <v>128</v>
      </c>
      <c r="R206" s="1" t="s">
        <v>803</v>
      </c>
      <c r="S206" s="1" t="s">
        <v>45</v>
      </c>
      <c r="T206" s="1" t="s">
        <v>136</v>
      </c>
      <c r="V206" s="1" t="s">
        <v>47</v>
      </c>
      <c r="W206" s="1" t="s">
        <v>48</v>
      </c>
      <c r="X206" s="1" t="s">
        <v>574</v>
      </c>
      <c r="AB206" s="4">
        <v>145.58000000000001</v>
      </c>
      <c r="AC206" s="4">
        <v>19.61</v>
      </c>
      <c r="AF206" s="1" t="s">
        <v>137</v>
      </c>
    </row>
    <row r="207" spans="1:32" x14ac:dyDescent="0.2">
      <c r="A207" s="1" t="s">
        <v>804</v>
      </c>
      <c r="B207" s="1" t="s">
        <v>785</v>
      </c>
      <c r="C207" s="1" t="s">
        <v>785</v>
      </c>
      <c r="D207" s="1" t="s">
        <v>35</v>
      </c>
      <c r="E207" s="3">
        <v>130</v>
      </c>
      <c r="F207" s="1" t="s">
        <v>55</v>
      </c>
      <c r="G207" s="1" t="s">
        <v>805</v>
      </c>
      <c r="H207" s="4">
        <v>93.2</v>
      </c>
      <c r="I207" s="1" t="s">
        <v>131</v>
      </c>
      <c r="J207" s="1" t="s">
        <v>132</v>
      </c>
      <c r="K207" s="1" t="s">
        <v>133</v>
      </c>
      <c r="L207" s="1" t="s">
        <v>40</v>
      </c>
      <c r="M207" s="1" t="s">
        <v>134</v>
      </c>
      <c r="N207" s="1" t="s">
        <v>42</v>
      </c>
      <c r="O207" s="1" t="s">
        <v>419</v>
      </c>
      <c r="P207" s="3">
        <v>128</v>
      </c>
      <c r="R207" s="1" t="s">
        <v>806</v>
      </c>
      <c r="S207" s="1" t="s">
        <v>45</v>
      </c>
      <c r="T207" s="1" t="s">
        <v>136</v>
      </c>
      <c r="V207" s="1" t="s">
        <v>47</v>
      </c>
      <c r="W207" s="1" t="s">
        <v>48</v>
      </c>
      <c r="X207" s="1" t="s">
        <v>785</v>
      </c>
      <c r="AB207" s="4">
        <v>93.2</v>
      </c>
      <c r="AC207" s="4">
        <v>11.26</v>
      </c>
      <c r="AF207" s="1" t="s">
        <v>137</v>
      </c>
    </row>
    <row r="208" spans="1:32" x14ac:dyDescent="0.2">
      <c r="A208" s="1" t="s">
        <v>804</v>
      </c>
      <c r="B208" s="1" t="s">
        <v>785</v>
      </c>
      <c r="C208" s="1" t="s">
        <v>785</v>
      </c>
      <c r="D208" s="1" t="s">
        <v>35</v>
      </c>
      <c r="E208" s="3">
        <v>131</v>
      </c>
      <c r="F208" s="1" t="s">
        <v>55</v>
      </c>
      <c r="G208" s="1" t="s">
        <v>807</v>
      </c>
      <c r="H208" s="4">
        <v>251.08</v>
      </c>
      <c r="I208" s="1" t="s">
        <v>131</v>
      </c>
      <c r="J208" s="1" t="s">
        <v>132</v>
      </c>
      <c r="K208" s="1" t="s">
        <v>133</v>
      </c>
      <c r="L208" s="1" t="s">
        <v>40</v>
      </c>
      <c r="M208" s="1" t="s">
        <v>134</v>
      </c>
      <c r="N208" s="1" t="s">
        <v>42</v>
      </c>
      <c r="O208" s="1" t="s">
        <v>419</v>
      </c>
      <c r="P208" s="3">
        <v>128</v>
      </c>
      <c r="R208" s="1" t="s">
        <v>808</v>
      </c>
      <c r="S208" s="1" t="s">
        <v>45</v>
      </c>
      <c r="T208" s="1" t="s">
        <v>136</v>
      </c>
      <c r="V208" s="1" t="s">
        <v>47</v>
      </c>
      <c r="W208" s="1" t="s">
        <v>48</v>
      </c>
      <c r="X208" s="1" t="s">
        <v>785</v>
      </c>
      <c r="AB208" s="4">
        <v>251.08</v>
      </c>
      <c r="AC208" s="4">
        <v>55.24</v>
      </c>
      <c r="AF208" s="1" t="s">
        <v>140</v>
      </c>
    </row>
    <row r="209" spans="1:32" x14ac:dyDescent="0.2">
      <c r="A209" s="1" t="s">
        <v>339</v>
      </c>
      <c r="B209" s="1" t="s">
        <v>340</v>
      </c>
      <c r="C209" s="1" t="s">
        <v>235</v>
      </c>
      <c r="D209" s="1" t="s">
        <v>35</v>
      </c>
      <c r="E209" s="3">
        <v>35</v>
      </c>
      <c r="F209" s="1" t="s">
        <v>55</v>
      </c>
      <c r="G209" s="1" t="s">
        <v>809</v>
      </c>
      <c r="H209" s="4">
        <v>4999.24</v>
      </c>
      <c r="I209" s="1" t="s">
        <v>810</v>
      </c>
      <c r="J209" s="1" t="s">
        <v>811</v>
      </c>
      <c r="K209" s="1" t="s">
        <v>812</v>
      </c>
      <c r="L209" s="1" t="s">
        <v>813</v>
      </c>
      <c r="M209" s="1" t="s">
        <v>814</v>
      </c>
      <c r="N209" s="1" t="s">
        <v>42</v>
      </c>
      <c r="O209" s="1" t="s">
        <v>815</v>
      </c>
      <c r="P209" s="3">
        <v>129</v>
      </c>
      <c r="R209" s="1" t="s">
        <v>816</v>
      </c>
      <c r="S209" s="1" t="s">
        <v>45</v>
      </c>
      <c r="T209" s="1" t="s">
        <v>817</v>
      </c>
      <c r="X209" s="1" t="s">
        <v>235</v>
      </c>
      <c r="AB209" s="4">
        <v>4999.24</v>
      </c>
      <c r="AC209" s="4">
        <v>1099.83</v>
      </c>
      <c r="AF209" s="1" t="s">
        <v>818</v>
      </c>
    </row>
    <row r="210" spans="1:32" x14ac:dyDescent="0.2">
      <c r="A210" s="1" t="s">
        <v>419</v>
      </c>
      <c r="B210" s="1" t="s">
        <v>485</v>
      </c>
      <c r="C210" s="1" t="s">
        <v>500</v>
      </c>
      <c r="D210" s="1" t="s">
        <v>35</v>
      </c>
      <c r="E210" s="3">
        <v>52</v>
      </c>
      <c r="F210" s="1" t="s">
        <v>55</v>
      </c>
      <c r="G210" s="1" t="s">
        <v>819</v>
      </c>
      <c r="H210" s="4">
        <v>718.2</v>
      </c>
      <c r="I210" s="1" t="s">
        <v>628</v>
      </c>
      <c r="J210" s="1" t="s">
        <v>629</v>
      </c>
      <c r="K210" s="1" t="s">
        <v>630</v>
      </c>
      <c r="L210" s="1" t="s">
        <v>631</v>
      </c>
      <c r="M210" s="1" t="s">
        <v>632</v>
      </c>
      <c r="N210" s="1" t="s">
        <v>42</v>
      </c>
      <c r="O210" s="1" t="s">
        <v>815</v>
      </c>
      <c r="P210" s="3">
        <v>132</v>
      </c>
      <c r="R210" s="1" t="s">
        <v>820</v>
      </c>
      <c r="S210" s="1" t="s">
        <v>45</v>
      </c>
      <c r="T210" s="1" t="s">
        <v>634</v>
      </c>
      <c r="V210" s="1" t="s">
        <v>47</v>
      </c>
      <c r="W210" s="1" t="s">
        <v>48</v>
      </c>
      <c r="X210" s="1" t="s">
        <v>500</v>
      </c>
      <c r="AB210" s="4">
        <v>718.2</v>
      </c>
      <c r="AC210" s="4">
        <v>158</v>
      </c>
      <c r="AF210" s="1" t="s">
        <v>635</v>
      </c>
    </row>
    <row r="211" spans="1:32" x14ac:dyDescent="0.2">
      <c r="A211" s="1" t="s">
        <v>419</v>
      </c>
      <c r="B211" s="1" t="s">
        <v>485</v>
      </c>
      <c r="C211" s="1" t="s">
        <v>500</v>
      </c>
      <c r="D211" s="1" t="s">
        <v>35</v>
      </c>
      <c r="E211" s="3">
        <v>53</v>
      </c>
      <c r="F211" s="1" t="s">
        <v>55</v>
      </c>
      <c r="G211" s="1" t="s">
        <v>821</v>
      </c>
      <c r="H211" s="4">
        <v>51.3</v>
      </c>
      <c r="I211" s="1" t="s">
        <v>628</v>
      </c>
      <c r="J211" s="1" t="s">
        <v>629</v>
      </c>
      <c r="K211" s="1" t="s">
        <v>630</v>
      </c>
      <c r="L211" s="1" t="s">
        <v>631</v>
      </c>
      <c r="M211" s="1" t="s">
        <v>632</v>
      </c>
      <c r="N211" s="1" t="s">
        <v>42</v>
      </c>
      <c r="O211" s="1" t="s">
        <v>815</v>
      </c>
      <c r="P211" s="3">
        <v>132</v>
      </c>
      <c r="R211" s="1" t="s">
        <v>822</v>
      </c>
      <c r="S211" s="1" t="s">
        <v>45</v>
      </c>
      <c r="T211" s="1" t="s">
        <v>634</v>
      </c>
      <c r="V211" s="1" t="s">
        <v>197</v>
      </c>
      <c r="W211" s="1" t="s">
        <v>198</v>
      </c>
      <c r="X211" s="1" t="s">
        <v>500</v>
      </c>
      <c r="AB211" s="4">
        <v>51.3</v>
      </c>
      <c r="AC211" s="4">
        <v>11.29</v>
      </c>
      <c r="AF211" s="1" t="s">
        <v>635</v>
      </c>
    </row>
    <row r="212" spans="1:32" x14ac:dyDescent="0.2">
      <c r="A212" s="1" t="s">
        <v>419</v>
      </c>
      <c r="B212" s="1" t="s">
        <v>485</v>
      </c>
      <c r="C212" s="1" t="s">
        <v>500</v>
      </c>
      <c r="D212" s="1" t="s">
        <v>35</v>
      </c>
      <c r="E212" s="3">
        <v>54</v>
      </c>
      <c r="F212" s="1" t="s">
        <v>55</v>
      </c>
      <c r="G212" s="1" t="s">
        <v>823</v>
      </c>
      <c r="H212" s="4">
        <v>17.100000000000001</v>
      </c>
      <c r="I212" s="1" t="s">
        <v>628</v>
      </c>
      <c r="J212" s="1" t="s">
        <v>629</v>
      </c>
      <c r="K212" s="1" t="s">
        <v>630</v>
      </c>
      <c r="L212" s="1" t="s">
        <v>631</v>
      </c>
      <c r="M212" s="1" t="s">
        <v>632</v>
      </c>
      <c r="N212" s="1" t="s">
        <v>42</v>
      </c>
      <c r="O212" s="1" t="s">
        <v>815</v>
      </c>
      <c r="P212" s="3">
        <v>132</v>
      </c>
      <c r="R212" s="1" t="s">
        <v>824</v>
      </c>
      <c r="S212" s="1" t="s">
        <v>45</v>
      </c>
      <c r="T212" s="1" t="s">
        <v>634</v>
      </c>
      <c r="V212" s="1" t="s">
        <v>62</v>
      </c>
      <c r="W212" s="1" t="s">
        <v>63</v>
      </c>
      <c r="X212" s="1" t="s">
        <v>500</v>
      </c>
      <c r="AB212" s="4">
        <v>17.100000000000001</v>
      </c>
      <c r="AC212" s="4">
        <v>3.76</v>
      </c>
      <c r="AF212" s="1" t="s">
        <v>635</v>
      </c>
    </row>
    <row r="213" spans="1:32" x14ac:dyDescent="0.2">
      <c r="A213" s="1" t="s">
        <v>825</v>
      </c>
      <c r="B213" s="1" t="s">
        <v>220</v>
      </c>
      <c r="C213" s="1" t="s">
        <v>470</v>
      </c>
      <c r="D213" s="1" t="s">
        <v>35</v>
      </c>
      <c r="E213" s="3">
        <v>79</v>
      </c>
      <c r="F213" s="1" t="s">
        <v>55</v>
      </c>
      <c r="G213" s="1" t="s">
        <v>826</v>
      </c>
      <c r="H213" s="4">
        <v>1061.97</v>
      </c>
      <c r="I213" s="1" t="s">
        <v>57</v>
      </c>
      <c r="J213" s="1" t="s">
        <v>58</v>
      </c>
      <c r="K213" s="1" t="s">
        <v>59</v>
      </c>
      <c r="N213" s="1" t="s">
        <v>42</v>
      </c>
      <c r="O213" s="1" t="s">
        <v>815</v>
      </c>
      <c r="P213" s="3">
        <v>130</v>
      </c>
      <c r="R213" s="1" t="s">
        <v>827</v>
      </c>
      <c r="S213" s="1" t="s">
        <v>45</v>
      </c>
      <c r="T213" s="1" t="s">
        <v>61</v>
      </c>
      <c r="V213" s="1" t="s">
        <v>62</v>
      </c>
      <c r="W213" s="1" t="s">
        <v>63</v>
      </c>
      <c r="X213" s="1" t="s">
        <v>470</v>
      </c>
      <c r="AB213" s="4">
        <v>1061.97</v>
      </c>
      <c r="AC213" s="4">
        <v>233.63</v>
      </c>
      <c r="AF213" s="1" t="s">
        <v>64</v>
      </c>
    </row>
    <row r="214" spans="1:32" x14ac:dyDescent="0.2">
      <c r="A214" s="1" t="s">
        <v>790</v>
      </c>
      <c r="B214" s="1" t="s">
        <v>828</v>
      </c>
      <c r="C214" s="1" t="s">
        <v>734</v>
      </c>
      <c r="D214" s="1" t="s">
        <v>35</v>
      </c>
      <c r="E214" s="3">
        <v>122</v>
      </c>
      <c r="F214" s="1" t="s">
        <v>55</v>
      </c>
      <c r="G214" s="1" t="s">
        <v>829</v>
      </c>
      <c r="H214" s="4">
        <v>156.80000000000001</v>
      </c>
      <c r="I214" s="1" t="s">
        <v>247</v>
      </c>
      <c r="J214" s="1" t="s">
        <v>248</v>
      </c>
      <c r="K214" s="1" t="s">
        <v>153</v>
      </c>
      <c r="N214" s="1" t="s">
        <v>249</v>
      </c>
      <c r="O214" s="1" t="s">
        <v>815</v>
      </c>
      <c r="P214" s="3">
        <v>131</v>
      </c>
      <c r="R214" s="1" t="s">
        <v>830</v>
      </c>
      <c r="S214" s="1" t="s">
        <v>45</v>
      </c>
      <c r="V214" s="1" t="s">
        <v>62</v>
      </c>
      <c r="W214" s="1" t="s">
        <v>63</v>
      </c>
      <c r="X214" s="1" t="s">
        <v>655</v>
      </c>
      <c r="AB214" s="4">
        <v>156.80000000000001</v>
      </c>
      <c r="AC214" s="4">
        <v>34.5</v>
      </c>
      <c r="AF214" s="1" t="s">
        <v>251</v>
      </c>
    </row>
    <row r="215" spans="1:32" x14ac:dyDescent="0.2">
      <c r="A215" s="1" t="s">
        <v>831</v>
      </c>
      <c r="B215" s="1" t="s">
        <v>43</v>
      </c>
      <c r="C215" s="1" t="s">
        <v>166</v>
      </c>
      <c r="D215" s="1" t="s">
        <v>35</v>
      </c>
      <c r="E215" s="3">
        <v>4</v>
      </c>
      <c r="F215" s="1" t="s">
        <v>55</v>
      </c>
      <c r="G215" s="1" t="s">
        <v>832</v>
      </c>
      <c r="H215" s="4">
        <v>32.71</v>
      </c>
      <c r="I215" s="1" t="s">
        <v>68</v>
      </c>
      <c r="J215" s="1" t="s">
        <v>69</v>
      </c>
      <c r="K215" s="1" t="s">
        <v>70</v>
      </c>
      <c r="N215" s="1" t="s">
        <v>42</v>
      </c>
      <c r="O215" s="1" t="s">
        <v>833</v>
      </c>
      <c r="P215" s="3">
        <v>133</v>
      </c>
      <c r="R215" s="1" t="s">
        <v>834</v>
      </c>
      <c r="S215" s="1" t="s">
        <v>45</v>
      </c>
      <c r="T215" s="1" t="s">
        <v>72</v>
      </c>
      <c r="V215" s="1" t="s">
        <v>62</v>
      </c>
      <c r="W215" s="1" t="s">
        <v>63</v>
      </c>
      <c r="X215" s="1" t="s">
        <v>166</v>
      </c>
      <c r="AB215" s="4">
        <v>32.71</v>
      </c>
      <c r="AC215" s="4">
        <v>3.27</v>
      </c>
      <c r="AF215" s="1" t="s">
        <v>73</v>
      </c>
    </row>
    <row r="216" spans="1:32" x14ac:dyDescent="0.2">
      <c r="A216" s="1" t="s">
        <v>496</v>
      </c>
      <c r="B216" s="1" t="s">
        <v>268</v>
      </c>
      <c r="C216" s="1" t="s">
        <v>194</v>
      </c>
      <c r="D216" s="1" t="s">
        <v>35</v>
      </c>
      <c r="E216" s="3">
        <v>26</v>
      </c>
      <c r="F216" s="1" t="s">
        <v>55</v>
      </c>
      <c r="G216" s="1" t="s">
        <v>835</v>
      </c>
      <c r="H216" s="4">
        <v>344.76</v>
      </c>
      <c r="I216" s="1" t="s">
        <v>68</v>
      </c>
      <c r="J216" s="1" t="s">
        <v>69</v>
      </c>
      <c r="K216" s="1" t="s">
        <v>70</v>
      </c>
      <c r="N216" s="1" t="s">
        <v>42</v>
      </c>
      <c r="O216" s="1" t="s">
        <v>833</v>
      </c>
      <c r="P216" s="3">
        <v>134</v>
      </c>
      <c r="R216" s="1" t="s">
        <v>836</v>
      </c>
      <c r="S216" s="1" t="s">
        <v>45</v>
      </c>
      <c r="T216" s="1" t="s">
        <v>72</v>
      </c>
      <c r="V216" s="1" t="s">
        <v>62</v>
      </c>
      <c r="W216" s="1" t="s">
        <v>63</v>
      </c>
      <c r="X216" s="1" t="s">
        <v>283</v>
      </c>
      <c r="AB216" s="4">
        <v>344.76</v>
      </c>
      <c r="AC216" s="4">
        <v>34.479999999999997</v>
      </c>
      <c r="AF216" s="1" t="s">
        <v>73</v>
      </c>
    </row>
    <row r="217" spans="1:32" x14ac:dyDescent="0.2">
      <c r="A217" s="1" t="s">
        <v>541</v>
      </c>
      <c r="B217" s="1" t="s">
        <v>121</v>
      </c>
      <c r="C217" s="1" t="s">
        <v>336</v>
      </c>
      <c r="D217" s="1" t="s">
        <v>54</v>
      </c>
      <c r="E217" s="3">
        <v>48</v>
      </c>
      <c r="F217" s="1" t="s">
        <v>55</v>
      </c>
      <c r="G217" s="1" t="s">
        <v>837</v>
      </c>
      <c r="H217" s="4">
        <v>-32.71</v>
      </c>
      <c r="I217" s="1" t="s">
        <v>68</v>
      </c>
      <c r="J217" s="1" t="s">
        <v>69</v>
      </c>
      <c r="K217" s="1" t="s">
        <v>70</v>
      </c>
      <c r="N217" s="1" t="s">
        <v>42</v>
      </c>
      <c r="O217" s="1" t="s">
        <v>833</v>
      </c>
      <c r="P217" s="3">
        <v>133</v>
      </c>
      <c r="R217" s="1" t="s">
        <v>838</v>
      </c>
      <c r="S217" s="1" t="s">
        <v>45</v>
      </c>
      <c r="T217" s="1" t="s">
        <v>72</v>
      </c>
      <c r="V217" s="1" t="s">
        <v>62</v>
      </c>
      <c r="W217" s="1" t="s">
        <v>63</v>
      </c>
      <c r="X217" s="1" t="s">
        <v>336</v>
      </c>
      <c r="AB217" s="4">
        <v>32.71</v>
      </c>
      <c r="AC217" s="4">
        <v>3.27</v>
      </c>
      <c r="AF217" s="1" t="s">
        <v>73</v>
      </c>
    </row>
    <row r="218" spans="1:32" x14ac:dyDescent="0.2">
      <c r="A218" s="1" t="s">
        <v>833</v>
      </c>
      <c r="B218" s="1" t="s">
        <v>833</v>
      </c>
      <c r="C218" s="1" t="s">
        <v>833</v>
      </c>
      <c r="D218" s="1" t="s">
        <v>85</v>
      </c>
      <c r="E218" s="3">
        <v>20075</v>
      </c>
      <c r="F218" s="1" t="s">
        <v>36</v>
      </c>
      <c r="G218" s="1" t="s">
        <v>85</v>
      </c>
      <c r="H218" s="4">
        <v>122.85</v>
      </c>
      <c r="I218" s="1" t="s">
        <v>86</v>
      </c>
      <c r="K218" s="1" t="s">
        <v>39</v>
      </c>
      <c r="N218" s="1" t="s">
        <v>42</v>
      </c>
      <c r="O218" s="1" t="s">
        <v>833</v>
      </c>
      <c r="P218" s="3">
        <v>135</v>
      </c>
      <c r="R218" s="1" t="s">
        <v>839</v>
      </c>
      <c r="S218" s="1" t="s">
        <v>45</v>
      </c>
      <c r="X218" s="1" t="s">
        <v>785</v>
      </c>
      <c r="AB218" s="4">
        <v>0</v>
      </c>
      <c r="AC218" s="4">
        <v>0</v>
      </c>
    </row>
    <row r="219" spans="1:32" x14ac:dyDescent="0.2">
      <c r="A219" s="1" t="s">
        <v>833</v>
      </c>
      <c r="B219" s="1" t="s">
        <v>833</v>
      </c>
      <c r="C219" s="1" t="s">
        <v>833</v>
      </c>
      <c r="D219" s="1" t="s">
        <v>85</v>
      </c>
      <c r="E219" s="3">
        <v>20076</v>
      </c>
      <c r="F219" s="1" t="s">
        <v>36</v>
      </c>
      <c r="G219" s="1" t="s">
        <v>85</v>
      </c>
      <c r="H219" s="4">
        <v>41.17</v>
      </c>
      <c r="I219" s="1" t="s">
        <v>88</v>
      </c>
      <c r="K219" s="1" t="s">
        <v>39</v>
      </c>
      <c r="N219" s="1" t="s">
        <v>42</v>
      </c>
      <c r="O219" s="1" t="s">
        <v>833</v>
      </c>
      <c r="P219" s="3">
        <v>136</v>
      </c>
      <c r="R219" s="1" t="s">
        <v>840</v>
      </c>
      <c r="S219" s="1" t="s">
        <v>45</v>
      </c>
      <c r="X219" s="1" t="s">
        <v>841</v>
      </c>
      <c r="AB219" s="4">
        <v>0</v>
      </c>
      <c r="AC219" s="4">
        <v>0</v>
      </c>
    </row>
    <row r="220" spans="1:32" x14ac:dyDescent="0.2">
      <c r="A220" s="1" t="s">
        <v>833</v>
      </c>
      <c r="B220" s="1" t="s">
        <v>833</v>
      </c>
      <c r="C220" s="1" t="s">
        <v>833</v>
      </c>
      <c r="D220" s="1" t="s">
        <v>85</v>
      </c>
      <c r="E220" s="3">
        <v>20077</v>
      </c>
      <c r="F220" s="1" t="s">
        <v>36</v>
      </c>
      <c r="G220" s="1" t="s">
        <v>85</v>
      </c>
      <c r="H220" s="4">
        <v>236</v>
      </c>
      <c r="I220" s="1" t="s">
        <v>90</v>
      </c>
      <c r="J220" s="1" t="s">
        <v>91</v>
      </c>
      <c r="K220" s="1" t="s">
        <v>92</v>
      </c>
      <c r="N220" s="1" t="s">
        <v>42</v>
      </c>
      <c r="O220" s="1" t="s">
        <v>833</v>
      </c>
      <c r="P220" s="3">
        <v>137</v>
      </c>
      <c r="R220" s="1" t="s">
        <v>842</v>
      </c>
      <c r="S220" s="1" t="s">
        <v>45</v>
      </c>
      <c r="X220" s="1" t="s">
        <v>841</v>
      </c>
      <c r="AB220" s="4">
        <v>0</v>
      </c>
      <c r="AC220" s="4">
        <v>0</v>
      </c>
    </row>
    <row r="221" spans="1:32" x14ac:dyDescent="0.2">
      <c r="A221" s="1" t="s">
        <v>833</v>
      </c>
      <c r="B221" s="1" t="s">
        <v>833</v>
      </c>
      <c r="C221" s="1" t="s">
        <v>833</v>
      </c>
      <c r="D221" s="1" t="s">
        <v>85</v>
      </c>
      <c r="E221" s="3">
        <v>20078</v>
      </c>
      <c r="F221" s="1" t="s">
        <v>36</v>
      </c>
      <c r="G221" s="1" t="s">
        <v>85</v>
      </c>
      <c r="H221" s="4">
        <v>225</v>
      </c>
      <c r="I221" s="1" t="s">
        <v>321</v>
      </c>
      <c r="J221" s="1" t="s">
        <v>322</v>
      </c>
      <c r="K221" s="1" t="s">
        <v>92</v>
      </c>
      <c r="N221" s="1" t="s">
        <v>42</v>
      </c>
      <c r="O221" s="1" t="s">
        <v>833</v>
      </c>
      <c r="P221" s="3">
        <v>138</v>
      </c>
      <c r="R221" s="1" t="s">
        <v>843</v>
      </c>
      <c r="S221" s="1" t="s">
        <v>45</v>
      </c>
      <c r="X221" s="1" t="s">
        <v>841</v>
      </c>
      <c r="AB221" s="4">
        <v>0</v>
      </c>
      <c r="AC221" s="4">
        <v>0</v>
      </c>
    </row>
    <row r="222" spans="1:32" x14ac:dyDescent="0.2">
      <c r="A222" s="1" t="s">
        <v>833</v>
      </c>
      <c r="B222" s="1" t="s">
        <v>833</v>
      </c>
      <c r="C222" s="1" t="s">
        <v>833</v>
      </c>
      <c r="D222" s="1" t="s">
        <v>85</v>
      </c>
      <c r="E222" s="3">
        <v>20079</v>
      </c>
      <c r="F222" s="1" t="s">
        <v>36</v>
      </c>
      <c r="G222" s="1" t="s">
        <v>85</v>
      </c>
      <c r="H222" s="4">
        <v>169.96</v>
      </c>
      <c r="I222" s="1" t="s">
        <v>94</v>
      </c>
      <c r="K222" s="1" t="s">
        <v>92</v>
      </c>
      <c r="L222" s="1" t="s">
        <v>95</v>
      </c>
      <c r="M222" s="1" t="s">
        <v>96</v>
      </c>
      <c r="N222" s="1" t="s">
        <v>42</v>
      </c>
      <c r="O222" s="1" t="s">
        <v>833</v>
      </c>
      <c r="P222" s="3">
        <v>139</v>
      </c>
      <c r="R222" s="1" t="s">
        <v>844</v>
      </c>
      <c r="S222" s="1" t="s">
        <v>45</v>
      </c>
      <c r="X222" s="1" t="s">
        <v>841</v>
      </c>
      <c r="AB222" s="4">
        <v>0</v>
      </c>
      <c r="AC222" s="4">
        <v>0</v>
      </c>
    </row>
    <row r="223" spans="1:32" x14ac:dyDescent="0.2">
      <c r="A223" s="1" t="s">
        <v>284</v>
      </c>
      <c r="B223" s="1" t="s">
        <v>109</v>
      </c>
      <c r="C223" s="1" t="s">
        <v>32</v>
      </c>
      <c r="D223" s="1" t="s">
        <v>35</v>
      </c>
      <c r="E223" s="3">
        <v>5</v>
      </c>
      <c r="F223" s="1" t="s">
        <v>36</v>
      </c>
      <c r="G223" s="1" t="s">
        <v>845</v>
      </c>
      <c r="H223" s="4">
        <v>359.5</v>
      </c>
      <c r="I223" s="1" t="s">
        <v>526</v>
      </c>
      <c r="K223" s="1" t="s">
        <v>133</v>
      </c>
      <c r="L223" s="1" t="s">
        <v>40</v>
      </c>
      <c r="M223" s="1" t="s">
        <v>527</v>
      </c>
      <c r="N223" s="1" t="s">
        <v>42</v>
      </c>
      <c r="O223" s="1" t="s">
        <v>831</v>
      </c>
      <c r="P223" s="3">
        <v>140</v>
      </c>
      <c r="R223" s="1" t="s">
        <v>846</v>
      </c>
      <c r="S223" s="1" t="s">
        <v>45</v>
      </c>
      <c r="T223" s="1" t="s">
        <v>530</v>
      </c>
      <c r="V223" s="1" t="s">
        <v>197</v>
      </c>
      <c r="W223" s="1" t="s">
        <v>198</v>
      </c>
      <c r="X223" s="1" t="s">
        <v>32</v>
      </c>
      <c r="AB223" s="4">
        <v>359.5</v>
      </c>
      <c r="AC223" s="4">
        <v>0</v>
      </c>
      <c r="AF223" s="1" t="s">
        <v>531</v>
      </c>
    </row>
    <row r="224" spans="1:32" x14ac:dyDescent="0.2">
      <c r="A224" s="1" t="s">
        <v>831</v>
      </c>
      <c r="B224" s="1" t="s">
        <v>831</v>
      </c>
      <c r="C224" s="1" t="s">
        <v>831</v>
      </c>
      <c r="D224" s="1" t="s">
        <v>85</v>
      </c>
      <c r="E224" s="3">
        <v>20080</v>
      </c>
      <c r="F224" s="1" t="s">
        <v>36</v>
      </c>
      <c r="G224" s="1" t="s">
        <v>85</v>
      </c>
      <c r="H224" s="4">
        <v>18887.009999999998</v>
      </c>
      <c r="I224" s="1" t="s">
        <v>98</v>
      </c>
      <c r="K224" s="1" t="s">
        <v>99</v>
      </c>
      <c r="N224" s="1" t="s">
        <v>100</v>
      </c>
      <c r="O224" s="1" t="s">
        <v>831</v>
      </c>
      <c r="P224" s="3">
        <v>141</v>
      </c>
      <c r="R224" s="1" t="s">
        <v>847</v>
      </c>
      <c r="S224" s="1" t="s">
        <v>45</v>
      </c>
      <c r="X224" s="1" t="s">
        <v>848</v>
      </c>
      <c r="AB224" s="4">
        <v>0</v>
      </c>
      <c r="AC224" s="4">
        <v>0</v>
      </c>
    </row>
    <row r="225" spans="1:32" x14ac:dyDescent="0.2">
      <c r="A225" s="1" t="s">
        <v>831</v>
      </c>
      <c r="B225" s="1" t="s">
        <v>831</v>
      </c>
      <c r="C225" s="1" t="s">
        <v>831</v>
      </c>
      <c r="D225" s="1" t="s">
        <v>85</v>
      </c>
      <c r="E225" s="3">
        <v>20081</v>
      </c>
      <c r="F225" s="1" t="s">
        <v>36</v>
      </c>
      <c r="G225" s="1" t="s">
        <v>85</v>
      </c>
      <c r="H225" s="4">
        <v>411.65</v>
      </c>
      <c r="I225" s="1" t="s">
        <v>102</v>
      </c>
      <c r="K225" s="1" t="s">
        <v>99</v>
      </c>
      <c r="N225" s="1" t="s">
        <v>100</v>
      </c>
      <c r="O225" s="1" t="s">
        <v>831</v>
      </c>
      <c r="P225" s="3">
        <v>142</v>
      </c>
      <c r="R225" s="1" t="s">
        <v>849</v>
      </c>
      <c r="S225" s="1" t="s">
        <v>45</v>
      </c>
      <c r="X225" s="1" t="s">
        <v>848</v>
      </c>
      <c r="AB225" s="4">
        <v>0</v>
      </c>
      <c r="AC225" s="4">
        <v>0</v>
      </c>
    </row>
    <row r="226" spans="1:32" x14ac:dyDescent="0.2">
      <c r="A226" s="1" t="s">
        <v>831</v>
      </c>
      <c r="B226" s="1" t="s">
        <v>831</v>
      </c>
      <c r="C226" s="1" t="s">
        <v>831</v>
      </c>
      <c r="D226" s="1" t="s">
        <v>85</v>
      </c>
      <c r="E226" s="3">
        <v>20082</v>
      </c>
      <c r="F226" s="1" t="s">
        <v>36</v>
      </c>
      <c r="G226" s="1" t="s">
        <v>85</v>
      </c>
      <c r="H226" s="4">
        <v>2021.41</v>
      </c>
      <c r="I226" s="1" t="s">
        <v>102</v>
      </c>
      <c r="K226" s="1" t="s">
        <v>99</v>
      </c>
      <c r="N226" s="1" t="s">
        <v>100</v>
      </c>
      <c r="O226" s="1" t="s">
        <v>831</v>
      </c>
      <c r="P226" s="3">
        <v>142</v>
      </c>
      <c r="R226" s="1" t="s">
        <v>850</v>
      </c>
      <c r="S226" s="1" t="s">
        <v>45</v>
      </c>
      <c r="X226" s="1" t="s">
        <v>848</v>
      </c>
      <c r="AB226" s="4">
        <v>0</v>
      </c>
      <c r="AC226" s="4">
        <v>0</v>
      </c>
    </row>
    <row r="227" spans="1:32" x14ac:dyDescent="0.2">
      <c r="A227" s="1" t="s">
        <v>831</v>
      </c>
      <c r="B227" s="1" t="s">
        <v>831</v>
      </c>
      <c r="C227" s="1" t="s">
        <v>831</v>
      </c>
      <c r="D227" s="1" t="s">
        <v>85</v>
      </c>
      <c r="E227" s="3">
        <v>20083</v>
      </c>
      <c r="F227" s="1" t="s">
        <v>36</v>
      </c>
      <c r="G227" s="1" t="s">
        <v>85</v>
      </c>
      <c r="H227" s="4">
        <v>202.5</v>
      </c>
      <c r="I227" s="1" t="s">
        <v>105</v>
      </c>
      <c r="K227" s="1" t="s">
        <v>99</v>
      </c>
      <c r="N227" s="1" t="s">
        <v>100</v>
      </c>
      <c r="O227" s="1" t="s">
        <v>831</v>
      </c>
      <c r="P227" s="3">
        <v>143</v>
      </c>
      <c r="R227" s="1" t="s">
        <v>851</v>
      </c>
      <c r="S227" s="1" t="s">
        <v>45</v>
      </c>
      <c r="X227" s="1" t="s">
        <v>848</v>
      </c>
      <c r="AB227" s="4">
        <v>0</v>
      </c>
      <c r="AC227" s="4">
        <v>0</v>
      </c>
    </row>
    <row r="228" spans="1:32" x14ac:dyDescent="0.2">
      <c r="A228" s="1" t="s">
        <v>831</v>
      </c>
      <c r="B228" s="1" t="s">
        <v>831</v>
      </c>
      <c r="C228" s="1" t="s">
        <v>831</v>
      </c>
      <c r="D228" s="1" t="s">
        <v>85</v>
      </c>
      <c r="E228" s="3">
        <v>20084</v>
      </c>
      <c r="F228" s="1" t="s">
        <v>36</v>
      </c>
      <c r="G228" s="1" t="s">
        <v>85</v>
      </c>
      <c r="H228" s="4">
        <v>8.5</v>
      </c>
      <c r="I228" s="1" t="s">
        <v>107</v>
      </c>
      <c r="K228" s="1" t="s">
        <v>99</v>
      </c>
      <c r="N228" s="1" t="s">
        <v>100</v>
      </c>
      <c r="O228" s="1" t="s">
        <v>831</v>
      </c>
      <c r="P228" s="3">
        <v>144</v>
      </c>
      <c r="R228" s="1" t="s">
        <v>852</v>
      </c>
      <c r="S228" s="1" t="s">
        <v>45</v>
      </c>
      <c r="X228" s="1" t="s">
        <v>848</v>
      </c>
      <c r="AB228" s="4">
        <v>0</v>
      </c>
      <c r="AC228" s="4">
        <v>0</v>
      </c>
    </row>
    <row r="229" spans="1:32" x14ac:dyDescent="0.2">
      <c r="A229" s="1" t="s">
        <v>831</v>
      </c>
      <c r="B229" s="1" t="s">
        <v>831</v>
      </c>
      <c r="C229" s="1" t="s">
        <v>831</v>
      </c>
      <c r="D229" s="1" t="s">
        <v>85</v>
      </c>
      <c r="E229" s="3">
        <v>20085</v>
      </c>
      <c r="F229" s="1" t="s">
        <v>36</v>
      </c>
      <c r="G229" s="1" t="s">
        <v>85</v>
      </c>
      <c r="H229" s="4">
        <v>75</v>
      </c>
      <c r="I229" s="1" t="s">
        <v>110</v>
      </c>
      <c r="K229" s="1" t="s">
        <v>99</v>
      </c>
      <c r="N229" s="1" t="s">
        <v>100</v>
      </c>
      <c r="O229" s="1" t="s">
        <v>831</v>
      </c>
      <c r="P229" s="3">
        <v>145</v>
      </c>
      <c r="R229" s="1" t="s">
        <v>853</v>
      </c>
      <c r="S229" s="1" t="s">
        <v>45</v>
      </c>
      <c r="X229" s="1" t="s">
        <v>848</v>
      </c>
      <c r="AB229" s="4">
        <v>0</v>
      </c>
      <c r="AC229" s="4">
        <v>0</v>
      </c>
    </row>
    <row r="230" spans="1:32" x14ac:dyDescent="0.2">
      <c r="A230" s="1" t="s">
        <v>831</v>
      </c>
      <c r="B230" s="1" t="s">
        <v>831</v>
      </c>
      <c r="C230" s="1" t="s">
        <v>831</v>
      </c>
      <c r="D230" s="1" t="s">
        <v>85</v>
      </c>
      <c r="E230" s="3">
        <v>20086</v>
      </c>
      <c r="F230" s="1" t="s">
        <v>36</v>
      </c>
      <c r="G230" s="1" t="s">
        <v>85</v>
      </c>
      <c r="H230" s="4">
        <v>19.43</v>
      </c>
      <c r="I230" s="1" t="s">
        <v>98</v>
      </c>
      <c r="K230" s="1" t="s">
        <v>99</v>
      </c>
      <c r="N230" s="1" t="s">
        <v>100</v>
      </c>
      <c r="O230" s="1" t="s">
        <v>831</v>
      </c>
      <c r="P230" s="3">
        <v>146</v>
      </c>
      <c r="R230" s="1" t="s">
        <v>854</v>
      </c>
      <c r="S230" s="1" t="s">
        <v>45</v>
      </c>
      <c r="X230" s="1" t="s">
        <v>848</v>
      </c>
      <c r="AB230" s="4">
        <v>0</v>
      </c>
      <c r="AC230" s="4">
        <v>0</v>
      </c>
    </row>
    <row r="231" spans="1:32" x14ac:dyDescent="0.2">
      <c r="A231" s="1" t="s">
        <v>831</v>
      </c>
      <c r="B231" s="1" t="s">
        <v>831</v>
      </c>
      <c r="C231" s="1" t="s">
        <v>831</v>
      </c>
      <c r="D231" s="1" t="s">
        <v>85</v>
      </c>
      <c r="E231" s="3">
        <v>20087</v>
      </c>
      <c r="F231" s="1" t="s">
        <v>36</v>
      </c>
      <c r="G231" s="1" t="s">
        <v>85</v>
      </c>
      <c r="H231" s="4">
        <v>4930.5</v>
      </c>
      <c r="I231" s="1" t="s">
        <v>144</v>
      </c>
      <c r="K231" s="1" t="s">
        <v>145</v>
      </c>
      <c r="N231" s="1" t="s">
        <v>100</v>
      </c>
      <c r="O231" s="1" t="s">
        <v>831</v>
      </c>
      <c r="P231" s="3">
        <v>147</v>
      </c>
      <c r="R231" s="1" t="s">
        <v>855</v>
      </c>
      <c r="S231" s="1" t="s">
        <v>45</v>
      </c>
      <c r="X231" s="1" t="s">
        <v>848</v>
      </c>
      <c r="AB231" s="4">
        <v>0</v>
      </c>
      <c r="AC231" s="4">
        <v>0</v>
      </c>
    </row>
    <row r="232" spans="1:32" x14ac:dyDescent="0.2">
      <c r="A232" s="1" t="s">
        <v>831</v>
      </c>
      <c r="B232" s="1" t="s">
        <v>831</v>
      </c>
      <c r="C232" s="1" t="s">
        <v>831</v>
      </c>
      <c r="D232" s="1" t="s">
        <v>85</v>
      </c>
      <c r="E232" s="3">
        <v>20088</v>
      </c>
      <c r="F232" s="1" t="s">
        <v>36</v>
      </c>
      <c r="G232" s="1" t="s">
        <v>85</v>
      </c>
      <c r="H232" s="4">
        <v>8646.23</v>
      </c>
      <c r="I232" s="1" t="s">
        <v>144</v>
      </c>
      <c r="K232" s="1" t="s">
        <v>145</v>
      </c>
      <c r="N232" s="1" t="s">
        <v>100</v>
      </c>
      <c r="O232" s="1" t="s">
        <v>831</v>
      </c>
      <c r="P232" s="3">
        <v>147</v>
      </c>
      <c r="R232" s="1" t="s">
        <v>856</v>
      </c>
      <c r="S232" s="1" t="s">
        <v>45</v>
      </c>
      <c r="X232" s="1" t="s">
        <v>848</v>
      </c>
      <c r="AB232" s="4">
        <v>0</v>
      </c>
      <c r="AC232" s="4">
        <v>0</v>
      </c>
    </row>
    <row r="233" spans="1:32" x14ac:dyDescent="0.2">
      <c r="A233" s="1" t="s">
        <v>831</v>
      </c>
      <c r="B233" s="1" t="s">
        <v>831</v>
      </c>
      <c r="C233" s="1" t="s">
        <v>831</v>
      </c>
      <c r="D233" s="1" t="s">
        <v>85</v>
      </c>
      <c r="E233" s="3">
        <v>20089</v>
      </c>
      <c r="F233" s="1" t="s">
        <v>36</v>
      </c>
      <c r="G233" s="1" t="s">
        <v>85</v>
      </c>
      <c r="H233" s="4">
        <v>855.32</v>
      </c>
      <c r="I233" s="1" t="s">
        <v>141</v>
      </c>
      <c r="K233" s="1" t="s">
        <v>99</v>
      </c>
      <c r="N233" s="1" t="s">
        <v>100</v>
      </c>
      <c r="O233" s="1" t="s">
        <v>831</v>
      </c>
      <c r="P233" s="3">
        <v>148</v>
      </c>
      <c r="R233" s="1" t="s">
        <v>857</v>
      </c>
      <c r="S233" s="1" t="s">
        <v>45</v>
      </c>
      <c r="X233" s="1" t="s">
        <v>848</v>
      </c>
      <c r="AB233" s="4">
        <v>0</v>
      </c>
      <c r="AC233" s="4">
        <v>0</v>
      </c>
    </row>
    <row r="234" spans="1:32" x14ac:dyDescent="0.2">
      <c r="A234" s="1" t="s">
        <v>831</v>
      </c>
      <c r="B234" s="1" t="s">
        <v>831</v>
      </c>
      <c r="C234" s="1" t="s">
        <v>831</v>
      </c>
      <c r="D234" s="1" t="s">
        <v>85</v>
      </c>
      <c r="E234" s="3">
        <v>20090</v>
      </c>
      <c r="F234" s="1" t="s">
        <v>36</v>
      </c>
      <c r="G234" s="1" t="s">
        <v>85</v>
      </c>
      <c r="H234" s="4">
        <v>8320.9500000000007</v>
      </c>
      <c r="I234" s="1" t="s">
        <v>141</v>
      </c>
      <c r="K234" s="1" t="s">
        <v>99</v>
      </c>
      <c r="N234" s="1" t="s">
        <v>100</v>
      </c>
      <c r="O234" s="1" t="s">
        <v>831</v>
      </c>
      <c r="P234" s="3">
        <v>149</v>
      </c>
      <c r="R234" s="1" t="s">
        <v>858</v>
      </c>
      <c r="S234" s="1" t="s">
        <v>45</v>
      </c>
      <c r="X234" s="1" t="s">
        <v>848</v>
      </c>
      <c r="AB234" s="4">
        <v>0</v>
      </c>
      <c r="AC234" s="4">
        <v>0</v>
      </c>
    </row>
    <row r="235" spans="1:32" x14ac:dyDescent="0.2">
      <c r="A235" s="1" t="s">
        <v>284</v>
      </c>
      <c r="B235" s="1" t="s">
        <v>109</v>
      </c>
      <c r="C235" s="1" t="s">
        <v>268</v>
      </c>
      <c r="D235" s="1" t="s">
        <v>35</v>
      </c>
      <c r="E235" s="3">
        <v>16</v>
      </c>
      <c r="F235" s="1" t="s">
        <v>55</v>
      </c>
      <c r="G235" s="1" t="s">
        <v>859</v>
      </c>
      <c r="H235" s="4">
        <v>4590.1400000000003</v>
      </c>
      <c r="I235" s="1" t="s">
        <v>583</v>
      </c>
      <c r="J235" s="1" t="s">
        <v>584</v>
      </c>
      <c r="K235" s="1" t="s">
        <v>145</v>
      </c>
      <c r="L235" s="1" t="s">
        <v>176</v>
      </c>
      <c r="M235" s="1" t="s">
        <v>585</v>
      </c>
      <c r="N235" s="1" t="s">
        <v>42</v>
      </c>
      <c r="O235" s="1" t="s">
        <v>860</v>
      </c>
      <c r="P235" s="3">
        <v>153</v>
      </c>
      <c r="R235" s="1" t="s">
        <v>861</v>
      </c>
      <c r="S235" s="1" t="s">
        <v>45</v>
      </c>
      <c r="T235" s="1" t="s">
        <v>587</v>
      </c>
      <c r="V235" s="1" t="s">
        <v>602</v>
      </c>
      <c r="W235" s="1" t="s">
        <v>603</v>
      </c>
      <c r="X235" s="1" t="s">
        <v>156</v>
      </c>
      <c r="AB235" s="4">
        <v>4590.1400000000003</v>
      </c>
      <c r="AC235" s="4">
        <v>27.15</v>
      </c>
      <c r="AF235" s="1" t="s">
        <v>50</v>
      </c>
    </row>
    <row r="236" spans="1:32" x14ac:dyDescent="0.2">
      <c r="A236" s="1" t="s">
        <v>284</v>
      </c>
      <c r="B236" s="1" t="s">
        <v>109</v>
      </c>
      <c r="C236" s="1" t="s">
        <v>268</v>
      </c>
      <c r="D236" s="1" t="s">
        <v>35</v>
      </c>
      <c r="E236" s="3">
        <v>17</v>
      </c>
      <c r="F236" s="1" t="s">
        <v>55</v>
      </c>
      <c r="G236" s="1" t="s">
        <v>862</v>
      </c>
      <c r="H236" s="4">
        <v>5192.12</v>
      </c>
      <c r="I236" s="1" t="s">
        <v>583</v>
      </c>
      <c r="J236" s="1" t="s">
        <v>584</v>
      </c>
      <c r="K236" s="1" t="s">
        <v>145</v>
      </c>
      <c r="L236" s="1" t="s">
        <v>176</v>
      </c>
      <c r="M236" s="1" t="s">
        <v>585</v>
      </c>
      <c r="N236" s="1" t="s">
        <v>42</v>
      </c>
      <c r="O236" s="1" t="s">
        <v>860</v>
      </c>
      <c r="P236" s="3">
        <v>153</v>
      </c>
      <c r="R236" s="1" t="s">
        <v>863</v>
      </c>
      <c r="S236" s="1" t="s">
        <v>45</v>
      </c>
      <c r="T236" s="1" t="s">
        <v>587</v>
      </c>
      <c r="V236" s="1" t="s">
        <v>197</v>
      </c>
      <c r="W236" s="1" t="s">
        <v>198</v>
      </c>
      <c r="X236" s="1" t="s">
        <v>268</v>
      </c>
      <c r="AB236" s="4">
        <v>5192.12</v>
      </c>
      <c r="AC236" s="4">
        <v>31.35</v>
      </c>
      <c r="AF236" s="1" t="s">
        <v>50</v>
      </c>
    </row>
    <row r="237" spans="1:32" x14ac:dyDescent="0.2">
      <c r="A237" s="1" t="s">
        <v>284</v>
      </c>
      <c r="B237" s="1" t="s">
        <v>109</v>
      </c>
      <c r="C237" s="1" t="s">
        <v>268</v>
      </c>
      <c r="D237" s="1" t="s">
        <v>35</v>
      </c>
      <c r="E237" s="3">
        <v>18</v>
      </c>
      <c r="F237" s="1" t="s">
        <v>55</v>
      </c>
      <c r="G237" s="1" t="s">
        <v>864</v>
      </c>
      <c r="H237" s="4">
        <v>140.16999999999999</v>
      </c>
      <c r="I237" s="1" t="s">
        <v>583</v>
      </c>
      <c r="J237" s="1" t="s">
        <v>584</v>
      </c>
      <c r="K237" s="1" t="s">
        <v>145</v>
      </c>
      <c r="L237" s="1" t="s">
        <v>176</v>
      </c>
      <c r="M237" s="1" t="s">
        <v>585</v>
      </c>
      <c r="N237" s="1" t="s">
        <v>42</v>
      </c>
      <c r="O237" s="1" t="s">
        <v>860</v>
      </c>
      <c r="P237" s="3">
        <v>153</v>
      </c>
      <c r="R237" s="1" t="s">
        <v>865</v>
      </c>
      <c r="S237" s="1" t="s">
        <v>45</v>
      </c>
      <c r="T237" s="1" t="s">
        <v>587</v>
      </c>
      <c r="V237" s="1" t="s">
        <v>866</v>
      </c>
      <c r="W237" s="1" t="s">
        <v>867</v>
      </c>
      <c r="X237" s="1" t="s">
        <v>268</v>
      </c>
      <c r="AB237" s="4">
        <v>140.16999999999999</v>
      </c>
      <c r="AC237" s="4">
        <v>0</v>
      </c>
      <c r="AF237" s="1" t="s">
        <v>50</v>
      </c>
    </row>
    <row r="238" spans="1:32" x14ac:dyDescent="0.2">
      <c r="A238" s="1" t="s">
        <v>284</v>
      </c>
      <c r="B238" s="1" t="s">
        <v>109</v>
      </c>
      <c r="C238" s="1" t="s">
        <v>268</v>
      </c>
      <c r="D238" s="1" t="s">
        <v>35</v>
      </c>
      <c r="E238" s="3">
        <v>19</v>
      </c>
      <c r="F238" s="1" t="s">
        <v>55</v>
      </c>
      <c r="G238" s="1" t="s">
        <v>868</v>
      </c>
      <c r="H238" s="4">
        <v>43015.41</v>
      </c>
      <c r="I238" s="1" t="s">
        <v>583</v>
      </c>
      <c r="J238" s="1" t="s">
        <v>584</v>
      </c>
      <c r="K238" s="1" t="s">
        <v>145</v>
      </c>
      <c r="L238" s="1" t="s">
        <v>176</v>
      </c>
      <c r="M238" s="1" t="s">
        <v>585</v>
      </c>
      <c r="N238" s="1" t="s">
        <v>42</v>
      </c>
      <c r="O238" s="1" t="s">
        <v>860</v>
      </c>
      <c r="P238" s="3">
        <v>153</v>
      </c>
      <c r="R238" s="1" t="s">
        <v>869</v>
      </c>
      <c r="S238" s="1" t="s">
        <v>45</v>
      </c>
      <c r="T238" s="1" t="s">
        <v>587</v>
      </c>
      <c r="V238" s="1" t="s">
        <v>47</v>
      </c>
      <c r="W238" s="1" t="s">
        <v>48</v>
      </c>
      <c r="X238" s="1" t="s">
        <v>156</v>
      </c>
      <c r="AB238" s="4">
        <v>43015.41</v>
      </c>
      <c r="AC238" s="4">
        <v>249.41</v>
      </c>
      <c r="AF238" s="1" t="s">
        <v>50</v>
      </c>
    </row>
    <row r="239" spans="1:32" x14ac:dyDescent="0.2">
      <c r="A239" s="1" t="s">
        <v>284</v>
      </c>
      <c r="B239" s="1" t="s">
        <v>109</v>
      </c>
      <c r="C239" s="1" t="s">
        <v>268</v>
      </c>
      <c r="D239" s="1" t="s">
        <v>35</v>
      </c>
      <c r="E239" s="3">
        <v>20</v>
      </c>
      <c r="F239" s="1" t="s">
        <v>55</v>
      </c>
      <c r="G239" s="1" t="s">
        <v>870</v>
      </c>
      <c r="H239" s="4">
        <v>20624.72</v>
      </c>
      <c r="I239" s="1" t="s">
        <v>583</v>
      </c>
      <c r="J239" s="1" t="s">
        <v>584</v>
      </c>
      <c r="K239" s="1" t="s">
        <v>145</v>
      </c>
      <c r="L239" s="1" t="s">
        <v>176</v>
      </c>
      <c r="M239" s="1" t="s">
        <v>585</v>
      </c>
      <c r="N239" s="1" t="s">
        <v>42</v>
      </c>
      <c r="O239" s="1" t="s">
        <v>860</v>
      </c>
      <c r="P239" s="3">
        <v>153</v>
      </c>
      <c r="R239" s="1" t="s">
        <v>871</v>
      </c>
      <c r="S239" s="1" t="s">
        <v>45</v>
      </c>
      <c r="T239" s="1" t="s">
        <v>587</v>
      </c>
      <c r="V239" s="1" t="s">
        <v>588</v>
      </c>
      <c r="W239" s="1" t="s">
        <v>589</v>
      </c>
      <c r="X239" s="1" t="s">
        <v>268</v>
      </c>
      <c r="AB239" s="4">
        <v>20624.72</v>
      </c>
      <c r="AC239" s="4">
        <v>103.32</v>
      </c>
      <c r="AF239" s="1" t="s">
        <v>50</v>
      </c>
    </row>
    <row r="240" spans="1:32" x14ac:dyDescent="0.2">
      <c r="A240" s="1" t="s">
        <v>284</v>
      </c>
      <c r="B240" s="1" t="s">
        <v>109</v>
      </c>
      <c r="C240" s="1" t="s">
        <v>268</v>
      </c>
      <c r="D240" s="1" t="s">
        <v>35</v>
      </c>
      <c r="E240" s="3">
        <v>21</v>
      </c>
      <c r="F240" s="1" t="s">
        <v>55</v>
      </c>
      <c r="G240" s="1" t="s">
        <v>872</v>
      </c>
      <c r="H240" s="4">
        <v>1409.44</v>
      </c>
      <c r="I240" s="1" t="s">
        <v>583</v>
      </c>
      <c r="J240" s="1" t="s">
        <v>584</v>
      </c>
      <c r="K240" s="1" t="s">
        <v>145</v>
      </c>
      <c r="L240" s="1" t="s">
        <v>176</v>
      </c>
      <c r="M240" s="1" t="s">
        <v>585</v>
      </c>
      <c r="N240" s="1" t="s">
        <v>42</v>
      </c>
      <c r="O240" s="1" t="s">
        <v>860</v>
      </c>
      <c r="P240" s="3">
        <v>153</v>
      </c>
      <c r="R240" s="1" t="s">
        <v>873</v>
      </c>
      <c r="S240" s="1" t="s">
        <v>45</v>
      </c>
      <c r="T240" s="1" t="s">
        <v>587</v>
      </c>
      <c r="V240" s="1" t="s">
        <v>592</v>
      </c>
      <c r="W240" s="1" t="s">
        <v>593</v>
      </c>
      <c r="X240" s="1" t="s">
        <v>268</v>
      </c>
      <c r="AB240" s="4">
        <v>1409.44</v>
      </c>
      <c r="AC240" s="4">
        <v>9.41</v>
      </c>
      <c r="AF240" s="1" t="s">
        <v>50</v>
      </c>
    </row>
    <row r="241" spans="1:32" x14ac:dyDescent="0.2">
      <c r="A241" s="1" t="s">
        <v>284</v>
      </c>
      <c r="B241" s="1" t="s">
        <v>109</v>
      </c>
      <c r="C241" s="1" t="s">
        <v>268</v>
      </c>
      <c r="D241" s="1" t="s">
        <v>35</v>
      </c>
      <c r="E241" s="3">
        <v>22</v>
      </c>
      <c r="F241" s="1" t="s">
        <v>55</v>
      </c>
      <c r="G241" s="1" t="s">
        <v>874</v>
      </c>
      <c r="H241" s="4">
        <v>3012</v>
      </c>
      <c r="I241" s="1" t="s">
        <v>583</v>
      </c>
      <c r="J241" s="1" t="s">
        <v>584</v>
      </c>
      <c r="K241" s="1" t="s">
        <v>145</v>
      </c>
      <c r="L241" s="1" t="s">
        <v>176</v>
      </c>
      <c r="M241" s="1" t="s">
        <v>585</v>
      </c>
      <c r="N241" s="1" t="s">
        <v>42</v>
      </c>
      <c r="O241" s="1" t="s">
        <v>860</v>
      </c>
      <c r="P241" s="3">
        <v>153</v>
      </c>
      <c r="R241" s="1" t="s">
        <v>875</v>
      </c>
      <c r="S241" s="1" t="s">
        <v>45</v>
      </c>
      <c r="T241" s="1" t="s">
        <v>587</v>
      </c>
      <c r="V241" s="1" t="s">
        <v>596</v>
      </c>
      <c r="W241" s="1" t="s">
        <v>597</v>
      </c>
      <c r="X241" s="1" t="s">
        <v>268</v>
      </c>
      <c r="AB241" s="4">
        <v>3012</v>
      </c>
      <c r="AC241" s="4">
        <v>16.63</v>
      </c>
      <c r="AF241" s="1" t="s">
        <v>50</v>
      </c>
    </row>
    <row r="242" spans="1:32" x14ac:dyDescent="0.2">
      <c r="A242" s="1" t="s">
        <v>697</v>
      </c>
      <c r="B242" s="1" t="s">
        <v>528</v>
      </c>
      <c r="C242" s="1" t="s">
        <v>547</v>
      </c>
      <c r="D242" s="1" t="s">
        <v>35</v>
      </c>
      <c r="E242" s="3">
        <v>81</v>
      </c>
      <c r="F242" s="1" t="s">
        <v>55</v>
      </c>
      <c r="G242" s="1" t="s">
        <v>876</v>
      </c>
      <c r="H242" s="4">
        <v>7114.52</v>
      </c>
      <c r="I242" s="1" t="s">
        <v>174</v>
      </c>
      <c r="J242" s="1" t="s">
        <v>175</v>
      </c>
      <c r="K242" s="1" t="s">
        <v>70</v>
      </c>
      <c r="L242" s="1" t="s">
        <v>176</v>
      </c>
      <c r="M242" s="1" t="s">
        <v>177</v>
      </c>
      <c r="N242" s="1" t="s">
        <v>42</v>
      </c>
      <c r="O242" s="1" t="s">
        <v>860</v>
      </c>
      <c r="P242" s="3">
        <v>150</v>
      </c>
      <c r="R242" s="1" t="s">
        <v>877</v>
      </c>
      <c r="S242" s="1" t="s">
        <v>45</v>
      </c>
      <c r="T242" s="1" t="s">
        <v>180</v>
      </c>
      <c r="V242" s="1" t="s">
        <v>62</v>
      </c>
      <c r="W242" s="1" t="s">
        <v>63</v>
      </c>
      <c r="X242" s="1" t="s">
        <v>547</v>
      </c>
      <c r="AB242" s="4">
        <v>7114.52</v>
      </c>
      <c r="AC242" s="4">
        <v>1565.19</v>
      </c>
      <c r="AF242" s="1" t="s">
        <v>181</v>
      </c>
    </row>
    <row r="243" spans="1:32" x14ac:dyDescent="0.2">
      <c r="A243" s="1" t="s">
        <v>697</v>
      </c>
      <c r="B243" s="1" t="s">
        <v>528</v>
      </c>
      <c r="C243" s="1" t="s">
        <v>547</v>
      </c>
      <c r="D243" s="1" t="s">
        <v>35</v>
      </c>
      <c r="E243" s="3">
        <v>82</v>
      </c>
      <c r="F243" s="1" t="s">
        <v>55</v>
      </c>
      <c r="G243" s="1" t="s">
        <v>878</v>
      </c>
      <c r="H243" s="4">
        <v>326.12</v>
      </c>
      <c r="I243" s="1" t="s">
        <v>174</v>
      </c>
      <c r="J243" s="1" t="s">
        <v>175</v>
      </c>
      <c r="K243" s="1" t="s">
        <v>70</v>
      </c>
      <c r="L243" s="1" t="s">
        <v>176</v>
      </c>
      <c r="M243" s="1" t="s">
        <v>177</v>
      </c>
      <c r="N243" s="1" t="s">
        <v>42</v>
      </c>
      <c r="O243" s="1" t="s">
        <v>860</v>
      </c>
      <c r="P243" s="3">
        <v>150</v>
      </c>
      <c r="R243" s="1" t="s">
        <v>879</v>
      </c>
      <c r="S243" s="1" t="s">
        <v>45</v>
      </c>
      <c r="T243" s="1" t="s">
        <v>180</v>
      </c>
      <c r="V243" s="1" t="s">
        <v>62</v>
      </c>
      <c r="W243" s="1" t="s">
        <v>63</v>
      </c>
      <c r="X243" s="1" t="s">
        <v>547</v>
      </c>
      <c r="AB243" s="4">
        <v>326.12</v>
      </c>
      <c r="AC243" s="4">
        <v>71.75</v>
      </c>
      <c r="AF243" s="1" t="s">
        <v>181</v>
      </c>
    </row>
    <row r="244" spans="1:32" x14ac:dyDescent="0.2">
      <c r="A244" s="1" t="s">
        <v>697</v>
      </c>
      <c r="B244" s="1" t="s">
        <v>528</v>
      </c>
      <c r="C244" s="1" t="s">
        <v>547</v>
      </c>
      <c r="D244" s="1" t="s">
        <v>35</v>
      </c>
      <c r="E244" s="3">
        <v>83</v>
      </c>
      <c r="F244" s="1" t="s">
        <v>55</v>
      </c>
      <c r="G244" s="1" t="s">
        <v>880</v>
      </c>
      <c r="H244" s="4">
        <v>17</v>
      </c>
      <c r="I244" s="1" t="s">
        <v>174</v>
      </c>
      <c r="J244" s="1" t="s">
        <v>175</v>
      </c>
      <c r="K244" s="1" t="s">
        <v>70</v>
      </c>
      <c r="L244" s="1" t="s">
        <v>176</v>
      </c>
      <c r="M244" s="1" t="s">
        <v>177</v>
      </c>
      <c r="N244" s="1" t="s">
        <v>42</v>
      </c>
      <c r="O244" s="1" t="s">
        <v>860</v>
      </c>
      <c r="P244" s="3">
        <v>150</v>
      </c>
      <c r="R244" s="1" t="s">
        <v>881</v>
      </c>
      <c r="S244" s="1" t="s">
        <v>45</v>
      </c>
      <c r="T244" s="1" t="s">
        <v>180</v>
      </c>
      <c r="V244" s="1" t="s">
        <v>62</v>
      </c>
      <c r="W244" s="1" t="s">
        <v>63</v>
      </c>
      <c r="X244" s="1" t="s">
        <v>547</v>
      </c>
      <c r="AB244" s="4">
        <v>17</v>
      </c>
      <c r="AC244" s="4">
        <v>3.74</v>
      </c>
      <c r="AF244" s="1" t="s">
        <v>181</v>
      </c>
    </row>
    <row r="245" spans="1:32" x14ac:dyDescent="0.2">
      <c r="A245" s="1" t="s">
        <v>860</v>
      </c>
      <c r="B245" s="1" t="s">
        <v>860</v>
      </c>
      <c r="C245" s="1" t="s">
        <v>860</v>
      </c>
      <c r="D245" s="1" t="s">
        <v>85</v>
      </c>
      <c r="E245" s="3">
        <v>20091</v>
      </c>
      <c r="F245" s="1" t="s">
        <v>36</v>
      </c>
      <c r="G245" s="1" t="s">
        <v>85</v>
      </c>
      <c r="H245" s="4">
        <v>258</v>
      </c>
      <c r="I245" s="1" t="s">
        <v>159</v>
      </c>
      <c r="J245" s="1" t="s">
        <v>160</v>
      </c>
      <c r="K245" s="1" t="s">
        <v>161</v>
      </c>
      <c r="N245" s="1" t="s">
        <v>162</v>
      </c>
      <c r="O245" s="1" t="s">
        <v>860</v>
      </c>
      <c r="P245" s="3">
        <v>151</v>
      </c>
      <c r="R245" s="1" t="s">
        <v>882</v>
      </c>
      <c r="S245" s="1" t="s">
        <v>45</v>
      </c>
      <c r="T245" s="1" t="s">
        <v>883</v>
      </c>
      <c r="X245" s="1" t="s">
        <v>848</v>
      </c>
      <c r="Y245" s="1" t="s">
        <v>884</v>
      </c>
      <c r="AA245" s="1" t="s">
        <v>419</v>
      </c>
      <c r="AB245" s="4">
        <v>0</v>
      </c>
      <c r="AC245" s="4">
        <v>0</v>
      </c>
    </row>
    <row r="246" spans="1:32" x14ac:dyDescent="0.2">
      <c r="A246" s="1" t="s">
        <v>860</v>
      </c>
      <c r="B246" s="1" t="s">
        <v>860</v>
      </c>
      <c r="C246" s="1" t="s">
        <v>860</v>
      </c>
      <c r="D246" s="1" t="s">
        <v>85</v>
      </c>
      <c r="E246" s="3">
        <v>20092</v>
      </c>
      <c r="F246" s="1" t="s">
        <v>36</v>
      </c>
      <c r="G246" s="1" t="s">
        <v>85</v>
      </c>
      <c r="H246" s="4">
        <v>9</v>
      </c>
      <c r="I246" s="1" t="s">
        <v>159</v>
      </c>
      <c r="J246" s="1" t="s">
        <v>160</v>
      </c>
      <c r="K246" s="1" t="s">
        <v>161</v>
      </c>
      <c r="N246" s="1" t="s">
        <v>162</v>
      </c>
      <c r="O246" s="1" t="s">
        <v>860</v>
      </c>
      <c r="P246" s="3">
        <v>152</v>
      </c>
      <c r="R246" s="1" t="s">
        <v>885</v>
      </c>
      <c r="S246" s="1" t="s">
        <v>45</v>
      </c>
      <c r="T246" s="1" t="s">
        <v>883</v>
      </c>
      <c r="X246" s="1" t="s">
        <v>848</v>
      </c>
      <c r="Y246" s="1" t="s">
        <v>285</v>
      </c>
      <c r="AA246" s="1" t="s">
        <v>419</v>
      </c>
      <c r="AB246" s="4">
        <v>0</v>
      </c>
      <c r="AC246" s="4">
        <v>0</v>
      </c>
    </row>
    <row r="247" spans="1:32" x14ac:dyDescent="0.2">
      <c r="A247" s="1" t="s">
        <v>886</v>
      </c>
      <c r="B247" s="1" t="s">
        <v>886</v>
      </c>
      <c r="C247" s="1" t="s">
        <v>886</v>
      </c>
      <c r="D247" s="1" t="s">
        <v>85</v>
      </c>
      <c r="E247" s="3">
        <v>20093</v>
      </c>
      <c r="F247" s="1" t="s">
        <v>36</v>
      </c>
      <c r="G247" s="1" t="s">
        <v>85</v>
      </c>
      <c r="H247" s="4">
        <v>7692.69</v>
      </c>
      <c r="I247" s="1" t="s">
        <v>141</v>
      </c>
      <c r="K247" s="1" t="s">
        <v>99</v>
      </c>
      <c r="N247" s="1" t="s">
        <v>100</v>
      </c>
      <c r="O247" s="1" t="s">
        <v>886</v>
      </c>
      <c r="P247" s="3">
        <v>154</v>
      </c>
      <c r="R247" s="1" t="s">
        <v>887</v>
      </c>
      <c r="S247" s="1" t="s">
        <v>45</v>
      </c>
      <c r="X247" s="1" t="s">
        <v>833</v>
      </c>
      <c r="AB247" s="4">
        <v>0</v>
      </c>
      <c r="AC247" s="4">
        <v>0</v>
      </c>
    </row>
    <row r="248" spans="1:32" x14ac:dyDescent="0.2">
      <c r="A248" s="1" t="s">
        <v>888</v>
      </c>
      <c r="B248" s="1" t="s">
        <v>888</v>
      </c>
      <c r="C248" s="1" t="s">
        <v>888</v>
      </c>
      <c r="D248" s="1" t="s">
        <v>35</v>
      </c>
      <c r="E248" s="3">
        <v>20</v>
      </c>
      <c r="F248" s="1" t="s">
        <v>36</v>
      </c>
      <c r="G248" s="1" t="s">
        <v>889</v>
      </c>
      <c r="H248" s="4">
        <v>3789.78</v>
      </c>
      <c r="I248" s="1" t="s">
        <v>168</v>
      </c>
      <c r="J248" s="1" t="s">
        <v>169</v>
      </c>
      <c r="K248" s="1" t="s">
        <v>99</v>
      </c>
      <c r="N248" s="1" t="s">
        <v>42</v>
      </c>
      <c r="O248" s="1" t="s">
        <v>790</v>
      </c>
      <c r="P248" s="3">
        <v>156</v>
      </c>
      <c r="R248" s="1" t="s">
        <v>890</v>
      </c>
      <c r="S248" s="1" t="s">
        <v>45</v>
      </c>
      <c r="V248" s="1" t="s">
        <v>62</v>
      </c>
      <c r="W248" s="1" t="s">
        <v>63</v>
      </c>
      <c r="X248" s="1" t="s">
        <v>888</v>
      </c>
      <c r="AB248" s="4">
        <v>3687.66</v>
      </c>
      <c r="AC248" s="4">
        <v>811.29</v>
      </c>
      <c r="AF248" s="1" t="s">
        <v>171</v>
      </c>
    </row>
    <row r="249" spans="1:32" x14ac:dyDescent="0.2">
      <c r="A249" s="1" t="s">
        <v>831</v>
      </c>
      <c r="B249" s="1" t="s">
        <v>831</v>
      </c>
      <c r="C249" s="1" t="s">
        <v>831</v>
      </c>
      <c r="D249" s="1" t="s">
        <v>35</v>
      </c>
      <c r="E249" s="3">
        <v>21</v>
      </c>
      <c r="F249" s="1" t="s">
        <v>36</v>
      </c>
      <c r="G249" s="1" t="s">
        <v>891</v>
      </c>
      <c r="H249" s="4">
        <v>4008</v>
      </c>
      <c r="I249" s="1" t="s">
        <v>892</v>
      </c>
      <c r="J249" s="1" t="s">
        <v>893</v>
      </c>
      <c r="K249" s="1" t="s">
        <v>99</v>
      </c>
      <c r="N249" s="1" t="s">
        <v>42</v>
      </c>
      <c r="O249" s="1" t="s">
        <v>790</v>
      </c>
      <c r="P249" s="3">
        <v>157</v>
      </c>
      <c r="R249" s="1" t="s">
        <v>894</v>
      </c>
      <c r="S249" s="1" t="s">
        <v>45</v>
      </c>
      <c r="V249" s="1" t="s">
        <v>62</v>
      </c>
      <c r="W249" s="1" t="s">
        <v>63</v>
      </c>
      <c r="X249" s="1" t="s">
        <v>831</v>
      </c>
      <c r="AB249" s="4">
        <v>3900</v>
      </c>
      <c r="AC249" s="4">
        <v>858</v>
      </c>
      <c r="AF249" s="1" t="s">
        <v>225</v>
      </c>
    </row>
    <row r="250" spans="1:32" x14ac:dyDescent="0.2">
      <c r="A250" s="1" t="s">
        <v>895</v>
      </c>
      <c r="B250" s="1" t="s">
        <v>888</v>
      </c>
      <c r="C250" s="1" t="s">
        <v>888</v>
      </c>
      <c r="D250" s="1" t="s">
        <v>35</v>
      </c>
      <c r="E250" s="3">
        <v>142</v>
      </c>
      <c r="F250" s="1" t="s">
        <v>55</v>
      </c>
      <c r="G250" s="1" t="s">
        <v>896</v>
      </c>
      <c r="H250" s="4">
        <v>2459.16</v>
      </c>
      <c r="I250" s="1" t="s">
        <v>115</v>
      </c>
      <c r="J250" s="1" t="s">
        <v>116</v>
      </c>
      <c r="K250" s="1" t="s">
        <v>92</v>
      </c>
      <c r="N250" s="1" t="s">
        <v>42</v>
      </c>
      <c r="O250" s="1" t="s">
        <v>790</v>
      </c>
      <c r="P250" s="3">
        <v>155</v>
      </c>
      <c r="R250" s="1" t="s">
        <v>897</v>
      </c>
      <c r="S250" s="1" t="s">
        <v>45</v>
      </c>
      <c r="V250" s="1" t="s">
        <v>62</v>
      </c>
      <c r="W250" s="1" t="s">
        <v>63</v>
      </c>
      <c r="X250" s="1" t="s">
        <v>888</v>
      </c>
      <c r="AB250" s="4">
        <v>2459.16</v>
      </c>
      <c r="AC250" s="4">
        <v>541.02</v>
      </c>
      <c r="AF250" s="1" t="s">
        <v>120</v>
      </c>
    </row>
    <row r="251" spans="1:32" x14ac:dyDescent="0.2">
      <c r="A251" s="1" t="s">
        <v>419</v>
      </c>
      <c r="B251" s="1" t="s">
        <v>121</v>
      </c>
      <c r="C251" s="1" t="s">
        <v>336</v>
      </c>
      <c r="D251" s="1" t="s">
        <v>35</v>
      </c>
      <c r="E251" s="3">
        <v>50</v>
      </c>
      <c r="F251" s="1" t="s">
        <v>55</v>
      </c>
      <c r="G251" s="1" t="s">
        <v>898</v>
      </c>
      <c r="H251" s="4">
        <v>4170.6000000000004</v>
      </c>
      <c r="I251" s="1" t="s">
        <v>533</v>
      </c>
      <c r="J251" s="1" t="s">
        <v>534</v>
      </c>
      <c r="K251" s="1" t="s">
        <v>39</v>
      </c>
      <c r="L251" s="1" t="s">
        <v>40</v>
      </c>
      <c r="M251" s="1" t="s">
        <v>535</v>
      </c>
      <c r="N251" s="1" t="s">
        <v>42</v>
      </c>
      <c r="O251" s="1" t="s">
        <v>825</v>
      </c>
      <c r="P251" s="3">
        <v>159</v>
      </c>
      <c r="R251" s="1" t="s">
        <v>899</v>
      </c>
      <c r="S251" s="1" t="s">
        <v>45</v>
      </c>
      <c r="T251" s="1" t="s">
        <v>900</v>
      </c>
      <c r="V251" s="1" t="s">
        <v>197</v>
      </c>
      <c r="W251" s="1" t="s">
        <v>198</v>
      </c>
      <c r="X251" s="1" t="s">
        <v>336</v>
      </c>
      <c r="AB251" s="4">
        <v>4170.6000000000004</v>
      </c>
      <c r="AC251" s="4">
        <v>417.06</v>
      </c>
      <c r="AF251" s="1" t="s">
        <v>531</v>
      </c>
    </row>
    <row r="252" spans="1:32" x14ac:dyDescent="0.2">
      <c r="A252" s="1" t="s">
        <v>541</v>
      </c>
      <c r="B252" s="1" t="s">
        <v>80</v>
      </c>
      <c r="C252" s="1" t="s">
        <v>426</v>
      </c>
      <c r="D252" s="1" t="s">
        <v>35</v>
      </c>
      <c r="E252" s="3">
        <v>64</v>
      </c>
      <c r="F252" s="1" t="s">
        <v>55</v>
      </c>
      <c r="G252" s="1" t="s">
        <v>901</v>
      </c>
      <c r="H252" s="4">
        <v>3641.4</v>
      </c>
      <c r="I252" s="1" t="s">
        <v>533</v>
      </c>
      <c r="J252" s="1" t="s">
        <v>534</v>
      </c>
      <c r="K252" s="1" t="s">
        <v>39</v>
      </c>
      <c r="L252" s="1" t="s">
        <v>40</v>
      </c>
      <c r="M252" s="1" t="s">
        <v>535</v>
      </c>
      <c r="N252" s="1" t="s">
        <v>42</v>
      </c>
      <c r="O252" s="1" t="s">
        <v>825</v>
      </c>
      <c r="P252" s="3">
        <v>159</v>
      </c>
      <c r="R252" s="1" t="s">
        <v>902</v>
      </c>
      <c r="S252" s="1" t="s">
        <v>45</v>
      </c>
      <c r="T252" s="1" t="s">
        <v>900</v>
      </c>
      <c r="V252" s="1" t="s">
        <v>197</v>
      </c>
      <c r="W252" s="1" t="s">
        <v>198</v>
      </c>
      <c r="X252" s="1" t="s">
        <v>426</v>
      </c>
      <c r="AB252" s="4">
        <v>3641.4</v>
      </c>
      <c r="AC252" s="4">
        <v>364.14</v>
      </c>
      <c r="AF252" s="1" t="s">
        <v>531</v>
      </c>
    </row>
    <row r="253" spans="1:32" x14ac:dyDescent="0.2">
      <c r="A253" s="1" t="s">
        <v>541</v>
      </c>
      <c r="B253" s="1" t="s">
        <v>547</v>
      </c>
      <c r="C253" s="1" t="s">
        <v>547</v>
      </c>
      <c r="D253" s="1" t="s">
        <v>35</v>
      </c>
      <c r="E253" s="3">
        <v>88</v>
      </c>
      <c r="F253" s="1" t="s">
        <v>55</v>
      </c>
      <c r="G253" s="1" t="s">
        <v>903</v>
      </c>
      <c r="H253" s="4">
        <v>3351.6</v>
      </c>
      <c r="I253" s="1" t="s">
        <v>533</v>
      </c>
      <c r="J253" s="1" t="s">
        <v>534</v>
      </c>
      <c r="K253" s="1" t="s">
        <v>39</v>
      </c>
      <c r="L253" s="1" t="s">
        <v>40</v>
      </c>
      <c r="M253" s="1" t="s">
        <v>535</v>
      </c>
      <c r="N253" s="1" t="s">
        <v>42</v>
      </c>
      <c r="O253" s="1" t="s">
        <v>825</v>
      </c>
      <c r="P253" s="3">
        <v>159</v>
      </c>
      <c r="R253" s="1" t="s">
        <v>904</v>
      </c>
      <c r="S253" s="1" t="s">
        <v>45</v>
      </c>
      <c r="T253" s="1" t="s">
        <v>900</v>
      </c>
      <c r="V253" s="1" t="s">
        <v>197</v>
      </c>
      <c r="W253" s="1" t="s">
        <v>198</v>
      </c>
      <c r="X253" s="1" t="s">
        <v>547</v>
      </c>
      <c r="AB253" s="4">
        <v>3351.6</v>
      </c>
      <c r="AC253" s="4">
        <v>335.16</v>
      </c>
      <c r="AF253" s="1" t="s">
        <v>531</v>
      </c>
    </row>
    <row r="254" spans="1:32" x14ac:dyDescent="0.2">
      <c r="A254" s="1" t="s">
        <v>825</v>
      </c>
      <c r="B254" s="1" t="s">
        <v>825</v>
      </c>
      <c r="C254" s="1" t="s">
        <v>825</v>
      </c>
      <c r="D254" s="1" t="s">
        <v>85</v>
      </c>
      <c r="E254" s="3">
        <v>20094</v>
      </c>
      <c r="F254" s="1" t="s">
        <v>36</v>
      </c>
      <c r="G254" s="1" t="s">
        <v>85</v>
      </c>
      <c r="H254" s="4">
        <v>4</v>
      </c>
      <c r="I254" s="1" t="s">
        <v>159</v>
      </c>
      <c r="J254" s="1" t="s">
        <v>160</v>
      </c>
      <c r="K254" s="1" t="s">
        <v>161</v>
      </c>
      <c r="N254" s="1" t="s">
        <v>162</v>
      </c>
      <c r="O254" s="1" t="s">
        <v>825</v>
      </c>
      <c r="P254" s="3">
        <v>158</v>
      </c>
      <c r="R254" s="1" t="s">
        <v>905</v>
      </c>
      <c r="S254" s="1" t="s">
        <v>45</v>
      </c>
      <c r="T254" s="1" t="s">
        <v>883</v>
      </c>
      <c r="X254" s="1" t="s">
        <v>860</v>
      </c>
      <c r="Y254" s="1" t="s">
        <v>906</v>
      </c>
      <c r="AA254" s="1" t="s">
        <v>787</v>
      </c>
      <c r="AB254" s="4">
        <v>0</v>
      </c>
      <c r="AC254" s="4">
        <v>0</v>
      </c>
    </row>
    <row r="255" spans="1:32" x14ac:dyDescent="0.2">
      <c r="A255" s="1" t="s">
        <v>770</v>
      </c>
      <c r="B255" s="1" t="s">
        <v>770</v>
      </c>
      <c r="C255" s="1" t="s">
        <v>770</v>
      </c>
      <c r="D255" s="1" t="s">
        <v>85</v>
      </c>
      <c r="E255" s="3">
        <v>20095</v>
      </c>
      <c r="F255" s="1" t="s">
        <v>36</v>
      </c>
      <c r="G255" s="1" t="s">
        <v>85</v>
      </c>
      <c r="H255" s="4">
        <v>684</v>
      </c>
      <c r="I255" s="1" t="s">
        <v>141</v>
      </c>
      <c r="K255" s="1" t="s">
        <v>99</v>
      </c>
      <c r="N255" s="1" t="s">
        <v>100</v>
      </c>
      <c r="O255" s="1" t="s">
        <v>770</v>
      </c>
      <c r="P255" s="3">
        <v>160</v>
      </c>
      <c r="R255" s="1" t="s">
        <v>907</v>
      </c>
      <c r="S255" s="1" t="s">
        <v>45</v>
      </c>
      <c r="X255" s="1" t="s">
        <v>860</v>
      </c>
      <c r="AB255" s="4">
        <v>0</v>
      </c>
      <c r="AC255" s="4">
        <v>0</v>
      </c>
    </row>
    <row r="256" spans="1:32" x14ac:dyDescent="0.2">
      <c r="A256" s="1" t="s">
        <v>908</v>
      </c>
      <c r="B256" s="1" t="s">
        <v>384</v>
      </c>
      <c r="C256" s="1" t="s">
        <v>485</v>
      </c>
      <c r="D256" s="1" t="s">
        <v>35</v>
      </c>
      <c r="E256" s="3">
        <v>33</v>
      </c>
      <c r="F256" s="1" t="s">
        <v>55</v>
      </c>
      <c r="G256" s="1" t="s">
        <v>909</v>
      </c>
      <c r="H256" s="4">
        <v>1594.72</v>
      </c>
      <c r="I256" s="1" t="s">
        <v>68</v>
      </c>
      <c r="J256" s="1" t="s">
        <v>69</v>
      </c>
      <c r="K256" s="1" t="s">
        <v>70</v>
      </c>
      <c r="N256" s="1" t="s">
        <v>42</v>
      </c>
      <c r="O256" s="1" t="s">
        <v>910</v>
      </c>
      <c r="P256" s="3">
        <v>161</v>
      </c>
      <c r="R256" s="1" t="s">
        <v>911</v>
      </c>
      <c r="S256" s="1" t="s">
        <v>45</v>
      </c>
      <c r="V256" s="1" t="s">
        <v>62</v>
      </c>
      <c r="W256" s="1" t="s">
        <v>63</v>
      </c>
      <c r="X256" s="1" t="s">
        <v>485</v>
      </c>
      <c r="AB256" s="4">
        <v>1594.72</v>
      </c>
      <c r="AC256" s="4">
        <v>151.88</v>
      </c>
      <c r="AF256" s="1" t="s">
        <v>912</v>
      </c>
    </row>
    <row r="257" spans="1:32" x14ac:dyDescent="0.2">
      <c r="A257" s="1" t="s">
        <v>541</v>
      </c>
      <c r="B257" s="1" t="s">
        <v>848</v>
      </c>
      <c r="C257" s="1" t="s">
        <v>848</v>
      </c>
      <c r="D257" s="1" t="s">
        <v>35</v>
      </c>
      <c r="E257" s="3">
        <v>133</v>
      </c>
      <c r="F257" s="1" t="s">
        <v>55</v>
      </c>
      <c r="G257" s="1" t="s">
        <v>913</v>
      </c>
      <c r="H257" s="4">
        <v>2470</v>
      </c>
      <c r="I257" s="1" t="s">
        <v>744</v>
      </c>
      <c r="J257" s="1" t="s">
        <v>745</v>
      </c>
      <c r="K257" s="1" t="s">
        <v>746</v>
      </c>
      <c r="L257" s="1" t="s">
        <v>747</v>
      </c>
      <c r="M257" s="1" t="s">
        <v>748</v>
      </c>
      <c r="N257" s="1" t="s">
        <v>42</v>
      </c>
      <c r="O257" s="1" t="s">
        <v>910</v>
      </c>
      <c r="P257" s="3">
        <v>162</v>
      </c>
      <c r="R257" s="1" t="s">
        <v>914</v>
      </c>
      <c r="S257" s="1" t="s">
        <v>45</v>
      </c>
      <c r="T257" s="1" t="s">
        <v>915</v>
      </c>
      <c r="V257" s="1" t="s">
        <v>62</v>
      </c>
      <c r="W257" s="1" t="s">
        <v>63</v>
      </c>
      <c r="X257" s="1" t="s">
        <v>848</v>
      </c>
      <c r="AB257" s="4">
        <v>2470</v>
      </c>
      <c r="AC257" s="4">
        <v>543.4</v>
      </c>
      <c r="AF257" s="1" t="s">
        <v>751</v>
      </c>
    </row>
    <row r="258" spans="1:32" x14ac:dyDescent="0.2">
      <c r="A258" s="1" t="s">
        <v>674</v>
      </c>
      <c r="B258" s="1" t="s">
        <v>674</v>
      </c>
      <c r="C258" s="1" t="s">
        <v>674</v>
      </c>
      <c r="D258" s="1" t="s">
        <v>85</v>
      </c>
      <c r="E258" s="3">
        <v>20096</v>
      </c>
      <c r="F258" s="1" t="s">
        <v>36</v>
      </c>
      <c r="G258" s="1" t="s">
        <v>85</v>
      </c>
      <c r="H258" s="4">
        <v>69154.22</v>
      </c>
      <c r="I258" s="1" t="s">
        <v>231</v>
      </c>
      <c r="N258" s="1" t="s">
        <v>232</v>
      </c>
      <c r="O258" s="1" t="s">
        <v>674</v>
      </c>
      <c r="P258" s="3">
        <v>163</v>
      </c>
      <c r="R258" s="1" t="s">
        <v>916</v>
      </c>
      <c r="S258" s="1" t="s">
        <v>45</v>
      </c>
      <c r="X258" s="1" t="s">
        <v>917</v>
      </c>
      <c r="AB258" s="4">
        <v>0</v>
      </c>
      <c r="AC258" s="4">
        <v>0</v>
      </c>
    </row>
    <row r="259" spans="1:32" x14ac:dyDescent="0.2">
      <c r="A259" s="1" t="s">
        <v>674</v>
      </c>
      <c r="B259" s="1" t="s">
        <v>674</v>
      </c>
      <c r="C259" s="1" t="s">
        <v>674</v>
      </c>
      <c r="D259" s="1" t="s">
        <v>85</v>
      </c>
      <c r="E259" s="3">
        <v>20097</v>
      </c>
      <c r="F259" s="1" t="s">
        <v>36</v>
      </c>
      <c r="G259" s="1" t="s">
        <v>85</v>
      </c>
      <c r="H259" s="4">
        <v>756.27</v>
      </c>
      <c r="I259" s="1" t="s">
        <v>231</v>
      </c>
      <c r="N259" s="1" t="s">
        <v>232</v>
      </c>
      <c r="O259" s="1" t="s">
        <v>674</v>
      </c>
      <c r="P259" s="3">
        <v>163</v>
      </c>
      <c r="R259" s="1" t="s">
        <v>918</v>
      </c>
      <c r="S259" s="1" t="s">
        <v>45</v>
      </c>
      <c r="X259" s="1" t="s">
        <v>917</v>
      </c>
      <c r="AB259" s="4">
        <v>0</v>
      </c>
      <c r="AC259" s="4">
        <v>0</v>
      </c>
    </row>
    <row r="260" spans="1:32" x14ac:dyDescent="0.2">
      <c r="A260" s="1" t="s">
        <v>919</v>
      </c>
      <c r="B260" s="1" t="s">
        <v>463</v>
      </c>
      <c r="C260" s="1" t="s">
        <v>336</v>
      </c>
      <c r="D260" s="1" t="s">
        <v>35</v>
      </c>
      <c r="E260" s="3">
        <v>49</v>
      </c>
      <c r="F260" s="1" t="s">
        <v>55</v>
      </c>
      <c r="G260" s="1" t="s">
        <v>920</v>
      </c>
      <c r="H260" s="4">
        <v>32.71</v>
      </c>
      <c r="I260" s="1" t="s">
        <v>68</v>
      </c>
      <c r="J260" s="1" t="s">
        <v>69</v>
      </c>
      <c r="K260" s="1" t="s">
        <v>70</v>
      </c>
      <c r="N260" s="1" t="s">
        <v>42</v>
      </c>
      <c r="O260" s="1" t="s">
        <v>921</v>
      </c>
      <c r="P260" s="3">
        <v>164</v>
      </c>
      <c r="R260" s="1" t="s">
        <v>922</v>
      </c>
      <c r="S260" s="1" t="s">
        <v>45</v>
      </c>
      <c r="T260" s="1" t="s">
        <v>72</v>
      </c>
      <c r="V260" s="1" t="s">
        <v>62</v>
      </c>
      <c r="W260" s="1" t="s">
        <v>63</v>
      </c>
      <c r="X260" s="1" t="s">
        <v>336</v>
      </c>
      <c r="AB260" s="4">
        <v>32.71</v>
      </c>
      <c r="AC260" s="4">
        <v>3.27</v>
      </c>
      <c r="AF260" s="1" t="s">
        <v>73</v>
      </c>
    </row>
    <row r="261" spans="1:32" x14ac:dyDescent="0.2">
      <c r="A261" s="1" t="s">
        <v>419</v>
      </c>
      <c r="B261" s="1" t="s">
        <v>121</v>
      </c>
      <c r="C261" s="1" t="s">
        <v>260</v>
      </c>
      <c r="D261" s="1" t="s">
        <v>35</v>
      </c>
      <c r="E261" s="3">
        <v>59</v>
      </c>
      <c r="F261" s="1" t="s">
        <v>55</v>
      </c>
      <c r="G261" s="1" t="s">
        <v>923</v>
      </c>
      <c r="H261" s="4">
        <v>80</v>
      </c>
      <c r="I261" s="1" t="s">
        <v>254</v>
      </c>
      <c r="J261" s="1" t="s">
        <v>255</v>
      </c>
      <c r="K261" s="1" t="s">
        <v>256</v>
      </c>
      <c r="N261" s="1" t="s">
        <v>42</v>
      </c>
      <c r="O261" s="1" t="s">
        <v>921</v>
      </c>
      <c r="P261" s="3">
        <v>166</v>
      </c>
      <c r="R261" s="1" t="s">
        <v>924</v>
      </c>
      <c r="S261" s="1" t="s">
        <v>45</v>
      </c>
      <c r="T261" s="1" t="s">
        <v>258</v>
      </c>
      <c r="V261" s="1" t="s">
        <v>62</v>
      </c>
      <c r="W261" s="1" t="s">
        <v>63</v>
      </c>
      <c r="X261" s="1" t="s">
        <v>260</v>
      </c>
      <c r="AB261" s="4">
        <v>80</v>
      </c>
      <c r="AC261" s="4">
        <v>17.600000000000001</v>
      </c>
      <c r="AF261" s="1" t="s">
        <v>259</v>
      </c>
    </row>
    <row r="262" spans="1:32" x14ac:dyDescent="0.2">
      <c r="A262" s="1" t="s">
        <v>419</v>
      </c>
      <c r="B262" s="1" t="s">
        <v>121</v>
      </c>
      <c r="C262" s="1" t="s">
        <v>80</v>
      </c>
      <c r="D262" s="1" t="s">
        <v>54</v>
      </c>
      <c r="E262" s="3">
        <v>60</v>
      </c>
      <c r="F262" s="1" t="s">
        <v>55</v>
      </c>
      <c r="G262" s="1" t="s">
        <v>925</v>
      </c>
      <c r="H262" s="4">
        <v>-40</v>
      </c>
      <c r="I262" s="1" t="s">
        <v>254</v>
      </c>
      <c r="J262" s="1" t="s">
        <v>255</v>
      </c>
      <c r="K262" s="1" t="s">
        <v>256</v>
      </c>
      <c r="N262" s="1" t="s">
        <v>42</v>
      </c>
      <c r="O262" s="1" t="s">
        <v>921</v>
      </c>
      <c r="P262" s="3">
        <v>166</v>
      </c>
      <c r="R262" s="1" t="s">
        <v>926</v>
      </c>
      <c r="S262" s="1" t="s">
        <v>45</v>
      </c>
      <c r="T262" s="1" t="s">
        <v>258</v>
      </c>
      <c r="V262" s="1" t="s">
        <v>62</v>
      </c>
      <c r="W262" s="1" t="s">
        <v>63</v>
      </c>
      <c r="X262" s="1" t="s">
        <v>80</v>
      </c>
      <c r="AB262" s="4">
        <v>40</v>
      </c>
      <c r="AC262" s="4">
        <v>8.8000000000000007</v>
      </c>
      <c r="AF262" s="1" t="s">
        <v>259</v>
      </c>
    </row>
    <row r="263" spans="1:32" x14ac:dyDescent="0.2">
      <c r="A263" s="1" t="s">
        <v>927</v>
      </c>
      <c r="B263" s="1" t="s">
        <v>165</v>
      </c>
      <c r="C263" s="1" t="s">
        <v>446</v>
      </c>
      <c r="D263" s="1" t="s">
        <v>35</v>
      </c>
      <c r="E263" s="3">
        <v>67</v>
      </c>
      <c r="F263" s="1" t="s">
        <v>55</v>
      </c>
      <c r="G263" s="1" t="s">
        <v>928</v>
      </c>
      <c r="H263" s="4">
        <v>358.91</v>
      </c>
      <c r="I263" s="1" t="s">
        <v>68</v>
      </c>
      <c r="J263" s="1" t="s">
        <v>69</v>
      </c>
      <c r="K263" s="1" t="s">
        <v>70</v>
      </c>
      <c r="N263" s="1" t="s">
        <v>42</v>
      </c>
      <c r="O263" s="1" t="s">
        <v>921</v>
      </c>
      <c r="P263" s="3">
        <v>165</v>
      </c>
      <c r="R263" s="1" t="s">
        <v>929</v>
      </c>
      <c r="S263" s="1" t="s">
        <v>45</v>
      </c>
      <c r="T263" s="1" t="s">
        <v>72</v>
      </c>
      <c r="V263" s="1" t="s">
        <v>62</v>
      </c>
      <c r="W263" s="1" t="s">
        <v>63</v>
      </c>
      <c r="X263" s="1" t="s">
        <v>446</v>
      </c>
      <c r="AB263" s="4">
        <v>358.91</v>
      </c>
      <c r="AC263" s="4">
        <v>35.89</v>
      </c>
      <c r="AF263" s="1" t="s">
        <v>73</v>
      </c>
    </row>
    <row r="264" spans="1:32" x14ac:dyDescent="0.2">
      <c r="A264" s="1" t="s">
        <v>910</v>
      </c>
      <c r="B264" s="1" t="s">
        <v>528</v>
      </c>
      <c r="C264" s="1" t="s">
        <v>547</v>
      </c>
      <c r="D264" s="1" t="s">
        <v>35</v>
      </c>
      <c r="E264" s="3">
        <v>87</v>
      </c>
      <c r="F264" s="1" t="s">
        <v>55</v>
      </c>
      <c r="G264" s="1" t="s">
        <v>930</v>
      </c>
      <c r="H264" s="4">
        <v>85</v>
      </c>
      <c r="I264" s="1" t="s">
        <v>254</v>
      </c>
      <c r="J264" s="1" t="s">
        <v>255</v>
      </c>
      <c r="K264" s="1" t="s">
        <v>256</v>
      </c>
      <c r="N264" s="1" t="s">
        <v>42</v>
      </c>
      <c r="O264" s="1" t="s">
        <v>921</v>
      </c>
      <c r="P264" s="3">
        <v>166</v>
      </c>
      <c r="R264" s="1" t="s">
        <v>931</v>
      </c>
      <c r="S264" s="1" t="s">
        <v>45</v>
      </c>
      <c r="T264" s="1" t="s">
        <v>258</v>
      </c>
      <c r="V264" s="1" t="s">
        <v>62</v>
      </c>
      <c r="W264" s="1" t="s">
        <v>63</v>
      </c>
      <c r="X264" s="1" t="s">
        <v>429</v>
      </c>
      <c r="AB264" s="4">
        <v>85</v>
      </c>
      <c r="AC264" s="4">
        <v>18.7</v>
      </c>
      <c r="AF264" s="1" t="s">
        <v>259</v>
      </c>
    </row>
    <row r="265" spans="1:32" x14ac:dyDescent="0.2">
      <c r="A265" s="1" t="s">
        <v>932</v>
      </c>
      <c r="B265" s="1" t="s">
        <v>252</v>
      </c>
      <c r="C265" s="1" t="s">
        <v>697</v>
      </c>
      <c r="D265" s="1" t="s">
        <v>35</v>
      </c>
      <c r="E265" s="3">
        <v>125</v>
      </c>
      <c r="F265" s="1" t="s">
        <v>55</v>
      </c>
      <c r="G265" s="1" t="s">
        <v>933</v>
      </c>
      <c r="H265" s="4">
        <v>82.5</v>
      </c>
      <c r="I265" s="1" t="s">
        <v>254</v>
      </c>
      <c r="J265" s="1" t="s">
        <v>255</v>
      </c>
      <c r="K265" s="1" t="s">
        <v>256</v>
      </c>
      <c r="N265" s="1" t="s">
        <v>42</v>
      </c>
      <c r="O265" s="1" t="s">
        <v>921</v>
      </c>
      <c r="P265" s="3">
        <v>166</v>
      </c>
      <c r="R265" s="1" t="s">
        <v>934</v>
      </c>
      <c r="S265" s="1" t="s">
        <v>45</v>
      </c>
      <c r="T265" s="1" t="s">
        <v>258</v>
      </c>
      <c r="V265" s="1" t="s">
        <v>62</v>
      </c>
      <c r="W265" s="1" t="s">
        <v>63</v>
      </c>
      <c r="X265" s="1" t="s">
        <v>697</v>
      </c>
      <c r="AB265" s="4">
        <v>82.5</v>
      </c>
      <c r="AC265" s="4">
        <v>18.149999999999999</v>
      </c>
      <c r="AF265" s="1" t="s">
        <v>259</v>
      </c>
    </row>
    <row r="266" spans="1:32" x14ac:dyDescent="0.2">
      <c r="A266" s="1" t="s">
        <v>935</v>
      </c>
      <c r="B266" s="1" t="s">
        <v>419</v>
      </c>
      <c r="C266" s="1" t="s">
        <v>888</v>
      </c>
      <c r="D266" s="1" t="s">
        <v>35</v>
      </c>
      <c r="E266" s="3">
        <v>143</v>
      </c>
      <c r="F266" s="1" t="s">
        <v>55</v>
      </c>
      <c r="G266" s="1" t="s">
        <v>936</v>
      </c>
      <c r="H266" s="4">
        <v>80</v>
      </c>
      <c r="I266" s="1" t="s">
        <v>254</v>
      </c>
      <c r="J266" s="1" t="s">
        <v>255</v>
      </c>
      <c r="K266" s="1" t="s">
        <v>256</v>
      </c>
      <c r="N266" s="1" t="s">
        <v>42</v>
      </c>
      <c r="O266" s="1" t="s">
        <v>921</v>
      </c>
      <c r="P266" s="3">
        <v>166</v>
      </c>
      <c r="R266" s="1" t="s">
        <v>937</v>
      </c>
      <c r="S266" s="1" t="s">
        <v>45</v>
      </c>
      <c r="T266" s="1" t="s">
        <v>258</v>
      </c>
      <c r="V266" s="1" t="s">
        <v>62</v>
      </c>
      <c r="W266" s="1" t="s">
        <v>63</v>
      </c>
      <c r="X266" s="1" t="s">
        <v>888</v>
      </c>
      <c r="AB266" s="4">
        <v>80</v>
      </c>
      <c r="AC266" s="4">
        <v>17.600000000000001</v>
      </c>
      <c r="AF266" s="1" t="s">
        <v>259</v>
      </c>
    </row>
    <row r="267" spans="1:32" x14ac:dyDescent="0.2">
      <c r="A267" s="1" t="s">
        <v>938</v>
      </c>
      <c r="B267" s="1" t="s">
        <v>496</v>
      </c>
      <c r="C267" s="1" t="s">
        <v>825</v>
      </c>
      <c r="D267" s="1" t="s">
        <v>54</v>
      </c>
      <c r="E267" s="3">
        <v>183</v>
      </c>
      <c r="F267" s="1" t="s">
        <v>55</v>
      </c>
      <c r="G267" s="1" t="s">
        <v>939</v>
      </c>
      <c r="H267" s="4">
        <v>-40</v>
      </c>
      <c r="I267" s="1" t="s">
        <v>254</v>
      </c>
      <c r="J267" s="1" t="s">
        <v>255</v>
      </c>
      <c r="K267" s="1" t="s">
        <v>256</v>
      </c>
      <c r="N267" s="1" t="s">
        <v>42</v>
      </c>
      <c r="O267" s="1" t="s">
        <v>921</v>
      </c>
      <c r="P267" s="3">
        <v>166</v>
      </c>
      <c r="R267" s="1" t="s">
        <v>940</v>
      </c>
      <c r="S267" s="1" t="s">
        <v>45</v>
      </c>
      <c r="T267" s="1" t="s">
        <v>258</v>
      </c>
      <c r="V267" s="1" t="s">
        <v>62</v>
      </c>
      <c r="W267" s="1" t="s">
        <v>63</v>
      </c>
      <c r="X267" s="1" t="s">
        <v>787</v>
      </c>
      <c r="AB267" s="4">
        <v>40</v>
      </c>
      <c r="AC267" s="4">
        <v>8.8000000000000007</v>
      </c>
      <c r="AF267" s="1" t="s">
        <v>259</v>
      </c>
    </row>
    <row r="268" spans="1:32" x14ac:dyDescent="0.2">
      <c r="A268" s="1" t="s">
        <v>541</v>
      </c>
      <c r="B268" s="1" t="s">
        <v>220</v>
      </c>
      <c r="C268" s="1" t="s">
        <v>220</v>
      </c>
      <c r="D268" s="1" t="s">
        <v>35</v>
      </c>
      <c r="E268" s="3">
        <v>75</v>
      </c>
      <c r="F268" s="1" t="s">
        <v>55</v>
      </c>
      <c r="G268" s="1" t="s">
        <v>941</v>
      </c>
      <c r="H268" s="4">
        <v>135.96</v>
      </c>
      <c r="I268" s="1" t="s">
        <v>422</v>
      </c>
      <c r="J268" s="1" t="s">
        <v>423</v>
      </c>
      <c r="K268" s="1" t="s">
        <v>424</v>
      </c>
      <c r="L268" s="1" t="s">
        <v>95</v>
      </c>
      <c r="M268" s="1" t="s">
        <v>425</v>
      </c>
      <c r="N268" s="1" t="s">
        <v>42</v>
      </c>
      <c r="O268" s="1" t="s">
        <v>895</v>
      </c>
      <c r="P268" s="3">
        <v>168</v>
      </c>
      <c r="R268" s="1" t="s">
        <v>942</v>
      </c>
      <c r="S268" s="1" t="s">
        <v>45</v>
      </c>
      <c r="T268" s="1" t="s">
        <v>428</v>
      </c>
      <c r="V268" s="1" t="s">
        <v>62</v>
      </c>
      <c r="W268" s="1" t="s">
        <v>63</v>
      </c>
      <c r="X268" s="1" t="s">
        <v>220</v>
      </c>
      <c r="AB268" s="4">
        <v>135.96</v>
      </c>
      <c r="AC268" s="4">
        <v>29.91</v>
      </c>
      <c r="AF268" s="1" t="s">
        <v>140</v>
      </c>
    </row>
    <row r="269" spans="1:32" x14ac:dyDescent="0.2">
      <c r="A269" s="1" t="s">
        <v>541</v>
      </c>
      <c r="B269" s="1" t="s">
        <v>383</v>
      </c>
      <c r="C269" s="1" t="s">
        <v>574</v>
      </c>
      <c r="D269" s="1" t="s">
        <v>35</v>
      </c>
      <c r="E269" s="3">
        <v>93</v>
      </c>
      <c r="F269" s="1" t="s">
        <v>55</v>
      </c>
      <c r="G269" s="1" t="s">
        <v>943</v>
      </c>
      <c r="H269" s="4">
        <v>187.5</v>
      </c>
      <c r="I269" s="1" t="s">
        <v>944</v>
      </c>
      <c r="J269" s="1" t="s">
        <v>945</v>
      </c>
      <c r="K269" s="1" t="s">
        <v>946</v>
      </c>
      <c r="L269" s="1" t="s">
        <v>947</v>
      </c>
      <c r="M269" s="1" t="s">
        <v>948</v>
      </c>
      <c r="N269" s="1" t="s">
        <v>42</v>
      </c>
      <c r="O269" s="1" t="s">
        <v>895</v>
      </c>
      <c r="P269" s="3">
        <v>167</v>
      </c>
      <c r="R269" s="1" t="s">
        <v>949</v>
      </c>
      <c r="S269" s="1" t="s">
        <v>45</v>
      </c>
      <c r="T269" s="1" t="s">
        <v>950</v>
      </c>
      <c r="V269" s="1" t="s">
        <v>47</v>
      </c>
      <c r="W269" s="1" t="s">
        <v>48</v>
      </c>
      <c r="X269" s="1" t="s">
        <v>383</v>
      </c>
      <c r="AB269" s="4">
        <v>187.5</v>
      </c>
      <c r="AC269" s="4">
        <v>41.25</v>
      </c>
      <c r="AF269" s="1" t="s">
        <v>635</v>
      </c>
    </row>
    <row r="270" spans="1:32" x14ac:dyDescent="0.2">
      <c r="A270" s="1" t="s">
        <v>541</v>
      </c>
      <c r="B270" s="1" t="s">
        <v>284</v>
      </c>
      <c r="C270" s="1" t="s">
        <v>685</v>
      </c>
      <c r="D270" s="1" t="s">
        <v>35</v>
      </c>
      <c r="E270" s="3">
        <v>98</v>
      </c>
      <c r="F270" s="1" t="s">
        <v>55</v>
      </c>
      <c r="G270" s="1" t="s">
        <v>951</v>
      </c>
      <c r="H270" s="4">
        <v>740.96</v>
      </c>
      <c r="I270" s="1" t="s">
        <v>944</v>
      </c>
      <c r="J270" s="1" t="s">
        <v>945</v>
      </c>
      <c r="K270" s="1" t="s">
        <v>946</v>
      </c>
      <c r="L270" s="1" t="s">
        <v>947</v>
      </c>
      <c r="M270" s="1" t="s">
        <v>948</v>
      </c>
      <c r="N270" s="1" t="s">
        <v>42</v>
      </c>
      <c r="O270" s="1" t="s">
        <v>895</v>
      </c>
      <c r="P270" s="3">
        <v>167</v>
      </c>
      <c r="R270" s="1" t="s">
        <v>952</v>
      </c>
      <c r="S270" s="1" t="s">
        <v>45</v>
      </c>
      <c r="T270" s="1" t="s">
        <v>950</v>
      </c>
      <c r="V270" s="1" t="s">
        <v>47</v>
      </c>
      <c r="W270" s="1" t="s">
        <v>48</v>
      </c>
      <c r="X270" s="1" t="s">
        <v>651</v>
      </c>
      <c r="AB270" s="4">
        <v>740.96</v>
      </c>
      <c r="AC270" s="4">
        <v>163.01</v>
      </c>
      <c r="AF270" s="1" t="s">
        <v>140</v>
      </c>
    </row>
    <row r="271" spans="1:32" x14ac:dyDescent="0.2">
      <c r="A271" s="1" t="s">
        <v>935</v>
      </c>
      <c r="B271" s="1" t="s">
        <v>742</v>
      </c>
      <c r="C271" s="1" t="s">
        <v>655</v>
      </c>
      <c r="D271" s="1" t="s">
        <v>35</v>
      </c>
      <c r="E271" s="3">
        <v>120</v>
      </c>
      <c r="F271" s="1" t="s">
        <v>55</v>
      </c>
      <c r="G271" s="1" t="s">
        <v>953</v>
      </c>
      <c r="H271" s="4">
        <v>1</v>
      </c>
      <c r="I271" s="1" t="s">
        <v>944</v>
      </c>
      <c r="J271" s="1" t="s">
        <v>945</v>
      </c>
      <c r="K271" s="1" t="s">
        <v>946</v>
      </c>
      <c r="L271" s="1" t="s">
        <v>947</v>
      </c>
      <c r="M271" s="1" t="s">
        <v>948</v>
      </c>
      <c r="N271" s="1" t="s">
        <v>42</v>
      </c>
      <c r="O271" s="1" t="s">
        <v>895</v>
      </c>
      <c r="P271" s="3">
        <v>167</v>
      </c>
      <c r="R271" s="1" t="s">
        <v>954</v>
      </c>
      <c r="S271" s="1" t="s">
        <v>45</v>
      </c>
      <c r="T271" s="1" t="s">
        <v>950</v>
      </c>
      <c r="V271" s="1" t="s">
        <v>47</v>
      </c>
      <c r="W271" s="1" t="s">
        <v>48</v>
      </c>
      <c r="X271" s="1" t="s">
        <v>655</v>
      </c>
      <c r="AB271" s="4">
        <v>1</v>
      </c>
      <c r="AC271" s="4">
        <v>0.22</v>
      </c>
      <c r="AF271" s="1" t="s">
        <v>140</v>
      </c>
    </row>
    <row r="272" spans="1:32" x14ac:dyDescent="0.2">
      <c r="A272" s="1" t="s">
        <v>908</v>
      </c>
      <c r="B272" s="1" t="s">
        <v>908</v>
      </c>
      <c r="C272" s="1" t="s">
        <v>908</v>
      </c>
      <c r="D272" s="1" t="s">
        <v>85</v>
      </c>
      <c r="E272" s="3">
        <v>20098</v>
      </c>
      <c r="F272" s="1" t="s">
        <v>36</v>
      </c>
      <c r="G272" s="1" t="s">
        <v>85</v>
      </c>
      <c r="H272" s="4">
        <v>1501.5</v>
      </c>
      <c r="I272" s="1" t="s">
        <v>955</v>
      </c>
      <c r="K272" s="1" t="s">
        <v>288</v>
      </c>
      <c r="L272" s="1" t="s">
        <v>956</v>
      </c>
      <c r="M272" s="1" t="s">
        <v>957</v>
      </c>
      <c r="N272" s="1" t="s">
        <v>42</v>
      </c>
      <c r="O272" s="1" t="s">
        <v>908</v>
      </c>
      <c r="P272" s="3">
        <v>169</v>
      </c>
      <c r="R272" s="1" t="s">
        <v>958</v>
      </c>
      <c r="S272" s="1" t="s">
        <v>45</v>
      </c>
      <c r="X272" s="1" t="s">
        <v>790</v>
      </c>
      <c r="AB272" s="4">
        <v>0</v>
      </c>
      <c r="AC272" s="4">
        <v>0</v>
      </c>
    </row>
    <row r="273" spans="1:32" x14ac:dyDescent="0.2">
      <c r="A273" s="1" t="s">
        <v>908</v>
      </c>
      <c r="B273" s="1" t="s">
        <v>908</v>
      </c>
      <c r="C273" s="1" t="s">
        <v>908</v>
      </c>
      <c r="D273" s="1" t="s">
        <v>85</v>
      </c>
      <c r="E273" s="3">
        <v>20099</v>
      </c>
      <c r="F273" s="1" t="s">
        <v>36</v>
      </c>
      <c r="G273" s="1" t="s">
        <v>85</v>
      </c>
      <c r="H273" s="4">
        <v>1501.5</v>
      </c>
      <c r="I273" s="1" t="s">
        <v>959</v>
      </c>
      <c r="K273" s="1" t="s">
        <v>960</v>
      </c>
      <c r="L273" s="1" t="s">
        <v>961</v>
      </c>
      <c r="M273" s="1" t="s">
        <v>962</v>
      </c>
      <c r="N273" s="1" t="s">
        <v>42</v>
      </c>
      <c r="O273" s="1" t="s">
        <v>908</v>
      </c>
      <c r="P273" s="3">
        <v>170</v>
      </c>
      <c r="R273" s="1" t="s">
        <v>963</v>
      </c>
      <c r="S273" s="1" t="s">
        <v>45</v>
      </c>
      <c r="X273" s="1" t="s">
        <v>964</v>
      </c>
      <c r="AB273" s="4">
        <v>0</v>
      </c>
      <c r="AC273" s="4">
        <v>0</v>
      </c>
    </row>
    <row r="274" spans="1:32" x14ac:dyDescent="0.2">
      <c r="A274" s="1" t="s">
        <v>908</v>
      </c>
      <c r="B274" s="1" t="s">
        <v>908</v>
      </c>
      <c r="C274" s="1" t="s">
        <v>908</v>
      </c>
      <c r="D274" s="1" t="s">
        <v>85</v>
      </c>
      <c r="E274" s="3">
        <v>20100</v>
      </c>
      <c r="F274" s="1" t="s">
        <v>36</v>
      </c>
      <c r="G274" s="1" t="s">
        <v>85</v>
      </c>
      <c r="H274" s="4">
        <v>109.2</v>
      </c>
      <c r="I274" s="1" t="s">
        <v>159</v>
      </c>
      <c r="J274" s="1" t="s">
        <v>160</v>
      </c>
      <c r="K274" s="1" t="s">
        <v>161</v>
      </c>
      <c r="N274" s="1" t="s">
        <v>162</v>
      </c>
      <c r="O274" s="1" t="s">
        <v>908</v>
      </c>
      <c r="P274" s="3">
        <v>171</v>
      </c>
      <c r="R274" s="1" t="s">
        <v>965</v>
      </c>
      <c r="S274" s="1" t="s">
        <v>45</v>
      </c>
      <c r="X274" s="1" t="s">
        <v>964</v>
      </c>
      <c r="Y274" s="1" t="s">
        <v>966</v>
      </c>
      <c r="AA274" s="1" t="s">
        <v>790</v>
      </c>
      <c r="AB274" s="4">
        <v>0</v>
      </c>
      <c r="AC274" s="4">
        <v>0</v>
      </c>
    </row>
    <row r="275" spans="1:32" x14ac:dyDescent="0.2">
      <c r="A275" s="1" t="s">
        <v>908</v>
      </c>
      <c r="B275" s="1" t="s">
        <v>908</v>
      </c>
      <c r="C275" s="1" t="s">
        <v>908</v>
      </c>
      <c r="D275" s="1" t="s">
        <v>85</v>
      </c>
      <c r="E275" s="3">
        <v>20101</v>
      </c>
      <c r="F275" s="1" t="s">
        <v>36</v>
      </c>
      <c r="G275" s="1" t="s">
        <v>85</v>
      </c>
      <c r="H275" s="4">
        <v>503.7</v>
      </c>
      <c r="I275" s="1" t="s">
        <v>159</v>
      </c>
      <c r="J275" s="1" t="s">
        <v>160</v>
      </c>
      <c r="K275" s="1" t="s">
        <v>161</v>
      </c>
      <c r="N275" s="1" t="s">
        <v>162</v>
      </c>
      <c r="O275" s="1" t="s">
        <v>908</v>
      </c>
      <c r="P275" s="3">
        <v>172</v>
      </c>
      <c r="R275" s="1" t="s">
        <v>967</v>
      </c>
      <c r="S275" s="1" t="s">
        <v>45</v>
      </c>
      <c r="X275" s="1" t="s">
        <v>968</v>
      </c>
      <c r="Y275" s="1" t="s">
        <v>969</v>
      </c>
      <c r="AA275" s="1" t="s">
        <v>787</v>
      </c>
      <c r="AB275" s="4">
        <v>0</v>
      </c>
      <c r="AC275" s="4">
        <v>0</v>
      </c>
    </row>
    <row r="276" spans="1:32" x14ac:dyDescent="0.2">
      <c r="A276" s="1" t="s">
        <v>541</v>
      </c>
      <c r="B276" s="1" t="s">
        <v>121</v>
      </c>
      <c r="C276" s="1" t="s">
        <v>336</v>
      </c>
      <c r="D276" s="1" t="s">
        <v>35</v>
      </c>
      <c r="E276" s="3">
        <v>46</v>
      </c>
      <c r="F276" s="1" t="s">
        <v>55</v>
      </c>
      <c r="G276" s="1" t="s">
        <v>970</v>
      </c>
      <c r="H276" s="4">
        <v>280</v>
      </c>
      <c r="I276" s="1" t="s">
        <v>971</v>
      </c>
      <c r="J276" s="1" t="s">
        <v>972</v>
      </c>
      <c r="K276" s="1" t="s">
        <v>973</v>
      </c>
      <c r="L276" s="1" t="s">
        <v>974</v>
      </c>
      <c r="M276" s="1" t="s">
        <v>975</v>
      </c>
      <c r="N276" s="1" t="s">
        <v>42</v>
      </c>
      <c r="O276" s="1" t="s">
        <v>976</v>
      </c>
      <c r="P276" s="3">
        <v>173</v>
      </c>
      <c r="R276" s="1" t="s">
        <v>977</v>
      </c>
      <c r="S276" s="1" t="s">
        <v>45</v>
      </c>
      <c r="T276" s="1" t="s">
        <v>978</v>
      </c>
      <c r="V276" s="1" t="s">
        <v>62</v>
      </c>
      <c r="W276" s="1" t="s">
        <v>63</v>
      </c>
      <c r="X276" s="1" t="s">
        <v>303</v>
      </c>
      <c r="AB276" s="4">
        <v>280</v>
      </c>
      <c r="AC276" s="4">
        <v>61.6</v>
      </c>
      <c r="AF276" s="1" t="s">
        <v>635</v>
      </c>
    </row>
    <row r="277" spans="1:32" x14ac:dyDescent="0.2">
      <c r="A277" s="1" t="s">
        <v>541</v>
      </c>
      <c r="B277" s="1" t="s">
        <v>121</v>
      </c>
      <c r="C277" s="1" t="s">
        <v>336</v>
      </c>
      <c r="D277" s="1" t="s">
        <v>35</v>
      </c>
      <c r="E277" s="3">
        <v>47</v>
      </c>
      <c r="F277" s="1" t="s">
        <v>55</v>
      </c>
      <c r="G277" s="1" t="s">
        <v>979</v>
      </c>
      <c r="H277" s="4">
        <v>84</v>
      </c>
      <c r="I277" s="1" t="s">
        <v>971</v>
      </c>
      <c r="J277" s="1" t="s">
        <v>972</v>
      </c>
      <c r="K277" s="1" t="s">
        <v>973</v>
      </c>
      <c r="L277" s="1" t="s">
        <v>974</v>
      </c>
      <c r="M277" s="1" t="s">
        <v>975</v>
      </c>
      <c r="N277" s="1" t="s">
        <v>42</v>
      </c>
      <c r="O277" s="1" t="s">
        <v>976</v>
      </c>
      <c r="P277" s="3">
        <v>173</v>
      </c>
      <c r="R277" s="1" t="s">
        <v>980</v>
      </c>
      <c r="S277" s="1" t="s">
        <v>45</v>
      </c>
      <c r="T277" s="1" t="s">
        <v>978</v>
      </c>
      <c r="V277" s="1" t="s">
        <v>197</v>
      </c>
      <c r="W277" s="1" t="s">
        <v>198</v>
      </c>
      <c r="X277" s="1" t="s">
        <v>303</v>
      </c>
      <c r="AB277" s="4">
        <v>84</v>
      </c>
      <c r="AC277" s="4">
        <v>18.48</v>
      </c>
      <c r="AF277" s="1" t="s">
        <v>635</v>
      </c>
    </row>
    <row r="278" spans="1:32" x14ac:dyDescent="0.2">
      <c r="A278" s="1" t="s">
        <v>541</v>
      </c>
      <c r="B278" s="1" t="s">
        <v>244</v>
      </c>
      <c r="C278" s="1" t="s">
        <v>353</v>
      </c>
      <c r="D278" s="1" t="s">
        <v>35</v>
      </c>
      <c r="E278" s="3">
        <v>80</v>
      </c>
      <c r="F278" s="1" t="s">
        <v>55</v>
      </c>
      <c r="G278" s="1" t="s">
        <v>981</v>
      </c>
      <c r="H278" s="4">
        <v>1616.26</v>
      </c>
      <c r="I278" s="1" t="s">
        <v>457</v>
      </c>
      <c r="J278" s="1" t="s">
        <v>458</v>
      </c>
      <c r="K278" s="1" t="s">
        <v>459</v>
      </c>
      <c r="L278" s="1" t="s">
        <v>40</v>
      </c>
      <c r="M278" s="1" t="s">
        <v>460</v>
      </c>
      <c r="N278" s="1" t="s">
        <v>42</v>
      </c>
      <c r="O278" s="1" t="s">
        <v>976</v>
      </c>
      <c r="P278" s="3">
        <v>174</v>
      </c>
      <c r="R278" s="1" t="s">
        <v>982</v>
      </c>
      <c r="S278" s="1" t="s">
        <v>45</v>
      </c>
      <c r="T278" s="1" t="s">
        <v>462</v>
      </c>
      <c r="V278" s="1" t="s">
        <v>62</v>
      </c>
      <c r="W278" s="1" t="s">
        <v>63</v>
      </c>
      <c r="X278" s="1" t="s">
        <v>353</v>
      </c>
      <c r="AB278" s="4">
        <v>1616.26</v>
      </c>
      <c r="AC278" s="4">
        <v>355.58</v>
      </c>
      <c r="AF278" s="1" t="s">
        <v>464</v>
      </c>
    </row>
    <row r="279" spans="1:32" x14ac:dyDescent="0.2">
      <c r="A279" s="1" t="s">
        <v>983</v>
      </c>
      <c r="B279" s="1" t="s">
        <v>429</v>
      </c>
      <c r="C279" s="1" t="s">
        <v>685</v>
      </c>
      <c r="D279" s="1" t="s">
        <v>35</v>
      </c>
      <c r="E279" s="3">
        <v>95</v>
      </c>
      <c r="F279" s="1" t="s">
        <v>55</v>
      </c>
      <c r="G279" s="1" t="s">
        <v>984</v>
      </c>
      <c r="H279" s="4">
        <v>401.66</v>
      </c>
      <c r="I279" s="1" t="s">
        <v>511</v>
      </c>
      <c r="J279" s="1" t="s">
        <v>512</v>
      </c>
      <c r="K279" s="1" t="s">
        <v>153</v>
      </c>
      <c r="L279" s="1" t="s">
        <v>40</v>
      </c>
      <c r="M279" s="1" t="s">
        <v>513</v>
      </c>
      <c r="N279" s="1" t="s">
        <v>42</v>
      </c>
      <c r="O279" s="1" t="s">
        <v>541</v>
      </c>
      <c r="P279" s="3">
        <v>175</v>
      </c>
      <c r="R279" s="1" t="s">
        <v>985</v>
      </c>
      <c r="S279" s="1" t="s">
        <v>45</v>
      </c>
      <c r="T279" s="1" t="s">
        <v>515</v>
      </c>
      <c r="V279" s="1" t="s">
        <v>62</v>
      </c>
      <c r="W279" s="1" t="s">
        <v>63</v>
      </c>
      <c r="X279" s="1" t="s">
        <v>685</v>
      </c>
      <c r="AB279" s="4">
        <v>401.66</v>
      </c>
      <c r="AC279" s="4">
        <v>88.37</v>
      </c>
      <c r="AF279" s="1" t="s">
        <v>516</v>
      </c>
    </row>
    <row r="280" spans="1:32" x14ac:dyDescent="0.2">
      <c r="A280" s="1" t="s">
        <v>541</v>
      </c>
      <c r="B280" s="1" t="s">
        <v>419</v>
      </c>
      <c r="C280" s="1" t="s">
        <v>833</v>
      </c>
      <c r="D280" s="1" t="s">
        <v>35</v>
      </c>
      <c r="E280" s="3">
        <v>135</v>
      </c>
      <c r="F280" s="1" t="s">
        <v>55</v>
      </c>
      <c r="G280" s="1" t="s">
        <v>986</v>
      </c>
      <c r="H280" s="4">
        <v>76.400000000000006</v>
      </c>
      <c r="I280" s="1" t="s">
        <v>151</v>
      </c>
      <c r="J280" s="1" t="s">
        <v>152</v>
      </c>
      <c r="K280" s="1" t="s">
        <v>153</v>
      </c>
      <c r="L280" s="1" t="s">
        <v>154</v>
      </c>
      <c r="M280" s="1" t="s">
        <v>155</v>
      </c>
      <c r="N280" s="1" t="s">
        <v>42</v>
      </c>
      <c r="O280" s="1" t="s">
        <v>541</v>
      </c>
      <c r="P280" s="3">
        <v>177</v>
      </c>
      <c r="R280" s="1" t="s">
        <v>987</v>
      </c>
      <c r="S280" s="1" t="s">
        <v>45</v>
      </c>
      <c r="T280" s="1" t="s">
        <v>158</v>
      </c>
      <c r="V280" s="1" t="s">
        <v>47</v>
      </c>
      <c r="W280" s="1" t="s">
        <v>48</v>
      </c>
      <c r="X280" s="1" t="s">
        <v>833</v>
      </c>
      <c r="AB280" s="4">
        <v>76.400000000000006</v>
      </c>
      <c r="AC280" s="4">
        <v>3.06</v>
      </c>
      <c r="AF280" s="1" t="s">
        <v>140</v>
      </c>
    </row>
    <row r="281" spans="1:32" x14ac:dyDescent="0.2">
      <c r="A281" s="1" t="s">
        <v>541</v>
      </c>
      <c r="B281" s="1" t="s">
        <v>419</v>
      </c>
      <c r="C281" s="1" t="s">
        <v>860</v>
      </c>
      <c r="D281" s="1" t="s">
        <v>35</v>
      </c>
      <c r="E281" s="3">
        <v>166</v>
      </c>
      <c r="F281" s="1" t="s">
        <v>55</v>
      </c>
      <c r="G281" s="1" t="s">
        <v>988</v>
      </c>
      <c r="H281" s="4">
        <v>855.13</v>
      </c>
      <c r="I281" s="1" t="s">
        <v>479</v>
      </c>
      <c r="J281" s="1" t="s">
        <v>480</v>
      </c>
      <c r="K281" s="1" t="s">
        <v>424</v>
      </c>
      <c r="L281" s="1" t="s">
        <v>95</v>
      </c>
      <c r="M281" s="1" t="s">
        <v>481</v>
      </c>
      <c r="N281" s="1" t="s">
        <v>42</v>
      </c>
      <c r="O281" s="1" t="s">
        <v>541</v>
      </c>
      <c r="P281" s="3">
        <v>176</v>
      </c>
      <c r="R281" s="1" t="s">
        <v>989</v>
      </c>
      <c r="S281" s="1" t="s">
        <v>45</v>
      </c>
      <c r="T281" s="1" t="s">
        <v>483</v>
      </c>
      <c r="V281" s="1" t="s">
        <v>62</v>
      </c>
      <c r="W281" s="1" t="s">
        <v>63</v>
      </c>
      <c r="X281" s="1" t="s">
        <v>860</v>
      </c>
      <c r="AB281" s="4">
        <v>855.13</v>
      </c>
      <c r="AC281" s="4">
        <v>188.13</v>
      </c>
      <c r="AF281" s="1" t="s">
        <v>484</v>
      </c>
    </row>
    <row r="282" spans="1:32" x14ac:dyDescent="0.2">
      <c r="A282" s="1" t="s">
        <v>541</v>
      </c>
      <c r="B282" s="1" t="s">
        <v>284</v>
      </c>
      <c r="C282" s="1" t="s">
        <v>685</v>
      </c>
      <c r="D282" s="1" t="s">
        <v>35</v>
      </c>
      <c r="E282" s="3">
        <v>99</v>
      </c>
      <c r="F282" s="1" t="s">
        <v>55</v>
      </c>
      <c r="G282" s="1" t="s">
        <v>990</v>
      </c>
      <c r="H282" s="4">
        <v>216.44</v>
      </c>
      <c r="I282" s="1" t="s">
        <v>662</v>
      </c>
      <c r="J282" s="1" t="s">
        <v>663</v>
      </c>
      <c r="K282" s="1" t="s">
        <v>288</v>
      </c>
      <c r="L282" s="1" t="s">
        <v>40</v>
      </c>
      <c r="M282" s="1" t="s">
        <v>664</v>
      </c>
      <c r="N282" s="1" t="s">
        <v>42</v>
      </c>
      <c r="O282" s="1" t="s">
        <v>919</v>
      </c>
      <c r="P282" s="3">
        <v>189</v>
      </c>
      <c r="R282" s="1" t="s">
        <v>991</v>
      </c>
      <c r="S282" s="1" t="s">
        <v>45</v>
      </c>
      <c r="T282" s="1" t="s">
        <v>666</v>
      </c>
      <c r="V282" s="1" t="s">
        <v>62</v>
      </c>
      <c r="W282" s="1" t="s">
        <v>63</v>
      </c>
      <c r="X282" s="1" t="s">
        <v>685</v>
      </c>
      <c r="AB282" s="4">
        <v>216.44</v>
      </c>
      <c r="AC282" s="4">
        <v>47.62</v>
      </c>
      <c r="AF282" s="1" t="s">
        <v>667</v>
      </c>
    </row>
    <row r="283" spans="1:32" x14ac:dyDescent="0.2">
      <c r="A283" s="1" t="s">
        <v>983</v>
      </c>
      <c r="B283" s="1" t="s">
        <v>429</v>
      </c>
      <c r="C283" s="1" t="s">
        <v>685</v>
      </c>
      <c r="D283" s="1" t="s">
        <v>35</v>
      </c>
      <c r="E283" s="3">
        <v>100</v>
      </c>
      <c r="F283" s="1" t="s">
        <v>55</v>
      </c>
      <c r="G283" s="1" t="s">
        <v>992</v>
      </c>
      <c r="H283" s="4">
        <v>48</v>
      </c>
      <c r="I283" s="1" t="s">
        <v>993</v>
      </c>
      <c r="J283" s="1" t="s">
        <v>994</v>
      </c>
      <c r="K283" s="1" t="s">
        <v>995</v>
      </c>
      <c r="L283" s="1" t="s">
        <v>996</v>
      </c>
      <c r="M283" s="1" t="s">
        <v>997</v>
      </c>
      <c r="N283" s="1" t="s">
        <v>42</v>
      </c>
      <c r="O283" s="1" t="s">
        <v>919</v>
      </c>
      <c r="P283" s="3">
        <v>178</v>
      </c>
      <c r="R283" s="1" t="s">
        <v>998</v>
      </c>
      <c r="S283" s="1" t="s">
        <v>45</v>
      </c>
      <c r="T283" s="1" t="s">
        <v>999</v>
      </c>
      <c r="V283" s="1" t="s">
        <v>62</v>
      </c>
      <c r="W283" s="1" t="s">
        <v>63</v>
      </c>
      <c r="X283" s="1" t="s">
        <v>685</v>
      </c>
      <c r="AB283" s="4">
        <v>48</v>
      </c>
      <c r="AC283" s="4">
        <v>10.56</v>
      </c>
      <c r="AF283" s="1" t="s">
        <v>1000</v>
      </c>
    </row>
    <row r="284" spans="1:32" x14ac:dyDescent="0.2">
      <c r="A284" s="1" t="s">
        <v>976</v>
      </c>
      <c r="B284" s="1" t="s">
        <v>284</v>
      </c>
      <c r="C284" s="1" t="s">
        <v>693</v>
      </c>
      <c r="D284" s="1" t="s">
        <v>35</v>
      </c>
      <c r="E284" s="3">
        <v>104</v>
      </c>
      <c r="F284" s="1" t="s">
        <v>55</v>
      </c>
      <c r="G284" s="1" t="s">
        <v>1001</v>
      </c>
      <c r="H284" s="4">
        <v>181.37</v>
      </c>
      <c r="I284" s="1" t="s">
        <v>1002</v>
      </c>
      <c r="J284" s="1" t="s">
        <v>1003</v>
      </c>
      <c r="K284" s="1" t="s">
        <v>1004</v>
      </c>
      <c r="L284" s="1" t="s">
        <v>1005</v>
      </c>
      <c r="M284" s="1" t="s">
        <v>1006</v>
      </c>
      <c r="N284" s="1" t="s">
        <v>42</v>
      </c>
      <c r="O284" s="1" t="s">
        <v>919</v>
      </c>
      <c r="P284" s="3">
        <v>193</v>
      </c>
      <c r="R284" s="1" t="s">
        <v>1007</v>
      </c>
      <c r="S284" s="1" t="s">
        <v>45</v>
      </c>
      <c r="T284" s="1" t="s">
        <v>1008</v>
      </c>
      <c r="V284" s="1" t="s">
        <v>47</v>
      </c>
      <c r="W284" s="1" t="s">
        <v>48</v>
      </c>
      <c r="X284" s="1" t="s">
        <v>693</v>
      </c>
      <c r="AB284" s="4">
        <v>181.37</v>
      </c>
      <c r="AC284" s="4">
        <v>39.9</v>
      </c>
      <c r="AF284" s="1" t="s">
        <v>555</v>
      </c>
    </row>
    <row r="285" spans="1:32" x14ac:dyDescent="0.2">
      <c r="A285" s="1" t="s">
        <v>1009</v>
      </c>
      <c r="B285" s="1" t="s">
        <v>577</v>
      </c>
      <c r="C285" s="1" t="s">
        <v>742</v>
      </c>
      <c r="D285" s="1" t="s">
        <v>35</v>
      </c>
      <c r="E285" s="3">
        <v>118</v>
      </c>
      <c r="F285" s="1" t="s">
        <v>55</v>
      </c>
      <c r="G285" s="1" t="s">
        <v>1010</v>
      </c>
      <c r="H285" s="4">
        <v>1101.0999999999999</v>
      </c>
      <c r="I285" s="1" t="s">
        <v>57</v>
      </c>
      <c r="J285" s="1" t="s">
        <v>58</v>
      </c>
      <c r="K285" s="1" t="s">
        <v>59</v>
      </c>
      <c r="N285" s="1" t="s">
        <v>42</v>
      </c>
      <c r="O285" s="1" t="s">
        <v>919</v>
      </c>
      <c r="P285" s="3">
        <v>179</v>
      </c>
      <c r="R285" s="1" t="s">
        <v>1011</v>
      </c>
      <c r="S285" s="1" t="s">
        <v>45</v>
      </c>
      <c r="T285" s="1" t="s">
        <v>61</v>
      </c>
      <c r="V285" s="1" t="s">
        <v>62</v>
      </c>
      <c r="W285" s="1" t="s">
        <v>63</v>
      </c>
      <c r="X285" s="1" t="s">
        <v>577</v>
      </c>
      <c r="AB285" s="4">
        <v>1101.0999999999999</v>
      </c>
      <c r="AC285" s="4">
        <v>242.24</v>
      </c>
      <c r="AF285" s="1" t="s">
        <v>64</v>
      </c>
    </row>
    <row r="286" spans="1:32" x14ac:dyDescent="0.2">
      <c r="A286" s="1" t="s">
        <v>783</v>
      </c>
      <c r="B286" s="1" t="s">
        <v>1012</v>
      </c>
      <c r="C286" s="1" t="s">
        <v>722</v>
      </c>
      <c r="D286" s="1" t="s">
        <v>35</v>
      </c>
      <c r="E286" s="3">
        <v>124</v>
      </c>
      <c r="F286" s="1" t="s">
        <v>55</v>
      </c>
      <c r="G286" s="1" t="s">
        <v>1013</v>
      </c>
      <c r="H286" s="4">
        <v>500</v>
      </c>
      <c r="I286" s="1" t="s">
        <v>1014</v>
      </c>
      <c r="J286" s="1" t="s">
        <v>1015</v>
      </c>
      <c r="K286" s="1" t="s">
        <v>1016</v>
      </c>
      <c r="L286" s="1" t="s">
        <v>1017</v>
      </c>
      <c r="M286" s="1" t="s">
        <v>1018</v>
      </c>
      <c r="N286" s="1" t="s">
        <v>42</v>
      </c>
      <c r="O286" s="1" t="s">
        <v>919</v>
      </c>
      <c r="P286" s="3">
        <v>191</v>
      </c>
      <c r="R286" s="1" t="s">
        <v>1019</v>
      </c>
      <c r="S286" s="1" t="s">
        <v>45</v>
      </c>
      <c r="T286" s="1" t="s">
        <v>1020</v>
      </c>
      <c r="V286" s="1" t="s">
        <v>47</v>
      </c>
      <c r="W286" s="1" t="s">
        <v>48</v>
      </c>
      <c r="X286" s="1" t="s">
        <v>722</v>
      </c>
      <c r="AB286" s="4">
        <v>500</v>
      </c>
      <c r="AC286" s="4">
        <v>110</v>
      </c>
      <c r="AF286" s="1" t="s">
        <v>751</v>
      </c>
    </row>
    <row r="287" spans="1:32" x14ac:dyDescent="0.2">
      <c r="A287" s="1" t="s">
        <v>541</v>
      </c>
      <c r="B287" s="1" t="s">
        <v>419</v>
      </c>
      <c r="C287" s="1" t="s">
        <v>833</v>
      </c>
      <c r="D287" s="1" t="s">
        <v>35</v>
      </c>
      <c r="E287" s="3">
        <v>137</v>
      </c>
      <c r="F287" s="1" t="s">
        <v>55</v>
      </c>
      <c r="G287" s="1" t="s">
        <v>1021</v>
      </c>
      <c r="H287" s="4">
        <v>1790</v>
      </c>
      <c r="I287" s="1" t="s">
        <v>333</v>
      </c>
      <c r="J287" s="1" t="s">
        <v>334</v>
      </c>
      <c r="K287" s="1" t="s">
        <v>99</v>
      </c>
      <c r="L287" s="1" t="s">
        <v>40</v>
      </c>
      <c r="M287" s="1" t="s">
        <v>335</v>
      </c>
      <c r="N287" s="1" t="s">
        <v>42</v>
      </c>
      <c r="O287" s="1" t="s">
        <v>919</v>
      </c>
      <c r="P287" s="3">
        <v>180</v>
      </c>
      <c r="R287" s="1" t="s">
        <v>1022</v>
      </c>
      <c r="S287" s="1" t="s">
        <v>45</v>
      </c>
      <c r="T287" s="1" t="s">
        <v>1023</v>
      </c>
      <c r="U287" s="1" t="s">
        <v>1024</v>
      </c>
      <c r="V287" s="1" t="s">
        <v>62</v>
      </c>
      <c r="W287" s="1" t="s">
        <v>63</v>
      </c>
      <c r="X287" s="1" t="s">
        <v>833</v>
      </c>
      <c r="AB287" s="4">
        <v>1790</v>
      </c>
      <c r="AC287" s="4">
        <v>393.8</v>
      </c>
      <c r="AF287" s="1" t="s">
        <v>1025</v>
      </c>
    </row>
    <row r="288" spans="1:32" x14ac:dyDescent="0.2">
      <c r="A288" s="1" t="s">
        <v>541</v>
      </c>
      <c r="B288" s="1" t="s">
        <v>419</v>
      </c>
      <c r="C288" s="1" t="s">
        <v>833</v>
      </c>
      <c r="D288" s="1" t="s">
        <v>35</v>
      </c>
      <c r="E288" s="3">
        <v>139</v>
      </c>
      <c r="F288" s="1" t="s">
        <v>55</v>
      </c>
      <c r="G288" s="1" t="s">
        <v>1026</v>
      </c>
      <c r="H288" s="4">
        <v>895</v>
      </c>
      <c r="I288" s="1" t="s">
        <v>333</v>
      </c>
      <c r="J288" s="1" t="s">
        <v>334</v>
      </c>
      <c r="K288" s="1" t="s">
        <v>99</v>
      </c>
      <c r="L288" s="1" t="s">
        <v>40</v>
      </c>
      <c r="M288" s="1" t="s">
        <v>335</v>
      </c>
      <c r="N288" s="1" t="s">
        <v>42</v>
      </c>
      <c r="O288" s="1" t="s">
        <v>919</v>
      </c>
      <c r="P288" s="3">
        <v>181</v>
      </c>
      <c r="R288" s="1" t="s">
        <v>1027</v>
      </c>
      <c r="S288" s="1" t="s">
        <v>45</v>
      </c>
      <c r="T288" s="1" t="s">
        <v>1028</v>
      </c>
      <c r="U288" s="1" t="s">
        <v>1024</v>
      </c>
      <c r="V288" s="1" t="s">
        <v>62</v>
      </c>
      <c r="W288" s="1" t="s">
        <v>63</v>
      </c>
      <c r="X288" s="1" t="s">
        <v>833</v>
      </c>
      <c r="AB288" s="4">
        <v>895</v>
      </c>
      <c r="AC288" s="4">
        <v>196.9</v>
      </c>
      <c r="AF288" s="1" t="s">
        <v>1025</v>
      </c>
    </row>
    <row r="289" spans="1:32" x14ac:dyDescent="0.2">
      <c r="A289" s="1" t="s">
        <v>541</v>
      </c>
      <c r="B289" s="1" t="s">
        <v>419</v>
      </c>
      <c r="C289" s="1" t="s">
        <v>833</v>
      </c>
      <c r="D289" s="1" t="s">
        <v>35</v>
      </c>
      <c r="E289" s="3">
        <v>140</v>
      </c>
      <c r="F289" s="1" t="s">
        <v>55</v>
      </c>
      <c r="G289" s="1" t="s">
        <v>1029</v>
      </c>
      <c r="H289" s="4">
        <v>198</v>
      </c>
      <c r="I289" s="1" t="s">
        <v>333</v>
      </c>
      <c r="J289" s="1" t="s">
        <v>334</v>
      </c>
      <c r="K289" s="1" t="s">
        <v>99</v>
      </c>
      <c r="L289" s="1" t="s">
        <v>40</v>
      </c>
      <c r="M289" s="1" t="s">
        <v>335</v>
      </c>
      <c r="N289" s="1" t="s">
        <v>42</v>
      </c>
      <c r="O289" s="1" t="s">
        <v>919</v>
      </c>
      <c r="P289" s="3">
        <v>190</v>
      </c>
      <c r="R289" s="1" t="s">
        <v>1030</v>
      </c>
      <c r="S289" s="1" t="s">
        <v>45</v>
      </c>
      <c r="T289" s="1" t="s">
        <v>1031</v>
      </c>
      <c r="V289" s="1" t="s">
        <v>62</v>
      </c>
      <c r="W289" s="1" t="s">
        <v>63</v>
      </c>
      <c r="X289" s="1" t="s">
        <v>833</v>
      </c>
      <c r="AB289" s="4">
        <v>198</v>
      </c>
      <c r="AC289" s="4">
        <v>43.56</v>
      </c>
      <c r="AF289" s="1" t="s">
        <v>1032</v>
      </c>
    </row>
    <row r="290" spans="1:32" x14ac:dyDescent="0.2">
      <c r="A290" s="1" t="s">
        <v>935</v>
      </c>
      <c r="B290" s="1" t="s">
        <v>419</v>
      </c>
      <c r="C290" s="1" t="s">
        <v>888</v>
      </c>
      <c r="D290" s="1" t="s">
        <v>35</v>
      </c>
      <c r="E290" s="3">
        <v>145</v>
      </c>
      <c r="F290" s="1" t="s">
        <v>55</v>
      </c>
      <c r="G290" s="1" t="s">
        <v>1033</v>
      </c>
      <c r="H290" s="4">
        <v>75</v>
      </c>
      <c r="I290" s="1" t="s">
        <v>662</v>
      </c>
      <c r="J290" s="1" t="s">
        <v>663</v>
      </c>
      <c r="K290" s="1" t="s">
        <v>288</v>
      </c>
      <c r="L290" s="1" t="s">
        <v>40</v>
      </c>
      <c r="M290" s="1" t="s">
        <v>664</v>
      </c>
      <c r="N290" s="1" t="s">
        <v>42</v>
      </c>
      <c r="O290" s="1" t="s">
        <v>919</v>
      </c>
      <c r="P290" s="3">
        <v>189</v>
      </c>
      <c r="R290" s="1" t="s">
        <v>1034</v>
      </c>
      <c r="S290" s="1" t="s">
        <v>45</v>
      </c>
      <c r="T290" s="1" t="s">
        <v>666</v>
      </c>
      <c r="V290" s="1" t="s">
        <v>47</v>
      </c>
      <c r="W290" s="1" t="s">
        <v>48</v>
      </c>
      <c r="X290" s="1" t="s">
        <v>888</v>
      </c>
      <c r="AB290" s="4">
        <v>75</v>
      </c>
      <c r="AC290" s="4">
        <v>16.5</v>
      </c>
      <c r="AF290" s="1" t="s">
        <v>751</v>
      </c>
    </row>
    <row r="291" spans="1:32" x14ac:dyDescent="0.2">
      <c r="A291" s="1" t="s">
        <v>541</v>
      </c>
      <c r="B291" s="1" t="s">
        <v>419</v>
      </c>
      <c r="C291" s="1" t="s">
        <v>831</v>
      </c>
      <c r="D291" s="1" t="s">
        <v>35</v>
      </c>
      <c r="E291" s="3">
        <v>157</v>
      </c>
      <c r="F291" s="1" t="s">
        <v>55</v>
      </c>
      <c r="G291" s="1" t="s">
        <v>1035</v>
      </c>
      <c r="H291" s="4">
        <v>400</v>
      </c>
      <c r="I291" s="1" t="s">
        <v>1036</v>
      </c>
      <c r="J291" s="1" t="s">
        <v>1037</v>
      </c>
      <c r="K291" s="1" t="s">
        <v>1038</v>
      </c>
      <c r="L291" s="1" t="s">
        <v>1039</v>
      </c>
      <c r="M291" s="1" t="s">
        <v>1040</v>
      </c>
      <c r="N291" s="1" t="s">
        <v>42</v>
      </c>
      <c r="O291" s="1" t="s">
        <v>919</v>
      </c>
      <c r="P291" s="3">
        <v>188</v>
      </c>
      <c r="R291" s="1" t="s">
        <v>1041</v>
      </c>
      <c r="S291" s="1" t="s">
        <v>45</v>
      </c>
      <c r="T291" s="1" t="s">
        <v>1042</v>
      </c>
      <c r="V291" s="1" t="s">
        <v>47</v>
      </c>
      <c r="W291" s="1" t="s">
        <v>48</v>
      </c>
      <c r="X291" s="1" t="s">
        <v>831</v>
      </c>
      <c r="AB291" s="4">
        <v>400</v>
      </c>
      <c r="AC291" s="4">
        <v>88</v>
      </c>
      <c r="AF291" s="1" t="s">
        <v>751</v>
      </c>
    </row>
    <row r="292" spans="1:32" x14ac:dyDescent="0.2">
      <c r="A292" s="1" t="s">
        <v>1043</v>
      </c>
      <c r="B292" s="1" t="s">
        <v>419</v>
      </c>
      <c r="C292" s="1" t="s">
        <v>831</v>
      </c>
      <c r="D292" s="1" t="s">
        <v>35</v>
      </c>
      <c r="E292" s="3">
        <v>158</v>
      </c>
      <c r="F292" s="1" t="s">
        <v>55</v>
      </c>
      <c r="G292" s="1" t="s">
        <v>1044</v>
      </c>
      <c r="H292" s="4">
        <v>727</v>
      </c>
      <c r="I292" s="1" t="s">
        <v>1045</v>
      </c>
      <c r="J292" s="1" t="s">
        <v>1046</v>
      </c>
      <c r="K292" s="1" t="s">
        <v>99</v>
      </c>
      <c r="L292" s="1" t="s">
        <v>40</v>
      </c>
      <c r="M292" s="1" t="s">
        <v>1047</v>
      </c>
      <c r="N292" s="1" t="s">
        <v>42</v>
      </c>
      <c r="O292" s="1" t="s">
        <v>919</v>
      </c>
      <c r="P292" s="3">
        <v>186</v>
      </c>
      <c r="R292" s="1" t="s">
        <v>1048</v>
      </c>
      <c r="S292" s="1" t="s">
        <v>45</v>
      </c>
      <c r="T292" s="1" t="s">
        <v>1049</v>
      </c>
      <c r="V292" s="1" t="s">
        <v>62</v>
      </c>
      <c r="W292" s="1" t="s">
        <v>63</v>
      </c>
      <c r="X292" s="1" t="s">
        <v>833</v>
      </c>
      <c r="AB292" s="4">
        <v>727</v>
      </c>
      <c r="AC292" s="4">
        <v>159.94</v>
      </c>
      <c r="AF292" s="1" t="s">
        <v>751</v>
      </c>
    </row>
    <row r="293" spans="1:32" x14ac:dyDescent="0.2">
      <c r="A293" s="1" t="s">
        <v>1043</v>
      </c>
      <c r="B293" s="1" t="s">
        <v>831</v>
      </c>
      <c r="C293" s="1" t="s">
        <v>831</v>
      </c>
      <c r="D293" s="1" t="s">
        <v>54</v>
      </c>
      <c r="E293" s="3">
        <v>159</v>
      </c>
      <c r="F293" s="1" t="s">
        <v>55</v>
      </c>
      <c r="G293" s="1" t="s">
        <v>1050</v>
      </c>
      <c r="H293" s="4">
        <v>-727</v>
      </c>
      <c r="I293" s="1" t="s">
        <v>1045</v>
      </c>
      <c r="J293" s="1" t="s">
        <v>1046</v>
      </c>
      <c r="K293" s="1" t="s">
        <v>99</v>
      </c>
      <c r="L293" s="1" t="s">
        <v>40</v>
      </c>
      <c r="M293" s="1" t="s">
        <v>1047</v>
      </c>
      <c r="N293" s="1" t="s">
        <v>42</v>
      </c>
      <c r="O293" s="1" t="s">
        <v>919</v>
      </c>
      <c r="P293" s="3">
        <v>186</v>
      </c>
      <c r="R293" s="1" t="s">
        <v>1051</v>
      </c>
      <c r="S293" s="1" t="s">
        <v>45</v>
      </c>
      <c r="T293" s="1" t="s">
        <v>1049</v>
      </c>
      <c r="V293" s="1" t="s">
        <v>62</v>
      </c>
      <c r="W293" s="1" t="s">
        <v>63</v>
      </c>
      <c r="X293" s="1" t="s">
        <v>831</v>
      </c>
      <c r="AB293" s="4">
        <v>727</v>
      </c>
      <c r="AC293" s="4">
        <v>159.94</v>
      </c>
      <c r="AF293" s="1" t="s">
        <v>751</v>
      </c>
    </row>
    <row r="294" spans="1:32" x14ac:dyDescent="0.2">
      <c r="A294" s="1" t="s">
        <v>935</v>
      </c>
      <c r="B294" s="1" t="s">
        <v>831</v>
      </c>
      <c r="C294" s="1" t="s">
        <v>831</v>
      </c>
      <c r="D294" s="1" t="s">
        <v>35</v>
      </c>
      <c r="E294" s="3">
        <v>160</v>
      </c>
      <c r="F294" s="1" t="s">
        <v>55</v>
      </c>
      <c r="G294" s="1" t="s">
        <v>1052</v>
      </c>
      <c r="H294" s="4">
        <v>232</v>
      </c>
      <c r="I294" s="1" t="s">
        <v>1045</v>
      </c>
      <c r="J294" s="1" t="s">
        <v>1046</v>
      </c>
      <c r="K294" s="1" t="s">
        <v>99</v>
      </c>
      <c r="L294" s="1" t="s">
        <v>40</v>
      </c>
      <c r="M294" s="1" t="s">
        <v>1047</v>
      </c>
      <c r="N294" s="1" t="s">
        <v>42</v>
      </c>
      <c r="O294" s="1" t="s">
        <v>919</v>
      </c>
      <c r="P294" s="3">
        <v>186</v>
      </c>
      <c r="R294" s="1" t="s">
        <v>1053</v>
      </c>
      <c r="S294" s="1" t="s">
        <v>45</v>
      </c>
      <c r="T294" s="1" t="s">
        <v>1049</v>
      </c>
      <c r="V294" s="1" t="s">
        <v>62</v>
      </c>
      <c r="W294" s="1" t="s">
        <v>63</v>
      </c>
      <c r="X294" s="1" t="s">
        <v>831</v>
      </c>
      <c r="AB294" s="4">
        <v>232</v>
      </c>
      <c r="AC294" s="4">
        <v>51.04</v>
      </c>
      <c r="AF294" s="1" t="s">
        <v>751</v>
      </c>
    </row>
    <row r="295" spans="1:32" x14ac:dyDescent="0.2">
      <c r="A295" s="1" t="s">
        <v>935</v>
      </c>
      <c r="B295" s="1" t="s">
        <v>831</v>
      </c>
      <c r="C295" s="1" t="s">
        <v>831</v>
      </c>
      <c r="D295" s="1" t="s">
        <v>35</v>
      </c>
      <c r="E295" s="3">
        <v>161</v>
      </c>
      <c r="F295" s="1" t="s">
        <v>55</v>
      </c>
      <c r="G295" s="1" t="s">
        <v>771</v>
      </c>
      <c r="H295" s="4">
        <v>495</v>
      </c>
      <c r="I295" s="1" t="s">
        <v>1045</v>
      </c>
      <c r="J295" s="1" t="s">
        <v>1046</v>
      </c>
      <c r="K295" s="1" t="s">
        <v>99</v>
      </c>
      <c r="L295" s="1" t="s">
        <v>40</v>
      </c>
      <c r="M295" s="1" t="s">
        <v>1047</v>
      </c>
      <c r="N295" s="1" t="s">
        <v>42</v>
      </c>
      <c r="O295" s="1" t="s">
        <v>919</v>
      </c>
      <c r="P295" s="3">
        <v>187</v>
      </c>
      <c r="R295" s="1" t="s">
        <v>1054</v>
      </c>
      <c r="S295" s="1" t="s">
        <v>45</v>
      </c>
      <c r="T295" s="1" t="s">
        <v>1055</v>
      </c>
      <c r="V295" s="1" t="s">
        <v>62</v>
      </c>
      <c r="W295" s="1" t="s">
        <v>63</v>
      </c>
      <c r="X295" s="1" t="s">
        <v>831</v>
      </c>
      <c r="AB295" s="4">
        <v>495</v>
      </c>
      <c r="AC295" s="4">
        <v>108.9</v>
      </c>
      <c r="AF295" s="1" t="s">
        <v>751</v>
      </c>
    </row>
    <row r="296" spans="1:32" x14ac:dyDescent="0.2">
      <c r="A296" s="1" t="s">
        <v>1056</v>
      </c>
      <c r="B296" s="1" t="s">
        <v>770</v>
      </c>
      <c r="C296" s="1" t="s">
        <v>910</v>
      </c>
      <c r="D296" s="1" t="s">
        <v>35</v>
      </c>
      <c r="E296" s="3">
        <v>190</v>
      </c>
      <c r="F296" s="1" t="s">
        <v>55</v>
      </c>
      <c r="G296" s="1" t="s">
        <v>1057</v>
      </c>
      <c r="H296" s="4">
        <v>984</v>
      </c>
      <c r="I296" s="1" t="s">
        <v>1058</v>
      </c>
      <c r="J296" s="1" t="s">
        <v>1059</v>
      </c>
      <c r="K296" s="1" t="s">
        <v>99</v>
      </c>
      <c r="L296" s="1" t="s">
        <v>40</v>
      </c>
      <c r="M296" s="1" t="s">
        <v>1060</v>
      </c>
      <c r="N296" s="1" t="s">
        <v>42</v>
      </c>
      <c r="O296" s="1" t="s">
        <v>919</v>
      </c>
      <c r="P296" s="3">
        <v>192</v>
      </c>
      <c r="R296" s="1" t="s">
        <v>1061</v>
      </c>
      <c r="S296" s="1" t="s">
        <v>45</v>
      </c>
      <c r="T296" s="1" t="s">
        <v>1062</v>
      </c>
      <c r="V296" s="1" t="s">
        <v>47</v>
      </c>
      <c r="W296" s="1" t="s">
        <v>48</v>
      </c>
      <c r="X296" s="1" t="s">
        <v>910</v>
      </c>
      <c r="AB296" s="4">
        <v>984</v>
      </c>
      <c r="AC296" s="4">
        <v>216.48</v>
      </c>
      <c r="AF296" s="1" t="s">
        <v>751</v>
      </c>
    </row>
    <row r="297" spans="1:32" x14ac:dyDescent="0.2">
      <c r="A297" s="1" t="s">
        <v>919</v>
      </c>
      <c r="B297" s="1" t="s">
        <v>919</v>
      </c>
      <c r="C297" s="1" t="s">
        <v>919</v>
      </c>
      <c r="D297" s="1" t="s">
        <v>85</v>
      </c>
      <c r="E297" s="3">
        <v>20102</v>
      </c>
      <c r="F297" s="1" t="s">
        <v>36</v>
      </c>
      <c r="G297" s="1" t="s">
        <v>85</v>
      </c>
      <c r="H297" s="4">
        <v>118.59</v>
      </c>
      <c r="I297" s="1" t="s">
        <v>86</v>
      </c>
      <c r="K297" s="1" t="s">
        <v>39</v>
      </c>
      <c r="N297" s="1" t="s">
        <v>42</v>
      </c>
      <c r="O297" s="1" t="s">
        <v>919</v>
      </c>
      <c r="P297" s="3">
        <v>182</v>
      </c>
      <c r="R297" s="1" t="s">
        <v>1063</v>
      </c>
      <c r="S297" s="1" t="s">
        <v>45</v>
      </c>
      <c r="X297" s="1" t="s">
        <v>921</v>
      </c>
      <c r="AB297" s="4">
        <v>0</v>
      </c>
      <c r="AC297" s="4">
        <v>0</v>
      </c>
    </row>
    <row r="298" spans="1:32" x14ac:dyDescent="0.2">
      <c r="A298" s="1" t="s">
        <v>919</v>
      </c>
      <c r="B298" s="1" t="s">
        <v>919</v>
      </c>
      <c r="C298" s="1" t="s">
        <v>919</v>
      </c>
      <c r="D298" s="1" t="s">
        <v>85</v>
      </c>
      <c r="E298" s="3">
        <v>20103</v>
      </c>
      <c r="F298" s="1" t="s">
        <v>36</v>
      </c>
      <c r="G298" s="1" t="s">
        <v>85</v>
      </c>
      <c r="H298" s="4">
        <v>45.38</v>
      </c>
      <c r="I298" s="1" t="s">
        <v>88</v>
      </c>
      <c r="K298" s="1" t="s">
        <v>39</v>
      </c>
      <c r="N298" s="1" t="s">
        <v>42</v>
      </c>
      <c r="O298" s="1" t="s">
        <v>919</v>
      </c>
      <c r="P298" s="3">
        <v>183</v>
      </c>
      <c r="R298" s="1" t="s">
        <v>1064</v>
      </c>
      <c r="S298" s="1" t="s">
        <v>45</v>
      </c>
      <c r="X298" s="1" t="s">
        <v>1065</v>
      </c>
      <c r="AB298" s="4">
        <v>0</v>
      </c>
      <c r="AC298" s="4">
        <v>0</v>
      </c>
    </row>
    <row r="299" spans="1:32" x14ac:dyDescent="0.2">
      <c r="A299" s="1" t="s">
        <v>919</v>
      </c>
      <c r="B299" s="1" t="s">
        <v>919</v>
      </c>
      <c r="C299" s="1" t="s">
        <v>919</v>
      </c>
      <c r="D299" s="1" t="s">
        <v>85</v>
      </c>
      <c r="E299" s="3">
        <v>20104</v>
      </c>
      <c r="F299" s="1" t="s">
        <v>36</v>
      </c>
      <c r="G299" s="1" t="s">
        <v>85</v>
      </c>
      <c r="H299" s="4">
        <v>236</v>
      </c>
      <c r="I299" s="1" t="s">
        <v>90</v>
      </c>
      <c r="J299" s="1" t="s">
        <v>91</v>
      </c>
      <c r="K299" s="1" t="s">
        <v>92</v>
      </c>
      <c r="N299" s="1" t="s">
        <v>42</v>
      </c>
      <c r="O299" s="1" t="s">
        <v>919</v>
      </c>
      <c r="P299" s="3">
        <v>184</v>
      </c>
      <c r="R299" s="1" t="s">
        <v>1066</v>
      </c>
      <c r="S299" s="1" t="s">
        <v>45</v>
      </c>
      <c r="X299" s="1" t="s">
        <v>1067</v>
      </c>
      <c r="AB299" s="4">
        <v>0</v>
      </c>
      <c r="AC299" s="4">
        <v>0</v>
      </c>
    </row>
    <row r="300" spans="1:32" x14ac:dyDescent="0.2">
      <c r="A300" s="1" t="s">
        <v>919</v>
      </c>
      <c r="B300" s="1" t="s">
        <v>919</v>
      </c>
      <c r="C300" s="1" t="s">
        <v>919</v>
      </c>
      <c r="D300" s="1" t="s">
        <v>85</v>
      </c>
      <c r="E300" s="3">
        <v>20105</v>
      </c>
      <c r="F300" s="1" t="s">
        <v>36</v>
      </c>
      <c r="G300" s="1" t="s">
        <v>85</v>
      </c>
      <c r="H300" s="4">
        <v>279.58</v>
      </c>
      <c r="I300" s="1" t="s">
        <v>94</v>
      </c>
      <c r="K300" s="1" t="s">
        <v>92</v>
      </c>
      <c r="L300" s="1" t="s">
        <v>95</v>
      </c>
      <c r="M300" s="1" t="s">
        <v>96</v>
      </c>
      <c r="N300" s="1" t="s">
        <v>42</v>
      </c>
      <c r="O300" s="1" t="s">
        <v>919</v>
      </c>
      <c r="P300" s="3">
        <v>185</v>
      </c>
      <c r="R300" s="1" t="s">
        <v>1068</v>
      </c>
      <c r="S300" s="1" t="s">
        <v>45</v>
      </c>
      <c r="X300" s="1" t="s">
        <v>1067</v>
      </c>
      <c r="AB300" s="4">
        <v>0</v>
      </c>
      <c r="AC300" s="4">
        <v>0</v>
      </c>
    </row>
    <row r="301" spans="1:32" x14ac:dyDescent="0.2">
      <c r="A301" s="1" t="s">
        <v>886</v>
      </c>
      <c r="B301" s="1" t="s">
        <v>886</v>
      </c>
      <c r="C301" s="1" t="s">
        <v>674</v>
      </c>
      <c r="D301" s="1" t="s">
        <v>35</v>
      </c>
      <c r="E301" s="3">
        <v>22</v>
      </c>
      <c r="F301" s="1" t="s">
        <v>36</v>
      </c>
      <c r="G301" s="1" t="s">
        <v>1069</v>
      </c>
      <c r="H301" s="4">
        <v>12881.18</v>
      </c>
      <c r="I301" s="1" t="s">
        <v>1070</v>
      </c>
      <c r="J301" s="1" t="s">
        <v>1071</v>
      </c>
      <c r="K301" s="1" t="s">
        <v>99</v>
      </c>
      <c r="L301" s="1" t="s">
        <v>956</v>
      </c>
      <c r="M301" s="1" t="s">
        <v>1072</v>
      </c>
      <c r="N301" s="1" t="s">
        <v>42</v>
      </c>
      <c r="O301" s="1" t="s">
        <v>1073</v>
      </c>
      <c r="P301" s="3">
        <v>195</v>
      </c>
      <c r="R301" s="1" t="s">
        <v>1074</v>
      </c>
      <c r="S301" s="1" t="s">
        <v>45</v>
      </c>
      <c r="V301" s="1" t="s">
        <v>62</v>
      </c>
      <c r="W301" s="1" t="s">
        <v>63</v>
      </c>
      <c r="X301" s="1" t="s">
        <v>886</v>
      </c>
      <c r="AB301" s="4">
        <v>12534.08</v>
      </c>
      <c r="AC301" s="4">
        <v>2757.5</v>
      </c>
      <c r="AF301" s="1" t="s">
        <v>1075</v>
      </c>
    </row>
    <row r="302" spans="1:32" x14ac:dyDescent="0.2">
      <c r="A302" s="1" t="s">
        <v>419</v>
      </c>
      <c r="B302" s="1" t="s">
        <v>121</v>
      </c>
      <c r="C302" s="1" t="s">
        <v>121</v>
      </c>
      <c r="D302" s="1" t="s">
        <v>35</v>
      </c>
      <c r="E302" s="3">
        <v>39</v>
      </c>
      <c r="F302" s="1" t="s">
        <v>55</v>
      </c>
      <c r="G302" s="1" t="s">
        <v>1076</v>
      </c>
      <c r="H302" s="4">
        <v>50.23</v>
      </c>
      <c r="I302" s="1" t="s">
        <v>1077</v>
      </c>
      <c r="J302" s="1" t="s">
        <v>1078</v>
      </c>
      <c r="K302" s="1" t="s">
        <v>1079</v>
      </c>
      <c r="L302" s="1" t="s">
        <v>176</v>
      </c>
      <c r="M302" s="1" t="s">
        <v>1080</v>
      </c>
      <c r="N302" s="1" t="s">
        <v>42</v>
      </c>
      <c r="O302" s="1" t="s">
        <v>1073</v>
      </c>
      <c r="P302" s="3">
        <v>197</v>
      </c>
      <c r="R302" s="1" t="s">
        <v>1081</v>
      </c>
      <c r="S302" s="1" t="s">
        <v>45</v>
      </c>
      <c r="T302" s="1" t="s">
        <v>1082</v>
      </c>
      <c r="V302" s="1" t="s">
        <v>47</v>
      </c>
      <c r="W302" s="1" t="s">
        <v>48</v>
      </c>
      <c r="X302" s="1" t="s">
        <v>121</v>
      </c>
      <c r="AB302" s="4">
        <v>50.23</v>
      </c>
      <c r="AC302" s="4">
        <v>11.05</v>
      </c>
      <c r="AF302" s="1" t="s">
        <v>635</v>
      </c>
    </row>
    <row r="303" spans="1:32" x14ac:dyDescent="0.2">
      <c r="A303" s="1" t="s">
        <v>804</v>
      </c>
      <c r="B303" s="1" t="s">
        <v>566</v>
      </c>
      <c r="C303" s="1" t="s">
        <v>566</v>
      </c>
      <c r="D303" s="1" t="s">
        <v>35</v>
      </c>
      <c r="E303" s="3">
        <v>90</v>
      </c>
      <c r="F303" s="1" t="s">
        <v>55</v>
      </c>
      <c r="G303" s="1" t="s">
        <v>1083</v>
      </c>
      <c r="H303" s="4">
        <v>185.25</v>
      </c>
      <c r="I303" s="1" t="s">
        <v>1077</v>
      </c>
      <c r="J303" s="1" t="s">
        <v>1078</v>
      </c>
      <c r="K303" s="1" t="s">
        <v>1079</v>
      </c>
      <c r="L303" s="1" t="s">
        <v>176</v>
      </c>
      <c r="M303" s="1" t="s">
        <v>1080</v>
      </c>
      <c r="N303" s="1" t="s">
        <v>42</v>
      </c>
      <c r="O303" s="1" t="s">
        <v>1073</v>
      </c>
      <c r="P303" s="3">
        <v>197</v>
      </c>
      <c r="R303" s="1" t="s">
        <v>1084</v>
      </c>
      <c r="S303" s="1" t="s">
        <v>45</v>
      </c>
      <c r="T303" s="1" t="s">
        <v>1082</v>
      </c>
      <c r="V303" s="1" t="s">
        <v>47</v>
      </c>
      <c r="W303" s="1" t="s">
        <v>48</v>
      </c>
      <c r="X303" s="1" t="s">
        <v>566</v>
      </c>
      <c r="AB303" s="4">
        <v>185.25</v>
      </c>
      <c r="AC303" s="4">
        <v>40.76</v>
      </c>
      <c r="AF303" s="1" t="s">
        <v>635</v>
      </c>
    </row>
    <row r="304" spans="1:32" x14ac:dyDescent="0.2">
      <c r="A304" s="1" t="s">
        <v>541</v>
      </c>
      <c r="B304" s="1" t="s">
        <v>419</v>
      </c>
      <c r="C304" s="1" t="s">
        <v>831</v>
      </c>
      <c r="D304" s="1" t="s">
        <v>35</v>
      </c>
      <c r="E304" s="3">
        <v>153</v>
      </c>
      <c r="F304" s="1" t="s">
        <v>55</v>
      </c>
      <c r="G304" s="1" t="s">
        <v>1085</v>
      </c>
      <c r="H304" s="4">
        <v>7114.52</v>
      </c>
      <c r="I304" s="1" t="s">
        <v>174</v>
      </c>
      <c r="J304" s="1" t="s">
        <v>175</v>
      </c>
      <c r="K304" s="1" t="s">
        <v>70</v>
      </c>
      <c r="L304" s="1" t="s">
        <v>176</v>
      </c>
      <c r="M304" s="1" t="s">
        <v>177</v>
      </c>
      <c r="N304" s="1" t="s">
        <v>42</v>
      </c>
      <c r="O304" s="1" t="s">
        <v>1073</v>
      </c>
      <c r="P304" s="3">
        <v>196</v>
      </c>
      <c r="R304" s="1" t="s">
        <v>1086</v>
      </c>
      <c r="S304" s="1" t="s">
        <v>45</v>
      </c>
      <c r="T304" s="1" t="s">
        <v>180</v>
      </c>
      <c r="V304" s="1" t="s">
        <v>62</v>
      </c>
      <c r="W304" s="1" t="s">
        <v>63</v>
      </c>
      <c r="X304" s="1" t="s">
        <v>831</v>
      </c>
      <c r="AB304" s="4">
        <v>7114.52</v>
      </c>
      <c r="AC304" s="4">
        <v>1565.19</v>
      </c>
      <c r="AF304" s="1" t="s">
        <v>181</v>
      </c>
    </row>
    <row r="305" spans="1:32" x14ac:dyDescent="0.2">
      <c r="A305" s="1" t="s">
        <v>541</v>
      </c>
      <c r="B305" s="1" t="s">
        <v>419</v>
      </c>
      <c r="C305" s="1" t="s">
        <v>831</v>
      </c>
      <c r="D305" s="1" t="s">
        <v>35</v>
      </c>
      <c r="E305" s="3">
        <v>154</v>
      </c>
      <c r="F305" s="1" t="s">
        <v>55</v>
      </c>
      <c r="G305" s="1" t="s">
        <v>1087</v>
      </c>
      <c r="H305" s="4">
        <v>326.12</v>
      </c>
      <c r="I305" s="1" t="s">
        <v>174</v>
      </c>
      <c r="J305" s="1" t="s">
        <v>175</v>
      </c>
      <c r="K305" s="1" t="s">
        <v>70</v>
      </c>
      <c r="L305" s="1" t="s">
        <v>176</v>
      </c>
      <c r="M305" s="1" t="s">
        <v>177</v>
      </c>
      <c r="N305" s="1" t="s">
        <v>42</v>
      </c>
      <c r="O305" s="1" t="s">
        <v>1073</v>
      </c>
      <c r="P305" s="3">
        <v>196</v>
      </c>
      <c r="R305" s="1" t="s">
        <v>1088</v>
      </c>
      <c r="S305" s="1" t="s">
        <v>45</v>
      </c>
      <c r="T305" s="1" t="s">
        <v>180</v>
      </c>
      <c r="V305" s="1" t="s">
        <v>62</v>
      </c>
      <c r="W305" s="1" t="s">
        <v>63</v>
      </c>
      <c r="X305" s="1" t="s">
        <v>831</v>
      </c>
      <c r="AB305" s="4">
        <v>326.12</v>
      </c>
      <c r="AC305" s="4">
        <v>71.75</v>
      </c>
      <c r="AF305" s="1" t="s">
        <v>181</v>
      </c>
    </row>
    <row r="306" spans="1:32" x14ac:dyDescent="0.2">
      <c r="A306" s="1" t="s">
        <v>541</v>
      </c>
      <c r="B306" s="1" t="s">
        <v>419</v>
      </c>
      <c r="C306" s="1" t="s">
        <v>831</v>
      </c>
      <c r="D306" s="1" t="s">
        <v>35</v>
      </c>
      <c r="E306" s="3">
        <v>155</v>
      </c>
      <c r="F306" s="1" t="s">
        <v>55</v>
      </c>
      <c r="G306" s="1" t="s">
        <v>1089</v>
      </c>
      <c r="H306" s="4">
        <v>7114.52</v>
      </c>
      <c r="I306" s="1" t="s">
        <v>174</v>
      </c>
      <c r="J306" s="1" t="s">
        <v>175</v>
      </c>
      <c r="K306" s="1" t="s">
        <v>70</v>
      </c>
      <c r="L306" s="1" t="s">
        <v>176</v>
      </c>
      <c r="M306" s="1" t="s">
        <v>177</v>
      </c>
      <c r="N306" s="1" t="s">
        <v>42</v>
      </c>
      <c r="O306" s="1" t="s">
        <v>1073</v>
      </c>
      <c r="P306" s="3">
        <v>196</v>
      </c>
      <c r="R306" s="1" t="s">
        <v>1090</v>
      </c>
      <c r="S306" s="1" t="s">
        <v>45</v>
      </c>
      <c r="T306" s="1" t="s">
        <v>180</v>
      </c>
      <c r="V306" s="1" t="s">
        <v>62</v>
      </c>
      <c r="W306" s="1" t="s">
        <v>63</v>
      </c>
      <c r="X306" s="1" t="s">
        <v>831</v>
      </c>
      <c r="AB306" s="4">
        <v>7114.52</v>
      </c>
      <c r="AC306" s="4">
        <v>1565.19</v>
      </c>
      <c r="AF306" s="1" t="s">
        <v>181</v>
      </c>
    </row>
    <row r="307" spans="1:32" x14ac:dyDescent="0.2">
      <c r="A307" s="1" t="s">
        <v>541</v>
      </c>
      <c r="B307" s="1" t="s">
        <v>419</v>
      </c>
      <c r="C307" s="1" t="s">
        <v>831</v>
      </c>
      <c r="D307" s="1" t="s">
        <v>35</v>
      </c>
      <c r="E307" s="3">
        <v>156</v>
      </c>
      <c r="F307" s="1" t="s">
        <v>55</v>
      </c>
      <c r="G307" s="1" t="s">
        <v>1091</v>
      </c>
      <c r="H307" s="4">
        <v>326.12</v>
      </c>
      <c r="I307" s="1" t="s">
        <v>174</v>
      </c>
      <c r="J307" s="1" t="s">
        <v>175</v>
      </c>
      <c r="K307" s="1" t="s">
        <v>70</v>
      </c>
      <c r="L307" s="1" t="s">
        <v>176</v>
      </c>
      <c r="M307" s="1" t="s">
        <v>177</v>
      </c>
      <c r="N307" s="1" t="s">
        <v>42</v>
      </c>
      <c r="O307" s="1" t="s">
        <v>1073</v>
      </c>
      <c r="P307" s="3">
        <v>196</v>
      </c>
      <c r="R307" s="1" t="s">
        <v>1092</v>
      </c>
      <c r="S307" s="1" t="s">
        <v>45</v>
      </c>
      <c r="T307" s="1" t="s">
        <v>180</v>
      </c>
      <c r="V307" s="1" t="s">
        <v>62</v>
      </c>
      <c r="W307" s="1" t="s">
        <v>63</v>
      </c>
      <c r="X307" s="1" t="s">
        <v>831</v>
      </c>
      <c r="AB307" s="4">
        <v>326.12</v>
      </c>
      <c r="AC307" s="4">
        <v>71.75</v>
      </c>
      <c r="AF307" s="1" t="s">
        <v>181</v>
      </c>
    </row>
    <row r="308" spans="1:32" x14ac:dyDescent="0.2">
      <c r="A308" s="1" t="s">
        <v>541</v>
      </c>
      <c r="B308" s="1" t="s">
        <v>419</v>
      </c>
      <c r="C308" s="1" t="s">
        <v>1093</v>
      </c>
      <c r="D308" s="1" t="s">
        <v>35</v>
      </c>
      <c r="E308" s="3">
        <v>167</v>
      </c>
      <c r="F308" s="1" t="s">
        <v>55</v>
      </c>
      <c r="G308" s="1" t="s">
        <v>1094</v>
      </c>
      <c r="H308" s="4">
        <v>374.25</v>
      </c>
      <c r="I308" s="1" t="s">
        <v>364</v>
      </c>
      <c r="J308" s="1" t="s">
        <v>365</v>
      </c>
      <c r="K308" s="1" t="s">
        <v>366</v>
      </c>
      <c r="L308" s="1" t="s">
        <v>367</v>
      </c>
      <c r="M308" s="1" t="s">
        <v>368</v>
      </c>
      <c r="N308" s="1" t="s">
        <v>42</v>
      </c>
      <c r="O308" s="1" t="s">
        <v>1073</v>
      </c>
      <c r="P308" s="3">
        <v>198</v>
      </c>
      <c r="R308" s="1" t="s">
        <v>1095</v>
      </c>
      <c r="S308" s="1" t="s">
        <v>45</v>
      </c>
      <c r="T308" s="1" t="s">
        <v>370</v>
      </c>
      <c r="V308" s="1" t="s">
        <v>47</v>
      </c>
      <c r="W308" s="1" t="s">
        <v>48</v>
      </c>
      <c r="X308" s="1" t="s">
        <v>1093</v>
      </c>
      <c r="AB308" s="4">
        <v>374.25</v>
      </c>
      <c r="AC308" s="4">
        <v>82.34</v>
      </c>
      <c r="AF308" s="1" t="s">
        <v>306</v>
      </c>
    </row>
    <row r="309" spans="1:32" x14ac:dyDescent="0.2">
      <c r="A309" s="1" t="s">
        <v>541</v>
      </c>
      <c r="B309" s="1" t="s">
        <v>419</v>
      </c>
      <c r="C309" s="1" t="s">
        <v>1093</v>
      </c>
      <c r="D309" s="1" t="s">
        <v>35</v>
      </c>
      <c r="E309" s="3">
        <v>168</v>
      </c>
      <c r="F309" s="1" t="s">
        <v>55</v>
      </c>
      <c r="G309" s="1" t="s">
        <v>1096</v>
      </c>
      <c r="H309" s="4">
        <v>74.849999999999994</v>
      </c>
      <c r="I309" s="1" t="s">
        <v>364</v>
      </c>
      <c r="J309" s="1" t="s">
        <v>365</v>
      </c>
      <c r="K309" s="1" t="s">
        <v>366</v>
      </c>
      <c r="L309" s="1" t="s">
        <v>367</v>
      </c>
      <c r="M309" s="1" t="s">
        <v>368</v>
      </c>
      <c r="N309" s="1" t="s">
        <v>42</v>
      </c>
      <c r="O309" s="1" t="s">
        <v>1073</v>
      </c>
      <c r="P309" s="3">
        <v>198</v>
      </c>
      <c r="R309" s="1" t="s">
        <v>1097</v>
      </c>
      <c r="S309" s="1" t="s">
        <v>45</v>
      </c>
      <c r="T309" s="1" t="s">
        <v>370</v>
      </c>
      <c r="V309" s="1" t="s">
        <v>197</v>
      </c>
      <c r="W309" s="1" t="s">
        <v>198</v>
      </c>
      <c r="X309" s="1" t="s">
        <v>1093</v>
      </c>
      <c r="AB309" s="4">
        <v>74.849999999999994</v>
      </c>
      <c r="AC309" s="4">
        <v>16.47</v>
      </c>
      <c r="AF309" s="1" t="s">
        <v>306</v>
      </c>
    </row>
    <row r="310" spans="1:32" x14ac:dyDescent="0.2">
      <c r="A310" s="1" t="s">
        <v>1098</v>
      </c>
      <c r="B310" s="1" t="s">
        <v>910</v>
      </c>
      <c r="C310" s="1" t="s">
        <v>910</v>
      </c>
      <c r="D310" s="1" t="s">
        <v>35</v>
      </c>
      <c r="E310" s="3">
        <v>191</v>
      </c>
      <c r="F310" s="1" t="s">
        <v>55</v>
      </c>
      <c r="G310" s="1" t="s">
        <v>1099</v>
      </c>
      <c r="H310" s="4">
        <v>858.29</v>
      </c>
      <c r="I310" s="1" t="s">
        <v>772</v>
      </c>
      <c r="J310" s="1" t="s">
        <v>773</v>
      </c>
      <c r="K310" s="1" t="s">
        <v>774</v>
      </c>
      <c r="N310" s="1" t="s">
        <v>42</v>
      </c>
      <c r="O310" s="1" t="s">
        <v>1073</v>
      </c>
      <c r="P310" s="3">
        <v>194</v>
      </c>
      <c r="R310" s="1" t="s">
        <v>1100</v>
      </c>
      <c r="S310" s="1" t="s">
        <v>45</v>
      </c>
      <c r="T310" s="1" t="s">
        <v>1101</v>
      </c>
      <c r="X310" s="1" t="s">
        <v>910</v>
      </c>
      <c r="AB310" s="4">
        <v>858.29</v>
      </c>
      <c r="AC310" s="4">
        <v>185.3</v>
      </c>
      <c r="AF310" s="1" t="s">
        <v>777</v>
      </c>
    </row>
    <row r="311" spans="1:32" x14ac:dyDescent="0.2">
      <c r="A311" s="1" t="s">
        <v>419</v>
      </c>
      <c r="B311" s="1" t="s">
        <v>121</v>
      </c>
      <c r="C311" s="1" t="s">
        <v>446</v>
      </c>
      <c r="D311" s="1" t="s">
        <v>35</v>
      </c>
      <c r="E311" s="3">
        <v>65</v>
      </c>
      <c r="F311" s="1" t="s">
        <v>55</v>
      </c>
      <c r="G311" s="1" t="s">
        <v>1102</v>
      </c>
      <c r="H311" s="4">
        <v>4712.4799999999996</v>
      </c>
      <c r="I311" s="1" t="s">
        <v>372</v>
      </c>
      <c r="J311" s="1" t="s">
        <v>373</v>
      </c>
      <c r="K311" s="1" t="s">
        <v>374</v>
      </c>
      <c r="L311" s="1" t="s">
        <v>375</v>
      </c>
      <c r="M311" s="1" t="s">
        <v>376</v>
      </c>
      <c r="N311" s="1" t="s">
        <v>42</v>
      </c>
      <c r="O311" s="1" t="s">
        <v>927</v>
      </c>
      <c r="P311" s="3">
        <v>202</v>
      </c>
      <c r="R311" s="1" t="s">
        <v>1103</v>
      </c>
      <c r="S311" s="1" t="s">
        <v>45</v>
      </c>
      <c r="T311" s="1" t="s">
        <v>378</v>
      </c>
      <c r="V311" s="1" t="s">
        <v>47</v>
      </c>
      <c r="W311" s="1" t="s">
        <v>48</v>
      </c>
      <c r="X311" s="1" t="s">
        <v>446</v>
      </c>
      <c r="AB311" s="4">
        <v>4712.4799999999996</v>
      </c>
      <c r="AC311" s="4">
        <v>1036.75</v>
      </c>
      <c r="AF311" s="1" t="s">
        <v>382</v>
      </c>
    </row>
    <row r="312" spans="1:32" x14ac:dyDescent="0.2">
      <c r="A312" s="1" t="s">
        <v>419</v>
      </c>
      <c r="B312" s="1" t="s">
        <v>121</v>
      </c>
      <c r="C312" s="1" t="s">
        <v>446</v>
      </c>
      <c r="D312" s="1" t="s">
        <v>35</v>
      </c>
      <c r="E312" s="3">
        <v>66</v>
      </c>
      <c r="F312" s="1" t="s">
        <v>55</v>
      </c>
      <c r="G312" s="1" t="s">
        <v>1104</v>
      </c>
      <c r="H312" s="4">
        <v>88.81</v>
      </c>
      <c r="I312" s="1" t="s">
        <v>372</v>
      </c>
      <c r="J312" s="1" t="s">
        <v>373</v>
      </c>
      <c r="K312" s="1" t="s">
        <v>374</v>
      </c>
      <c r="L312" s="1" t="s">
        <v>375</v>
      </c>
      <c r="M312" s="1" t="s">
        <v>376</v>
      </c>
      <c r="N312" s="1" t="s">
        <v>42</v>
      </c>
      <c r="O312" s="1" t="s">
        <v>927</v>
      </c>
      <c r="P312" s="3">
        <v>202</v>
      </c>
      <c r="R312" s="1" t="s">
        <v>1105</v>
      </c>
      <c r="S312" s="1" t="s">
        <v>45</v>
      </c>
      <c r="T312" s="1" t="s">
        <v>378</v>
      </c>
      <c r="V312" s="1" t="s">
        <v>197</v>
      </c>
      <c r="W312" s="1" t="s">
        <v>198</v>
      </c>
      <c r="X312" s="1" t="s">
        <v>446</v>
      </c>
      <c r="AB312" s="4">
        <v>88.81</v>
      </c>
      <c r="AC312" s="4">
        <v>19.54</v>
      </c>
      <c r="AF312" s="1" t="s">
        <v>379</v>
      </c>
    </row>
    <row r="313" spans="1:32" x14ac:dyDescent="0.2">
      <c r="A313" s="1" t="s">
        <v>419</v>
      </c>
      <c r="B313" s="1" t="s">
        <v>121</v>
      </c>
      <c r="C313" s="1" t="s">
        <v>446</v>
      </c>
      <c r="D313" s="1" t="s">
        <v>35</v>
      </c>
      <c r="E313" s="3">
        <v>68</v>
      </c>
      <c r="F313" s="1" t="s">
        <v>55</v>
      </c>
      <c r="G313" s="1" t="s">
        <v>1106</v>
      </c>
      <c r="H313" s="4">
        <v>20486.79</v>
      </c>
      <c r="I313" s="1" t="s">
        <v>583</v>
      </c>
      <c r="J313" s="1" t="s">
        <v>584</v>
      </c>
      <c r="K313" s="1" t="s">
        <v>145</v>
      </c>
      <c r="L313" s="1" t="s">
        <v>176</v>
      </c>
      <c r="M313" s="1" t="s">
        <v>585</v>
      </c>
      <c r="N313" s="1" t="s">
        <v>42</v>
      </c>
      <c r="O313" s="1" t="s">
        <v>927</v>
      </c>
      <c r="P313" s="3">
        <v>199</v>
      </c>
      <c r="R313" s="1" t="s">
        <v>1107</v>
      </c>
      <c r="S313" s="1" t="s">
        <v>45</v>
      </c>
      <c r="T313" s="1" t="s">
        <v>587</v>
      </c>
      <c r="V313" s="1" t="s">
        <v>47</v>
      </c>
      <c r="W313" s="1" t="s">
        <v>48</v>
      </c>
      <c r="X313" s="1" t="s">
        <v>446</v>
      </c>
      <c r="AB313" s="4">
        <v>20486.79</v>
      </c>
      <c r="AC313" s="4">
        <v>103.32</v>
      </c>
      <c r="AF313" s="1" t="s">
        <v>50</v>
      </c>
    </row>
    <row r="314" spans="1:32" x14ac:dyDescent="0.2">
      <c r="A314" s="1" t="s">
        <v>419</v>
      </c>
      <c r="B314" s="1" t="s">
        <v>121</v>
      </c>
      <c r="C314" s="1" t="s">
        <v>446</v>
      </c>
      <c r="D314" s="1" t="s">
        <v>35</v>
      </c>
      <c r="E314" s="3">
        <v>69</v>
      </c>
      <c r="F314" s="1" t="s">
        <v>55</v>
      </c>
      <c r="G314" s="1" t="s">
        <v>1108</v>
      </c>
      <c r="H314" s="4">
        <v>1841.57</v>
      </c>
      <c r="I314" s="1" t="s">
        <v>583</v>
      </c>
      <c r="J314" s="1" t="s">
        <v>584</v>
      </c>
      <c r="K314" s="1" t="s">
        <v>145</v>
      </c>
      <c r="L314" s="1" t="s">
        <v>176</v>
      </c>
      <c r="M314" s="1" t="s">
        <v>585</v>
      </c>
      <c r="N314" s="1" t="s">
        <v>42</v>
      </c>
      <c r="O314" s="1" t="s">
        <v>927</v>
      </c>
      <c r="P314" s="3">
        <v>199</v>
      </c>
      <c r="R314" s="1" t="s">
        <v>1109</v>
      </c>
      <c r="S314" s="1" t="s">
        <v>45</v>
      </c>
      <c r="T314" s="1" t="s">
        <v>587</v>
      </c>
      <c r="V314" s="1" t="s">
        <v>62</v>
      </c>
      <c r="W314" s="1" t="s">
        <v>63</v>
      </c>
      <c r="X314" s="1" t="s">
        <v>446</v>
      </c>
      <c r="AB314" s="4">
        <v>1841.57</v>
      </c>
      <c r="AC314" s="4">
        <v>12.61</v>
      </c>
      <c r="AF314" s="1" t="s">
        <v>50</v>
      </c>
    </row>
    <row r="315" spans="1:32" x14ac:dyDescent="0.2">
      <c r="A315" s="1" t="s">
        <v>419</v>
      </c>
      <c r="B315" s="1" t="s">
        <v>121</v>
      </c>
      <c r="C315" s="1" t="s">
        <v>446</v>
      </c>
      <c r="D315" s="1" t="s">
        <v>35</v>
      </c>
      <c r="E315" s="3">
        <v>70</v>
      </c>
      <c r="F315" s="1" t="s">
        <v>55</v>
      </c>
      <c r="G315" s="1" t="s">
        <v>1110</v>
      </c>
      <c r="H315" s="4">
        <v>3669.58</v>
      </c>
      <c r="I315" s="1" t="s">
        <v>583</v>
      </c>
      <c r="J315" s="1" t="s">
        <v>584</v>
      </c>
      <c r="K315" s="1" t="s">
        <v>145</v>
      </c>
      <c r="L315" s="1" t="s">
        <v>176</v>
      </c>
      <c r="M315" s="1" t="s">
        <v>585</v>
      </c>
      <c r="N315" s="1" t="s">
        <v>42</v>
      </c>
      <c r="O315" s="1" t="s">
        <v>927</v>
      </c>
      <c r="P315" s="3">
        <v>199</v>
      </c>
      <c r="R315" s="1" t="s">
        <v>1111</v>
      </c>
      <c r="S315" s="1" t="s">
        <v>45</v>
      </c>
      <c r="T315" s="1" t="s">
        <v>587</v>
      </c>
      <c r="V315" s="1" t="s">
        <v>47</v>
      </c>
      <c r="W315" s="1" t="s">
        <v>48</v>
      </c>
      <c r="X315" s="1" t="s">
        <v>446</v>
      </c>
      <c r="AB315" s="4">
        <v>3669.58</v>
      </c>
      <c r="AC315" s="4">
        <v>20.66</v>
      </c>
      <c r="AF315" s="1" t="s">
        <v>50</v>
      </c>
    </row>
    <row r="316" spans="1:32" x14ac:dyDescent="0.2">
      <c r="A316" s="1" t="s">
        <v>419</v>
      </c>
      <c r="B316" s="1" t="s">
        <v>121</v>
      </c>
      <c r="C316" s="1" t="s">
        <v>446</v>
      </c>
      <c r="D316" s="1" t="s">
        <v>35</v>
      </c>
      <c r="E316" s="3">
        <v>71</v>
      </c>
      <c r="F316" s="1" t="s">
        <v>55</v>
      </c>
      <c r="G316" s="1" t="s">
        <v>1112</v>
      </c>
      <c r="H316" s="4">
        <v>40609.910000000003</v>
      </c>
      <c r="I316" s="1" t="s">
        <v>583</v>
      </c>
      <c r="J316" s="1" t="s">
        <v>584</v>
      </c>
      <c r="K316" s="1" t="s">
        <v>145</v>
      </c>
      <c r="L316" s="1" t="s">
        <v>176</v>
      </c>
      <c r="M316" s="1" t="s">
        <v>585</v>
      </c>
      <c r="N316" s="1" t="s">
        <v>42</v>
      </c>
      <c r="O316" s="1" t="s">
        <v>927</v>
      </c>
      <c r="P316" s="3">
        <v>199</v>
      </c>
      <c r="R316" s="1" t="s">
        <v>1113</v>
      </c>
      <c r="S316" s="1" t="s">
        <v>45</v>
      </c>
      <c r="T316" s="1" t="s">
        <v>587</v>
      </c>
      <c r="V316" s="1" t="s">
        <v>47</v>
      </c>
      <c r="W316" s="1" t="s">
        <v>48</v>
      </c>
      <c r="X316" s="1" t="s">
        <v>446</v>
      </c>
      <c r="AB316" s="4">
        <v>40609.910000000003</v>
      </c>
      <c r="AC316" s="4">
        <v>235.42</v>
      </c>
      <c r="AF316" s="1" t="s">
        <v>50</v>
      </c>
    </row>
    <row r="317" spans="1:32" x14ac:dyDescent="0.2">
      <c r="A317" s="1" t="s">
        <v>419</v>
      </c>
      <c r="B317" s="1" t="s">
        <v>121</v>
      </c>
      <c r="C317" s="1" t="s">
        <v>220</v>
      </c>
      <c r="D317" s="1" t="s">
        <v>35</v>
      </c>
      <c r="E317" s="3">
        <v>76</v>
      </c>
      <c r="F317" s="1" t="s">
        <v>55</v>
      </c>
      <c r="G317" s="1" t="s">
        <v>1114</v>
      </c>
      <c r="H317" s="4">
        <v>5872.73</v>
      </c>
      <c r="I317" s="1" t="s">
        <v>583</v>
      </c>
      <c r="J317" s="1" t="s">
        <v>584</v>
      </c>
      <c r="K317" s="1" t="s">
        <v>145</v>
      </c>
      <c r="L317" s="1" t="s">
        <v>176</v>
      </c>
      <c r="M317" s="1" t="s">
        <v>585</v>
      </c>
      <c r="N317" s="1" t="s">
        <v>42</v>
      </c>
      <c r="O317" s="1" t="s">
        <v>927</v>
      </c>
      <c r="P317" s="3">
        <v>199</v>
      </c>
      <c r="R317" s="1" t="s">
        <v>1115</v>
      </c>
      <c r="S317" s="1" t="s">
        <v>45</v>
      </c>
      <c r="T317" s="1" t="s">
        <v>587</v>
      </c>
      <c r="V317" s="1" t="s">
        <v>197</v>
      </c>
      <c r="W317" s="1" t="s">
        <v>198</v>
      </c>
      <c r="X317" s="1" t="s">
        <v>220</v>
      </c>
      <c r="AB317" s="4">
        <v>5872.73</v>
      </c>
      <c r="AC317" s="4">
        <v>35.64</v>
      </c>
      <c r="AF317" s="1" t="s">
        <v>50</v>
      </c>
    </row>
    <row r="318" spans="1:32" x14ac:dyDescent="0.2">
      <c r="A318" s="1" t="s">
        <v>419</v>
      </c>
      <c r="B318" s="1" t="s">
        <v>121</v>
      </c>
      <c r="C318" s="1" t="s">
        <v>220</v>
      </c>
      <c r="D318" s="1" t="s">
        <v>35</v>
      </c>
      <c r="E318" s="3">
        <v>77</v>
      </c>
      <c r="F318" s="1" t="s">
        <v>55</v>
      </c>
      <c r="G318" s="1" t="s">
        <v>1116</v>
      </c>
      <c r="H318" s="4">
        <v>5867.37</v>
      </c>
      <c r="I318" s="1" t="s">
        <v>583</v>
      </c>
      <c r="J318" s="1" t="s">
        <v>584</v>
      </c>
      <c r="K318" s="1" t="s">
        <v>145</v>
      </c>
      <c r="L318" s="1" t="s">
        <v>176</v>
      </c>
      <c r="M318" s="1" t="s">
        <v>585</v>
      </c>
      <c r="N318" s="1" t="s">
        <v>42</v>
      </c>
      <c r="O318" s="1" t="s">
        <v>927</v>
      </c>
      <c r="P318" s="3">
        <v>199</v>
      </c>
      <c r="R318" s="1" t="s">
        <v>1117</v>
      </c>
      <c r="S318" s="1" t="s">
        <v>45</v>
      </c>
      <c r="T318" s="1" t="s">
        <v>587</v>
      </c>
      <c r="V318" s="1" t="s">
        <v>62</v>
      </c>
      <c r="W318" s="1" t="s">
        <v>63</v>
      </c>
      <c r="X318" s="1" t="s">
        <v>220</v>
      </c>
      <c r="AB318" s="4">
        <v>5867.37</v>
      </c>
      <c r="AC318" s="4">
        <v>35.28</v>
      </c>
      <c r="AF318" s="1" t="s">
        <v>50</v>
      </c>
    </row>
    <row r="319" spans="1:32" x14ac:dyDescent="0.2">
      <c r="A319" s="1" t="s">
        <v>1118</v>
      </c>
      <c r="B319" s="1" t="s">
        <v>357</v>
      </c>
      <c r="C319" s="1" t="s">
        <v>547</v>
      </c>
      <c r="D319" s="1" t="s">
        <v>35</v>
      </c>
      <c r="E319" s="3">
        <v>84</v>
      </c>
      <c r="F319" s="1" t="s">
        <v>55</v>
      </c>
      <c r="G319" s="1" t="s">
        <v>1119</v>
      </c>
      <c r="H319" s="4">
        <v>6.94</v>
      </c>
      <c r="I319" s="1" t="s">
        <v>68</v>
      </c>
      <c r="J319" s="1" t="s">
        <v>69</v>
      </c>
      <c r="K319" s="1" t="s">
        <v>70</v>
      </c>
      <c r="N319" s="1" t="s">
        <v>42</v>
      </c>
      <c r="O319" s="1" t="s">
        <v>927</v>
      </c>
      <c r="P319" s="3">
        <v>200</v>
      </c>
      <c r="R319" s="1" t="s">
        <v>1120</v>
      </c>
      <c r="S319" s="1" t="s">
        <v>45</v>
      </c>
      <c r="T319" s="1" t="s">
        <v>72</v>
      </c>
      <c r="V319" s="1" t="s">
        <v>62</v>
      </c>
      <c r="W319" s="1" t="s">
        <v>63</v>
      </c>
      <c r="X319" s="1" t="s">
        <v>429</v>
      </c>
      <c r="AB319" s="4">
        <v>6.94</v>
      </c>
      <c r="AC319" s="4">
        <v>0.69</v>
      </c>
      <c r="AF319" s="1" t="s">
        <v>73</v>
      </c>
    </row>
    <row r="320" spans="1:32" x14ac:dyDescent="0.2">
      <c r="A320" s="1" t="s">
        <v>1118</v>
      </c>
      <c r="B320" s="1" t="s">
        <v>357</v>
      </c>
      <c r="C320" s="1" t="s">
        <v>547</v>
      </c>
      <c r="D320" s="1" t="s">
        <v>35</v>
      </c>
      <c r="E320" s="3">
        <v>85</v>
      </c>
      <c r="F320" s="1" t="s">
        <v>55</v>
      </c>
      <c r="G320" s="1" t="s">
        <v>1121</v>
      </c>
      <c r="H320" s="4">
        <v>5.81</v>
      </c>
      <c r="I320" s="1" t="s">
        <v>68</v>
      </c>
      <c r="J320" s="1" t="s">
        <v>69</v>
      </c>
      <c r="K320" s="1" t="s">
        <v>70</v>
      </c>
      <c r="N320" s="1" t="s">
        <v>42</v>
      </c>
      <c r="O320" s="1" t="s">
        <v>927</v>
      </c>
      <c r="P320" s="3">
        <v>201</v>
      </c>
      <c r="R320" s="1" t="s">
        <v>1120</v>
      </c>
      <c r="S320" s="1" t="s">
        <v>45</v>
      </c>
      <c r="T320" s="1" t="s">
        <v>72</v>
      </c>
      <c r="V320" s="1" t="s">
        <v>62</v>
      </c>
      <c r="W320" s="1" t="s">
        <v>63</v>
      </c>
      <c r="X320" s="1" t="s">
        <v>429</v>
      </c>
      <c r="AB320" s="4">
        <v>5.81</v>
      </c>
      <c r="AC320" s="4">
        <v>0.57999999999999996</v>
      </c>
      <c r="AF320" s="1" t="s">
        <v>73</v>
      </c>
    </row>
    <row r="321" spans="1:32" x14ac:dyDescent="0.2">
      <c r="A321" s="1" t="s">
        <v>976</v>
      </c>
      <c r="B321" s="1" t="s">
        <v>284</v>
      </c>
      <c r="C321" s="1" t="s">
        <v>742</v>
      </c>
      <c r="D321" s="1" t="s">
        <v>35</v>
      </c>
      <c r="E321" s="3">
        <v>113</v>
      </c>
      <c r="F321" s="1" t="s">
        <v>55</v>
      </c>
      <c r="G321" s="1" t="s">
        <v>1122</v>
      </c>
      <c r="H321" s="4">
        <v>4646.67</v>
      </c>
      <c r="I321" s="1" t="s">
        <v>372</v>
      </c>
      <c r="J321" s="1" t="s">
        <v>373</v>
      </c>
      <c r="K321" s="1" t="s">
        <v>374</v>
      </c>
      <c r="L321" s="1" t="s">
        <v>375</v>
      </c>
      <c r="M321" s="1" t="s">
        <v>376</v>
      </c>
      <c r="N321" s="1" t="s">
        <v>42</v>
      </c>
      <c r="O321" s="1" t="s">
        <v>927</v>
      </c>
      <c r="P321" s="3">
        <v>202</v>
      </c>
      <c r="R321" s="1" t="s">
        <v>1123</v>
      </c>
      <c r="S321" s="1" t="s">
        <v>45</v>
      </c>
      <c r="T321" s="1" t="s">
        <v>378</v>
      </c>
      <c r="V321" s="1" t="s">
        <v>47</v>
      </c>
      <c r="W321" s="1" t="s">
        <v>48</v>
      </c>
      <c r="X321" s="1" t="s">
        <v>577</v>
      </c>
      <c r="AB321" s="4">
        <v>4646.67</v>
      </c>
      <c r="AC321" s="4">
        <v>1022.27</v>
      </c>
      <c r="AF321" s="1" t="s">
        <v>382</v>
      </c>
    </row>
    <row r="322" spans="1:32" x14ac:dyDescent="0.2">
      <c r="A322" s="1" t="s">
        <v>976</v>
      </c>
      <c r="B322" s="1" t="s">
        <v>284</v>
      </c>
      <c r="C322" s="1" t="s">
        <v>742</v>
      </c>
      <c r="D322" s="1" t="s">
        <v>35</v>
      </c>
      <c r="E322" s="3">
        <v>114</v>
      </c>
      <c r="F322" s="1" t="s">
        <v>55</v>
      </c>
      <c r="G322" s="1" t="s">
        <v>1124</v>
      </c>
      <c r="H322" s="4">
        <v>105.18</v>
      </c>
      <c r="I322" s="1" t="s">
        <v>372</v>
      </c>
      <c r="J322" s="1" t="s">
        <v>373</v>
      </c>
      <c r="K322" s="1" t="s">
        <v>374</v>
      </c>
      <c r="L322" s="1" t="s">
        <v>375</v>
      </c>
      <c r="M322" s="1" t="s">
        <v>376</v>
      </c>
      <c r="N322" s="1" t="s">
        <v>42</v>
      </c>
      <c r="O322" s="1" t="s">
        <v>927</v>
      </c>
      <c r="P322" s="3">
        <v>202</v>
      </c>
      <c r="R322" s="1" t="s">
        <v>1125</v>
      </c>
      <c r="S322" s="1" t="s">
        <v>45</v>
      </c>
      <c r="T322" s="1" t="s">
        <v>378</v>
      </c>
      <c r="V322" s="1" t="s">
        <v>197</v>
      </c>
      <c r="W322" s="1" t="s">
        <v>198</v>
      </c>
      <c r="X322" s="1" t="s">
        <v>577</v>
      </c>
      <c r="AB322" s="4">
        <v>105.18</v>
      </c>
      <c r="AC322" s="4">
        <v>23.14</v>
      </c>
      <c r="AF322" s="1" t="s">
        <v>379</v>
      </c>
    </row>
    <row r="323" spans="1:32" x14ac:dyDescent="0.2">
      <c r="A323" s="1" t="s">
        <v>541</v>
      </c>
      <c r="B323" s="1" t="s">
        <v>419</v>
      </c>
      <c r="C323" s="1" t="s">
        <v>833</v>
      </c>
      <c r="D323" s="1" t="s">
        <v>35</v>
      </c>
      <c r="E323" s="3">
        <v>138</v>
      </c>
      <c r="F323" s="1" t="s">
        <v>55</v>
      </c>
      <c r="G323" s="1" t="s">
        <v>1126</v>
      </c>
      <c r="H323" s="4">
        <v>1231.5999999999999</v>
      </c>
      <c r="I323" s="1" t="s">
        <v>333</v>
      </c>
      <c r="J323" s="1" t="s">
        <v>334</v>
      </c>
      <c r="K323" s="1" t="s">
        <v>99</v>
      </c>
      <c r="L323" s="1" t="s">
        <v>40</v>
      </c>
      <c r="M323" s="1" t="s">
        <v>335</v>
      </c>
      <c r="N323" s="1" t="s">
        <v>42</v>
      </c>
      <c r="O323" s="1" t="s">
        <v>1127</v>
      </c>
      <c r="P323" s="3">
        <v>211</v>
      </c>
      <c r="R323" s="1" t="s">
        <v>1128</v>
      </c>
      <c r="S323" s="1" t="s">
        <v>45</v>
      </c>
      <c r="T323" s="1" t="s">
        <v>338</v>
      </c>
      <c r="V323" s="1" t="s">
        <v>62</v>
      </c>
      <c r="W323" s="1" t="s">
        <v>63</v>
      </c>
      <c r="X323" s="1" t="s">
        <v>833</v>
      </c>
      <c r="AB323" s="4">
        <v>1231.5999999999999</v>
      </c>
      <c r="AC323" s="4">
        <v>270.95</v>
      </c>
      <c r="AF323" s="1" t="s">
        <v>352</v>
      </c>
    </row>
    <row r="324" spans="1:32" x14ac:dyDescent="0.2">
      <c r="A324" s="1" t="s">
        <v>935</v>
      </c>
      <c r="B324" s="1" t="s">
        <v>674</v>
      </c>
      <c r="C324" s="1" t="s">
        <v>674</v>
      </c>
      <c r="D324" s="1" t="s">
        <v>35</v>
      </c>
      <c r="E324" s="3">
        <v>192</v>
      </c>
      <c r="F324" s="1" t="s">
        <v>55</v>
      </c>
      <c r="G324" s="1" t="s">
        <v>1129</v>
      </c>
      <c r="H324" s="4">
        <v>477</v>
      </c>
      <c r="I324" s="1" t="s">
        <v>333</v>
      </c>
      <c r="J324" s="1" t="s">
        <v>334</v>
      </c>
      <c r="K324" s="1" t="s">
        <v>99</v>
      </c>
      <c r="L324" s="1" t="s">
        <v>40</v>
      </c>
      <c r="M324" s="1" t="s">
        <v>335</v>
      </c>
      <c r="N324" s="1" t="s">
        <v>42</v>
      </c>
      <c r="O324" s="1" t="s">
        <v>1127</v>
      </c>
      <c r="P324" s="3">
        <v>211</v>
      </c>
      <c r="R324" s="1" t="s">
        <v>1130</v>
      </c>
      <c r="S324" s="1" t="s">
        <v>45</v>
      </c>
      <c r="T324" s="1" t="s">
        <v>338</v>
      </c>
      <c r="V324" s="1" t="s">
        <v>62</v>
      </c>
      <c r="W324" s="1" t="s">
        <v>63</v>
      </c>
      <c r="X324" s="1" t="s">
        <v>674</v>
      </c>
      <c r="AB324" s="4">
        <v>477</v>
      </c>
      <c r="AC324" s="4">
        <v>104.94</v>
      </c>
      <c r="AF324" s="1" t="s">
        <v>251</v>
      </c>
    </row>
    <row r="325" spans="1:32" x14ac:dyDescent="0.2">
      <c r="A325" s="1" t="s">
        <v>1127</v>
      </c>
      <c r="B325" s="1" t="s">
        <v>1127</v>
      </c>
      <c r="C325" s="1" t="s">
        <v>1127</v>
      </c>
      <c r="D325" s="1" t="s">
        <v>85</v>
      </c>
      <c r="E325" s="3">
        <v>20106</v>
      </c>
      <c r="F325" s="1" t="s">
        <v>36</v>
      </c>
      <c r="G325" s="1" t="s">
        <v>85</v>
      </c>
      <c r="H325" s="4">
        <v>36048.019999999997</v>
      </c>
      <c r="I325" s="1" t="s">
        <v>98</v>
      </c>
      <c r="K325" s="1" t="s">
        <v>99</v>
      </c>
      <c r="N325" s="1" t="s">
        <v>100</v>
      </c>
      <c r="O325" s="1" t="s">
        <v>1127</v>
      </c>
      <c r="P325" s="3">
        <v>203</v>
      </c>
      <c r="R325" s="1" t="s">
        <v>1131</v>
      </c>
      <c r="S325" s="1" t="s">
        <v>45</v>
      </c>
      <c r="X325" s="1" t="s">
        <v>1132</v>
      </c>
      <c r="AB325" s="4">
        <v>0</v>
      </c>
      <c r="AC325" s="4">
        <v>0</v>
      </c>
    </row>
    <row r="326" spans="1:32" x14ac:dyDescent="0.2">
      <c r="A326" s="1" t="s">
        <v>1127</v>
      </c>
      <c r="B326" s="1" t="s">
        <v>1127</v>
      </c>
      <c r="C326" s="1" t="s">
        <v>1127</v>
      </c>
      <c r="D326" s="1" t="s">
        <v>85</v>
      </c>
      <c r="E326" s="3">
        <v>20107</v>
      </c>
      <c r="F326" s="1" t="s">
        <v>36</v>
      </c>
      <c r="G326" s="1" t="s">
        <v>85</v>
      </c>
      <c r="H326" s="4">
        <v>476.72</v>
      </c>
      <c r="I326" s="1" t="s">
        <v>102</v>
      </c>
      <c r="K326" s="1" t="s">
        <v>99</v>
      </c>
      <c r="N326" s="1" t="s">
        <v>100</v>
      </c>
      <c r="O326" s="1" t="s">
        <v>1127</v>
      </c>
      <c r="P326" s="3">
        <v>204</v>
      </c>
      <c r="R326" s="1" t="s">
        <v>1133</v>
      </c>
      <c r="S326" s="1" t="s">
        <v>45</v>
      </c>
      <c r="X326" s="1" t="s">
        <v>1134</v>
      </c>
      <c r="AB326" s="4">
        <v>0</v>
      </c>
      <c r="AC326" s="4">
        <v>0</v>
      </c>
    </row>
    <row r="327" spans="1:32" x14ac:dyDescent="0.2">
      <c r="A327" s="1" t="s">
        <v>1127</v>
      </c>
      <c r="B327" s="1" t="s">
        <v>1127</v>
      </c>
      <c r="C327" s="1" t="s">
        <v>1127</v>
      </c>
      <c r="D327" s="1" t="s">
        <v>85</v>
      </c>
      <c r="E327" s="3">
        <v>20108</v>
      </c>
      <c r="F327" s="1" t="s">
        <v>36</v>
      </c>
      <c r="G327" s="1" t="s">
        <v>85</v>
      </c>
      <c r="H327" s="4">
        <v>2794.15</v>
      </c>
      <c r="I327" s="1" t="s">
        <v>102</v>
      </c>
      <c r="K327" s="1" t="s">
        <v>99</v>
      </c>
      <c r="N327" s="1" t="s">
        <v>100</v>
      </c>
      <c r="O327" s="1" t="s">
        <v>1127</v>
      </c>
      <c r="P327" s="3">
        <v>204</v>
      </c>
      <c r="R327" s="1" t="s">
        <v>1135</v>
      </c>
      <c r="S327" s="1" t="s">
        <v>45</v>
      </c>
      <c r="X327" s="1" t="s">
        <v>1134</v>
      </c>
      <c r="AB327" s="4">
        <v>0</v>
      </c>
      <c r="AC327" s="4">
        <v>0</v>
      </c>
    </row>
    <row r="328" spans="1:32" x14ac:dyDescent="0.2">
      <c r="A328" s="1" t="s">
        <v>1127</v>
      </c>
      <c r="B328" s="1" t="s">
        <v>1127</v>
      </c>
      <c r="C328" s="1" t="s">
        <v>1127</v>
      </c>
      <c r="D328" s="1" t="s">
        <v>85</v>
      </c>
      <c r="E328" s="3">
        <v>20109</v>
      </c>
      <c r="F328" s="1" t="s">
        <v>36</v>
      </c>
      <c r="G328" s="1" t="s">
        <v>85</v>
      </c>
      <c r="H328" s="4">
        <v>386.85</v>
      </c>
      <c r="I328" s="1" t="s">
        <v>105</v>
      </c>
      <c r="K328" s="1" t="s">
        <v>99</v>
      </c>
      <c r="N328" s="1" t="s">
        <v>100</v>
      </c>
      <c r="O328" s="1" t="s">
        <v>1127</v>
      </c>
      <c r="P328" s="3">
        <v>205</v>
      </c>
      <c r="R328" s="1" t="s">
        <v>1136</v>
      </c>
      <c r="S328" s="1" t="s">
        <v>45</v>
      </c>
      <c r="X328" s="1" t="s">
        <v>1134</v>
      </c>
      <c r="AB328" s="4">
        <v>0</v>
      </c>
      <c r="AC328" s="4">
        <v>0</v>
      </c>
    </row>
    <row r="329" spans="1:32" x14ac:dyDescent="0.2">
      <c r="A329" s="1" t="s">
        <v>1127</v>
      </c>
      <c r="B329" s="1" t="s">
        <v>1127</v>
      </c>
      <c r="C329" s="1" t="s">
        <v>1127</v>
      </c>
      <c r="D329" s="1" t="s">
        <v>85</v>
      </c>
      <c r="E329" s="3">
        <v>20110</v>
      </c>
      <c r="F329" s="1" t="s">
        <v>36</v>
      </c>
      <c r="G329" s="1" t="s">
        <v>85</v>
      </c>
      <c r="H329" s="4">
        <v>13.97</v>
      </c>
      <c r="I329" s="1" t="s">
        <v>107</v>
      </c>
      <c r="K329" s="1" t="s">
        <v>99</v>
      </c>
      <c r="N329" s="1" t="s">
        <v>100</v>
      </c>
      <c r="O329" s="1" t="s">
        <v>1127</v>
      </c>
      <c r="P329" s="3">
        <v>206</v>
      </c>
      <c r="R329" s="1" t="s">
        <v>1137</v>
      </c>
      <c r="S329" s="1" t="s">
        <v>45</v>
      </c>
      <c r="X329" s="1" t="s">
        <v>1134</v>
      </c>
      <c r="AB329" s="4">
        <v>0</v>
      </c>
      <c r="AC329" s="4">
        <v>0</v>
      </c>
    </row>
    <row r="330" spans="1:32" x14ac:dyDescent="0.2">
      <c r="A330" s="1" t="s">
        <v>1127</v>
      </c>
      <c r="B330" s="1" t="s">
        <v>1127</v>
      </c>
      <c r="C330" s="1" t="s">
        <v>1127</v>
      </c>
      <c r="D330" s="1" t="s">
        <v>85</v>
      </c>
      <c r="E330" s="3">
        <v>20111</v>
      </c>
      <c r="F330" s="1" t="s">
        <v>36</v>
      </c>
      <c r="G330" s="1" t="s">
        <v>85</v>
      </c>
      <c r="H330" s="4">
        <v>124</v>
      </c>
      <c r="I330" s="1" t="s">
        <v>110</v>
      </c>
      <c r="K330" s="1" t="s">
        <v>99</v>
      </c>
      <c r="N330" s="1" t="s">
        <v>100</v>
      </c>
      <c r="O330" s="1" t="s">
        <v>1127</v>
      </c>
      <c r="P330" s="3">
        <v>207</v>
      </c>
      <c r="R330" s="1" t="s">
        <v>1138</v>
      </c>
      <c r="S330" s="1" t="s">
        <v>45</v>
      </c>
      <c r="X330" s="1" t="s">
        <v>1134</v>
      </c>
      <c r="AB330" s="4">
        <v>0</v>
      </c>
      <c r="AC330" s="4">
        <v>0</v>
      </c>
    </row>
    <row r="331" spans="1:32" x14ac:dyDescent="0.2">
      <c r="A331" s="1" t="s">
        <v>1127</v>
      </c>
      <c r="B331" s="1" t="s">
        <v>1127</v>
      </c>
      <c r="C331" s="1" t="s">
        <v>1127</v>
      </c>
      <c r="D331" s="1" t="s">
        <v>85</v>
      </c>
      <c r="E331" s="3">
        <v>20112</v>
      </c>
      <c r="F331" s="1" t="s">
        <v>36</v>
      </c>
      <c r="G331" s="1" t="s">
        <v>85</v>
      </c>
      <c r="H331" s="4">
        <v>19.43</v>
      </c>
      <c r="I331" s="1" t="s">
        <v>98</v>
      </c>
      <c r="K331" s="1" t="s">
        <v>99</v>
      </c>
      <c r="N331" s="1" t="s">
        <v>100</v>
      </c>
      <c r="O331" s="1" t="s">
        <v>1127</v>
      </c>
      <c r="P331" s="3">
        <v>208</v>
      </c>
      <c r="R331" s="1" t="s">
        <v>1139</v>
      </c>
      <c r="S331" s="1" t="s">
        <v>45</v>
      </c>
      <c r="X331" s="1" t="s">
        <v>1134</v>
      </c>
      <c r="AB331" s="4">
        <v>0</v>
      </c>
      <c r="AC331" s="4">
        <v>0</v>
      </c>
    </row>
    <row r="332" spans="1:32" x14ac:dyDescent="0.2">
      <c r="A332" s="1" t="s">
        <v>1127</v>
      </c>
      <c r="B332" s="1" t="s">
        <v>1127</v>
      </c>
      <c r="C332" s="1" t="s">
        <v>1127</v>
      </c>
      <c r="D332" s="1" t="s">
        <v>85</v>
      </c>
      <c r="E332" s="3">
        <v>20113</v>
      </c>
      <c r="F332" s="1" t="s">
        <v>36</v>
      </c>
      <c r="G332" s="1" t="s">
        <v>85</v>
      </c>
      <c r="H332" s="4">
        <v>27595.18</v>
      </c>
      <c r="I332" s="1" t="s">
        <v>141</v>
      </c>
      <c r="K332" s="1" t="s">
        <v>99</v>
      </c>
      <c r="N332" s="1" t="s">
        <v>100</v>
      </c>
      <c r="O332" s="1" t="s">
        <v>1127</v>
      </c>
      <c r="P332" s="3">
        <v>209</v>
      </c>
      <c r="R332" s="1" t="s">
        <v>1140</v>
      </c>
      <c r="S332" s="1" t="s">
        <v>45</v>
      </c>
      <c r="X332" s="1" t="s">
        <v>1134</v>
      </c>
      <c r="AB332" s="4">
        <v>0</v>
      </c>
      <c r="AC332" s="4">
        <v>0</v>
      </c>
    </row>
    <row r="333" spans="1:32" x14ac:dyDescent="0.2">
      <c r="A333" s="1" t="s">
        <v>1127</v>
      </c>
      <c r="B333" s="1" t="s">
        <v>1127</v>
      </c>
      <c r="C333" s="1" t="s">
        <v>1127</v>
      </c>
      <c r="D333" s="1" t="s">
        <v>85</v>
      </c>
      <c r="E333" s="3">
        <v>20114</v>
      </c>
      <c r="F333" s="1" t="s">
        <v>36</v>
      </c>
      <c r="G333" s="1" t="s">
        <v>85</v>
      </c>
      <c r="H333" s="4">
        <v>1459.17</v>
      </c>
      <c r="I333" s="1" t="s">
        <v>141</v>
      </c>
      <c r="K333" s="1" t="s">
        <v>99</v>
      </c>
      <c r="N333" s="1" t="s">
        <v>100</v>
      </c>
      <c r="O333" s="1" t="s">
        <v>1127</v>
      </c>
      <c r="P333" s="3">
        <v>210</v>
      </c>
      <c r="R333" s="1" t="s">
        <v>1141</v>
      </c>
      <c r="S333" s="1" t="s">
        <v>45</v>
      </c>
      <c r="X333" s="1" t="s">
        <v>1134</v>
      </c>
      <c r="AB333" s="4">
        <v>0</v>
      </c>
      <c r="AC333" s="4">
        <v>0</v>
      </c>
    </row>
    <row r="334" spans="1:32" x14ac:dyDescent="0.2">
      <c r="A334" s="1" t="s">
        <v>1127</v>
      </c>
      <c r="B334" s="1" t="s">
        <v>1127</v>
      </c>
      <c r="C334" s="1" t="s">
        <v>1127</v>
      </c>
      <c r="D334" s="1" t="s">
        <v>85</v>
      </c>
      <c r="E334" s="3">
        <v>20115</v>
      </c>
      <c r="F334" s="1" t="s">
        <v>36</v>
      </c>
      <c r="H334" s="4">
        <v>9368.74</v>
      </c>
      <c r="I334" s="1" t="s">
        <v>144</v>
      </c>
      <c r="K334" s="1" t="s">
        <v>145</v>
      </c>
      <c r="N334" s="1" t="s">
        <v>100</v>
      </c>
      <c r="O334" s="1" t="s">
        <v>1127</v>
      </c>
      <c r="P334" s="3">
        <v>212</v>
      </c>
      <c r="R334" s="1" t="s">
        <v>1142</v>
      </c>
      <c r="S334" s="1" t="s">
        <v>45</v>
      </c>
      <c r="X334" s="1" t="s">
        <v>683</v>
      </c>
      <c r="AB334" s="4">
        <v>0</v>
      </c>
      <c r="AC334" s="4">
        <v>0</v>
      </c>
    </row>
    <row r="335" spans="1:32" x14ac:dyDescent="0.2">
      <c r="A335" s="1" t="s">
        <v>1127</v>
      </c>
      <c r="B335" s="1" t="s">
        <v>1127</v>
      </c>
      <c r="C335" s="1" t="s">
        <v>1127</v>
      </c>
      <c r="D335" s="1" t="s">
        <v>85</v>
      </c>
      <c r="E335" s="3">
        <v>20116</v>
      </c>
      <c r="F335" s="1" t="s">
        <v>36</v>
      </c>
      <c r="G335" s="1" t="s">
        <v>85</v>
      </c>
      <c r="H335" s="4">
        <v>6340.33</v>
      </c>
      <c r="I335" s="1" t="s">
        <v>144</v>
      </c>
      <c r="K335" s="1" t="s">
        <v>145</v>
      </c>
      <c r="N335" s="1" t="s">
        <v>100</v>
      </c>
      <c r="O335" s="1" t="s">
        <v>1127</v>
      </c>
      <c r="P335" s="3">
        <v>213</v>
      </c>
      <c r="R335" s="1" t="s">
        <v>1143</v>
      </c>
      <c r="S335" s="1" t="s">
        <v>45</v>
      </c>
      <c r="X335" s="1" t="s">
        <v>683</v>
      </c>
      <c r="AB335" s="4">
        <v>0</v>
      </c>
      <c r="AC335" s="4">
        <v>0</v>
      </c>
    </row>
    <row r="336" spans="1:32" x14ac:dyDescent="0.2">
      <c r="A336" s="1" t="s">
        <v>1127</v>
      </c>
      <c r="B336" s="1" t="s">
        <v>426</v>
      </c>
      <c r="C336" s="1" t="s">
        <v>426</v>
      </c>
      <c r="D336" s="1" t="s">
        <v>35</v>
      </c>
      <c r="E336" s="3">
        <v>63</v>
      </c>
      <c r="F336" s="1" t="s">
        <v>55</v>
      </c>
      <c r="G336" s="1" t="s">
        <v>1144</v>
      </c>
      <c r="H336" s="4">
        <v>2039.86</v>
      </c>
      <c r="I336" s="1" t="s">
        <v>298</v>
      </c>
      <c r="J336" s="1" t="s">
        <v>299</v>
      </c>
      <c r="K336" s="1" t="s">
        <v>300</v>
      </c>
      <c r="L336" s="1" t="s">
        <v>301</v>
      </c>
      <c r="M336" s="1" t="s">
        <v>302</v>
      </c>
      <c r="N336" s="1" t="s">
        <v>42</v>
      </c>
      <c r="O336" s="1" t="s">
        <v>1145</v>
      </c>
      <c r="P336" s="3">
        <v>215</v>
      </c>
      <c r="R336" s="1" t="s">
        <v>1146</v>
      </c>
      <c r="S336" s="1" t="s">
        <v>45</v>
      </c>
      <c r="T336" s="1" t="s">
        <v>305</v>
      </c>
      <c r="V336" s="1" t="s">
        <v>47</v>
      </c>
      <c r="W336" s="1" t="s">
        <v>48</v>
      </c>
      <c r="X336" s="1" t="s">
        <v>426</v>
      </c>
      <c r="AB336" s="4">
        <v>2039.86</v>
      </c>
      <c r="AC336" s="4">
        <v>110.4</v>
      </c>
      <c r="AF336" s="1" t="s">
        <v>309</v>
      </c>
    </row>
    <row r="337" spans="1:32" x14ac:dyDescent="0.2">
      <c r="A337" s="1" t="s">
        <v>1145</v>
      </c>
      <c r="B337" s="1" t="s">
        <v>446</v>
      </c>
      <c r="C337" s="1" t="s">
        <v>220</v>
      </c>
      <c r="D337" s="1" t="s">
        <v>35</v>
      </c>
      <c r="E337" s="3">
        <v>73</v>
      </c>
      <c r="F337" s="1" t="s">
        <v>55</v>
      </c>
      <c r="G337" s="1" t="s">
        <v>1147</v>
      </c>
      <c r="H337" s="4">
        <v>365.4</v>
      </c>
      <c r="I337" s="1" t="s">
        <v>298</v>
      </c>
      <c r="J337" s="1" t="s">
        <v>299</v>
      </c>
      <c r="K337" s="1" t="s">
        <v>300</v>
      </c>
      <c r="L337" s="1" t="s">
        <v>301</v>
      </c>
      <c r="M337" s="1" t="s">
        <v>302</v>
      </c>
      <c r="N337" s="1" t="s">
        <v>42</v>
      </c>
      <c r="O337" s="1" t="s">
        <v>1145</v>
      </c>
      <c r="P337" s="3">
        <v>215</v>
      </c>
      <c r="R337" s="1" t="s">
        <v>1148</v>
      </c>
      <c r="S337" s="1" t="s">
        <v>45</v>
      </c>
      <c r="T337" s="1" t="s">
        <v>305</v>
      </c>
      <c r="V337" s="1" t="s">
        <v>47</v>
      </c>
      <c r="W337" s="1" t="s">
        <v>48</v>
      </c>
      <c r="X337" s="1" t="s">
        <v>220</v>
      </c>
      <c r="AB337" s="4">
        <v>365.4</v>
      </c>
      <c r="AC337" s="4">
        <v>80.39</v>
      </c>
      <c r="AF337" s="1" t="s">
        <v>306</v>
      </c>
    </row>
    <row r="338" spans="1:32" x14ac:dyDescent="0.2">
      <c r="A338" s="1" t="s">
        <v>1145</v>
      </c>
      <c r="B338" s="1" t="s">
        <v>446</v>
      </c>
      <c r="C338" s="1" t="s">
        <v>220</v>
      </c>
      <c r="D338" s="1" t="s">
        <v>35</v>
      </c>
      <c r="E338" s="3">
        <v>74</v>
      </c>
      <c r="F338" s="1" t="s">
        <v>55</v>
      </c>
      <c r="G338" s="1" t="s">
        <v>1149</v>
      </c>
      <c r="H338" s="4">
        <v>650.95000000000005</v>
      </c>
      <c r="I338" s="1" t="s">
        <v>298</v>
      </c>
      <c r="J338" s="1" t="s">
        <v>299</v>
      </c>
      <c r="K338" s="1" t="s">
        <v>300</v>
      </c>
      <c r="L338" s="1" t="s">
        <v>301</v>
      </c>
      <c r="M338" s="1" t="s">
        <v>302</v>
      </c>
      <c r="N338" s="1" t="s">
        <v>42</v>
      </c>
      <c r="O338" s="1" t="s">
        <v>1145</v>
      </c>
      <c r="P338" s="3">
        <v>215</v>
      </c>
      <c r="R338" s="1" t="s">
        <v>1150</v>
      </c>
      <c r="S338" s="1" t="s">
        <v>45</v>
      </c>
      <c r="T338" s="1" t="s">
        <v>305</v>
      </c>
      <c r="V338" s="1" t="s">
        <v>47</v>
      </c>
      <c r="W338" s="1" t="s">
        <v>48</v>
      </c>
      <c r="X338" s="1" t="s">
        <v>220</v>
      </c>
      <c r="AB338" s="4">
        <v>650.95000000000005</v>
      </c>
      <c r="AC338" s="4">
        <v>57.2</v>
      </c>
      <c r="AF338" s="1" t="s">
        <v>309</v>
      </c>
    </row>
    <row r="339" spans="1:32" x14ac:dyDescent="0.2">
      <c r="A339" s="1" t="s">
        <v>1151</v>
      </c>
      <c r="B339" s="1" t="s">
        <v>1152</v>
      </c>
      <c r="C339" s="1" t="s">
        <v>1073</v>
      </c>
      <c r="D339" s="1" t="s">
        <v>35</v>
      </c>
      <c r="E339" s="3">
        <v>217</v>
      </c>
      <c r="F339" s="1" t="s">
        <v>55</v>
      </c>
      <c r="G339" s="1" t="s">
        <v>1153</v>
      </c>
      <c r="H339" s="4">
        <v>1679.79</v>
      </c>
      <c r="I339" s="1" t="s">
        <v>115</v>
      </c>
      <c r="J339" s="1" t="s">
        <v>116</v>
      </c>
      <c r="K339" s="1" t="s">
        <v>92</v>
      </c>
      <c r="N339" s="1" t="s">
        <v>42</v>
      </c>
      <c r="O339" s="1" t="s">
        <v>1145</v>
      </c>
      <c r="P339" s="3">
        <v>214</v>
      </c>
      <c r="R339" s="1" t="s">
        <v>1154</v>
      </c>
      <c r="S339" s="1" t="s">
        <v>45</v>
      </c>
      <c r="V339" s="1" t="s">
        <v>62</v>
      </c>
      <c r="W339" s="1" t="s">
        <v>63</v>
      </c>
      <c r="X339" s="1" t="s">
        <v>1073</v>
      </c>
      <c r="AB339" s="4">
        <v>1679.79</v>
      </c>
      <c r="AC339" s="4">
        <v>369.55</v>
      </c>
      <c r="AF339" s="1" t="s">
        <v>120</v>
      </c>
    </row>
    <row r="340" spans="1:32" x14ac:dyDescent="0.2">
      <c r="A340" s="1" t="s">
        <v>1155</v>
      </c>
      <c r="B340" s="1" t="s">
        <v>1073</v>
      </c>
      <c r="C340" s="1" t="s">
        <v>1073</v>
      </c>
      <c r="D340" s="1" t="s">
        <v>35</v>
      </c>
      <c r="E340" s="3">
        <v>23</v>
      </c>
      <c r="F340" s="1" t="s">
        <v>36</v>
      </c>
      <c r="G340" s="1" t="s">
        <v>1156</v>
      </c>
      <c r="H340" s="4">
        <v>3789.78</v>
      </c>
      <c r="I340" s="1" t="s">
        <v>168</v>
      </c>
      <c r="J340" s="1" t="s">
        <v>169</v>
      </c>
      <c r="K340" s="1" t="s">
        <v>99</v>
      </c>
      <c r="N340" s="1" t="s">
        <v>42</v>
      </c>
      <c r="O340" s="1" t="s">
        <v>1009</v>
      </c>
      <c r="P340" s="3">
        <v>216</v>
      </c>
      <c r="R340" s="1" t="s">
        <v>1157</v>
      </c>
      <c r="S340" s="1" t="s">
        <v>45</v>
      </c>
      <c r="V340" s="1" t="s">
        <v>62</v>
      </c>
      <c r="W340" s="1" t="s">
        <v>63</v>
      </c>
      <c r="X340" s="1" t="s">
        <v>1073</v>
      </c>
      <c r="AB340" s="4">
        <v>3687.66</v>
      </c>
      <c r="AC340" s="4">
        <v>811.29</v>
      </c>
      <c r="AF340" s="1" t="s">
        <v>171</v>
      </c>
    </row>
    <row r="341" spans="1:32" x14ac:dyDescent="0.2">
      <c r="A341" s="1" t="s">
        <v>1009</v>
      </c>
      <c r="B341" s="1" t="s">
        <v>1009</v>
      </c>
      <c r="C341" s="1" t="s">
        <v>1009</v>
      </c>
      <c r="D341" s="1" t="s">
        <v>85</v>
      </c>
      <c r="E341" s="3">
        <v>20117</v>
      </c>
      <c r="F341" s="1" t="s">
        <v>36</v>
      </c>
      <c r="G341" s="1" t="s">
        <v>85</v>
      </c>
      <c r="H341" s="4">
        <v>7214.32</v>
      </c>
      <c r="I341" s="1" t="s">
        <v>141</v>
      </c>
      <c r="K341" s="1" t="s">
        <v>99</v>
      </c>
      <c r="N341" s="1" t="s">
        <v>100</v>
      </c>
      <c r="O341" s="1" t="s">
        <v>1009</v>
      </c>
      <c r="P341" s="3">
        <v>217</v>
      </c>
      <c r="R341" s="1" t="s">
        <v>1158</v>
      </c>
      <c r="S341" s="1" t="s">
        <v>45</v>
      </c>
      <c r="X341" s="1" t="s">
        <v>1152</v>
      </c>
      <c r="AB341" s="4">
        <v>0</v>
      </c>
      <c r="AC341" s="4">
        <v>0</v>
      </c>
    </row>
    <row r="342" spans="1:32" x14ac:dyDescent="0.2">
      <c r="A342" s="1" t="s">
        <v>1159</v>
      </c>
      <c r="B342" s="1" t="s">
        <v>429</v>
      </c>
      <c r="C342" s="1" t="s">
        <v>566</v>
      </c>
      <c r="D342" s="1" t="s">
        <v>35</v>
      </c>
      <c r="E342" s="3">
        <v>89</v>
      </c>
      <c r="F342" s="1" t="s">
        <v>55</v>
      </c>
      <c r="G342" s="1" t="s">
        <v>1160</v>
      </c>
      <c r="H342" s="4">
        <v>830.5</v>
      </c>
      <c r="I342" s="1" t="s">
        <v>457</v>
      </c>
      <c r="J342" s="1" t="s">
        <v>458</v>
      </c>
      <c r="K342" s="1" t="s">
        <v>459</v>
      </c>
      <c r="L342" s="1" t="s">
        <v>40</v>
      </c>
      <c r="M342" s="1" t="s">
        <v>460</v>
      </c>
      <c r="N342" s="1" t="s">
        <v>42</v>
      </c>
      <c r="O342" s="1" t="s">
        <v>1161</v>
      </c>
      <c r="P342" s="3">
        <v>220</v>
      </c>
      <c r="R342" s="1" t="s">
        <v>1162</v>
      </c>
      <c r="S342" s="1" t="s">
        <v>45</v>
      </c>
      <c r="T342" s="1" t="s">
        <v>1163</v>
      </c>
      <c r="V342" s="1" t="s">
        <v>62</v>
      </c>
      <c r="W342" s="1" t="s">
        <v>63</v>
      </c>
      <c r="X342" s="1" t="s">
        <v>566</v>
      </c>
      <c r="AB342" s="4">
        <v>830.5</v>
      </c>
      <c r="AC342" s="4">
        <v>182.71</v>
      </c>
      <c r="AF342" s="1" t="s">
        <v>464</v>
      </c>
    </row>
    <row r="343" spans="1:32" x14ac:dyDescent="0.2">
      <c r="A343" s="1" t="s">
        <v>919</v>
      </c>
      <c r="B343" s="1" t="s">
        <v>685</v>
      </c>
      <c r="C343" s="1" t="s">
        <v>685</v>
      </c>
      <c r="D343" s="1" t="s">
        <v>35</v>
      </c>
      <c r="E343" s="3">
        <v>97</v>
      </c>
      <c r="F343" s="1" t="s">
        <v>55</v>
      </c>
      <c r="G343" s="1" t="s">
        <v>1164</v>
      </c>
      <c r="H343" s="4">
        <v>253.2</v>
      </c>
      <c r="I343" s="1" t="s">
        <v>342</v>
      </c>
      <c r="J343" s="1" t="s">
        <v>343</v>
      </c>
      <c r="K343" s="1" t="s">
        <v>344</v>
      </c>
      <c r="L343" s="1" t="s">
        <v>154</v>
      </c>
      <c r="M343" s="1" t="s">
        <v>345</v>
      </c>
      <c r="N343" s="1" t="s">
        <v>42</v>
      </c>
      <c r="O343" s="1" t="s">
        <v>1161</v>
      </c>
      <c r="P343" s="3">
        <v>219</v>
      </c>
      <c r="R343" s="1" t="s">
        <v>1165</v>
      </c>
      <c r="S343" s="1" t="s">
        <v>45</v>
      </c>
      <c r="T343" s="1" t="s">
        <v>347</v>
      </c>
      <c r="V343" s="1" t="s">
        <v>47</v>
      </c>
      <c r="W343" s="1" t="s">
        <v>48</v>
      </c>
      <c r="X343" s="1" t="s">
        <v>685</v>
      </c>
      <c r="AB343" s="4">
        <v>253.2</v>
      </c>
      <c r="AC343" s="4">
        <v>25.32</v>
      </c>
      <c r="AF343" s="1" t="s">
        <v>140</v>
      </c>
    </row>
    <row r="344" spans="1:32" x14ac:dyDescent="0.2">
      <c r="A344" s="1" t="s">
        <v>935</v>
      </c>
      <c r="B344" s="1" t="s">
        <v>655</v>
      </c>
      <c r="C344" s="1" t="s">
        <v>726</v>
      </c>
      <c r="D344" s="1" t="s">
        <v>35</v>
      </c>
      <c r="E344" s="3">
        <v>123</v>
      </c>
      <c r="F344" s="1" t="s">
        <v>55</v>
      </c>
      <c r="G344" s="1" t="s">
        <v>1166</v>
      </c>
      <c r="H344" s="4">
        <v>439.5</v>
      </c>
      <c r="I344" s="1" t="s">
        <v>1167</v>
      </c>
      <c r="J344" s="1" t="s">
        <v>1168</v>
      </c>
      <c r="K344" s="1" t="s">
        <v>1169</v>
      </c>
      <c r="L344" s="1" t="s">
        <v>40</v>
      </c>
      <c r="M344" s="1" t="s">
        <v>1170</v>
      </c>
      <c r="N344" s="1" t="s">
        <v>42</v>
      </c>
      <c r="O344" s="1" t="s">
        <v>1161</v>
      </c>
      <c r="P344" s="3">
        <v>218</v>
      </c>
      <c r="R344" s="1" t="s">
        <v>1171</v>
      </c>
      <c r="S344" s="1" t="s">
        <v>45</v>
      </c>
      <c r="T344" s="1" t="s">
        <v>1172</v>
      </c>
      <c r="V344" s="1" t="s">
        <v>62</v>
      </c>
      <c r="W344" s="1" t="s">
        <v>63</v>
      </c>
      <c r="X344" s="1" t="s">
        <v>726</v>
      </c>
      <c r="AB344" s="4">
        <v>439.5</v>
      </c>
      <c r="AC344" s="4">
        <v>96.69</v>
      </c>
      <c r="AF344" s="1" t="s">
        <v>1173</v>
      </c>
    </row>
    <row r="345" spans="1:32" x14ac:dyDescent="0.2">
      <c r="A345" s="1" t="s">
        <v>1174</v>
      </c>
      <c r="B345" s="1" t="s">
        <v>790</v>
      </c>
      <c r="C345" s="1" t="s">
        <v>825</v>
      </c>
      <c r="D345" s="1" t="s">
        <v>35</v>
      </c>
      <c r="E345" s="3">
        <v>188</v>
      </c>
      <c r="F345" s="1" t="s">
        <v>55</v>
      </c>
      <c r="G345" s="1" t="s">
        <v>1175</v>
      </c>
      <c r="H345" s="4">
        <v>184.8</v>
      </c>
      <c r="I345" s="1" t="s">
        <v>342</v>
      </c>
      <c r="J345" s="1" t="s">
        <v>343</v>
      </c>
      <c r="K345" s="1" t="s">
        <v>344</v>
      </c>
      <c r="L345" s="1" t="s">
        <v>154</v>
      </c>
      <c r="M345" s="1" t="s">
        <v>345</v>
      </c>
      <c r="N345" s="1" t="s">
        <v>42</v>
      </c>
      <c r="O345" s="1" t="s">
        <v>1161</v>
      </c>
      <c r="P345" s="3">
        <v>219</v>
      </c>
      <c r="R345" s="1" t="s">
        <v>1176</v>
      </c>
      <c r="S345" s="1" t="s">
        <v>45</v>
      </c>
      <c r="T345" s="1" t="s">
        <v>347</v>
      </c>
      <c r="V345" s="1" t="s">
        <v>47</v>
      </c>
      <c r="W345" s="1" t="s">
        <v>48</v>
      </c>
      <c r="X345" s="1" t="s">
        <v>790</v>
      </c>
      <c r="AB345" s="4">
        <v>184.8</v>
      </c>
      <c r="AC345" s="4">
        <v>18.48</v>
      </c>
      <c r="AF345" s="1" t="s">
        <v>140</v>
      </c>
    </row>
    <row r="346" spans="1:32" x14ac:dyDescent="0.2">
      <c r="A346" s="1" t="s">
        <v>1177</v>
      </c>
      <c r="B346" s="1" t="s">
        <v>976</v>
      </c>
      <c r="C346" s="1" t="s">
        <v>976</v>
      </c>
      <c r="D346" s="1" t="s">
        <v>35</v>
      </c>
      <c r="E346" s="3">
        <v>206</v>
      </c>
      <c r="F346" s="1" t="s">
        <v>55</v>
      </c>
      <c r="G346" s="1" t="s">
        <v>1178</v>
      </c>
      <c r="H346" s="4">
        <v>846.65</v>
      </c>
      <c r="I346" s="1" t="s">
        <v>457</v>
      </c>
      <c r="J346" s="1" t="s">
        <v>458</v>
      </c>
      <c r="K346" s="1" t="s">
        <v>459</v>
      </c>
      <c r="L346" s="1" t="s">
        <v>40</v>
      </c>
      <c r="M346" s="1" t="s">
        <v>460</v>
      </c>
      <c r="N346" s="1" t="s">
        <v>42</v>
      </c>
      <c r="O346" s="1" t="s">
        <v>1161</v>
      </c>
      <c r="P346" s="3">
        <v>220</v>
      </c>
      <c r="R346" s="1" t="s">
        <v>1179</v>
      </c>
      <c r="S346" s="1" t="s">
        <v>45</v>
      </c>
      <c r="T346" s="1" t="s">
        <v>1163</v>
      </c>
      <c r="V346" s="1" t="s">
        <v>62</v>
      </c>
      <c r="W346" s="1" t="s">
        <v>63</v>
      </c>
      <c r="X346" s="1" t="s">
        <v>976</v>
      </c>
      <c r="AB346" s="4">
        <v>846.65</v>
      </c>
      <c r="AC346" s="4">
        <v>186.26</v>
      </c>
      <c r="AF346" s="1" t="s">
        <v>464</v>
      </c>
    </row>
    <row r="347" spans="1:32" x14ac:dyDescent="0.2">
      <c r="A347" s="1" t="s">
        <v>284</v>
      </c>
      <c r="B347" s="1" t="s">
        <v>109</v>
      </c>
      <c r="C347" s="1" t="s">
        <v>43</v>
      </c>
      <c r="D347" s="1" t="s">
        <v>35</v>
      </c>
      <c r="E347" s="3">
        <v>3</v>
      </c>
      <c r="F347" s="1" t="s">
        <v>55</v>
      </c>
      <c r="G347" s="1" t="s">
        <v>1180</v>
      </c>
      <c r="H347" s="4">
        <v>106.4</v>
      </c>
      <c r="I347" s="1" t="s">
        <v>1181</v>
      </c>
      <c r="J347" s="1" t="s">
        <v>1182</v>
      </c>
      <c r="K347" s="1" t="s">
        <v>1183</v>
      </c>
      <c r="N347" s="1" t="s">
        <v>42</v>
      </c>
      <c r="O347" s="1" t="s">
        <v>1098</v>
      </c>
      <c r="P347" s="3">
        <v>223</v>
      </c>
      <c r="R347" s="1" t="s">
        <v>1184</v>
      </c>
      <c r="S347" s="1" t="s">
        <v>45</v>
      </c>
      <c r="T347" s="1" t="s">
        <v>1185</v>
      </c>
      <c r="V347" s="1" t="s">
        <v>62</v>
      </c>
      <c r="W347" s="1" t="s">
        <v>63</v>
      </c>
      <c r="X347" s="1" t="s">
        <v>43</v>
      </c>
      <c r="AB347" s="4">
        <v>106.4</v>
      </c>
      <c r="AC347" s="4">
        <v>23.41</v>
      </c>
      <c r="AF347" s="1" t="s">
        <v>1186</v>
      </c>
    </row>
    <row r="348" spans="1:32" x14ac:dyDescent="0.2">
      <c r="A348" s="1" t="s">
        <v>848</v>
      </c>
      <c r="B348" s="1" t="s">
        <v>435</v>
      </c>
      <c r="C348" s="1" t="s">
        <v>435</v>
      </c>
      <c r="D348" s="1" t="s">
        <v>35</v>
      </c>
      <c r="E348" s="3">
        <v>36</v>
      </c>
      <c r="F348" s="1" t="s">
        <v>55</v>
      </c>
      <c r="G348" s="1" t="s">
        <v>1187</v>
      </c>
      <c r="H348" s="4">
        <v>30</v>
      </c>
      <c r="I348" s="1" t="s">
        <v>1181</v>
      </c>
      <c r="J348" s="1" t="s">
        <v>1182</v>
      </c>
      <c r="K348" s="1" t="s">
        <v>1183</v>
      </c>
      <c r="N348" s="1" t="s">
        <v>42</v>
      </c>
      <c r="O348" s="1" t="s">
        <v>1098</v>
      </c>
      <c r="P348" s="3">
        <v>223</v>
      </c>
      <c r="R348" s="1" t="s">
        <v>1188</v>
      </c>
      <c r="S348" s="1" t="s">
        <v>45</v>
      </c>
      <c r="T348" s="1" t="s">
        <v>1185</v>
      </c>
      <c r="V348" s="1" t="s">
        <v>62</v>
      </c>
      <c r="W348" s="1" t="s">
        <v>63</v>
      </c>
      <c r="X348" s="1" t="s">
        <v>435</v>
      </c>
      <c r="AB348" s="4">
        <v>30</v>
      </c>
      <c r="AC348" s="4">
        <v>6.6</v>
      </c>
      <c r="AF348" s="1" t="s">
        <v>390</v>
      </c>
    </row>
    <row r="349" spans="1:32" x14ac:dyDescent="0.2">
      <c r="A349" s="1" t="s">
        <v>1043</v>
      </c>
      <c r="B349" s="1" t="s">
        <v>419</v>
      </c>
      <c r="C349" s="1" t="s">
        <v>833</v>
      </c>
      <c r="D349" s="1" t="s">
        <v>35</v>
      </c>
      <c r="E349" s="3">
        <v>134</v>
      </c>
      <c r="F349" s="1" t="s">
        <v>55</v>
      </c>
      <c r="G349" s="1" t="s">
        <v>1189</v>
      </c>
      <c r="H349" s="4">
        <v>950</v>
      </c>
      <c r="I349" s="1" t="s">
        <v>1190</v>
      </c>
      <c r="J349" s="1" t="s">
        <v>1191</v>
      </c>
      <c r="K349" s="1" t="s">
        <v>1183</v>
      </c>
      <c r="N349" s="1" t="s">
        <v>42</v>
      </c>
      <c r="O349" s="1" t="s">
        <v>1098</v>
      </c>
      <c r="P349" s="3">
        <v>222</v>
      </c>
      <c r="R349" s="1" t="s">
        <v>1192</v>
      </c>
      <c r="S349" s="1" t="s">
        <v>45</v>
      </c>
      <c r="T349" s="1" t="s">
        <v>1193</v>
      </c>
      <c r="V349" s="1" t="s">
        <v>62</v>
      </c>
      <c r="W349" s="1" t="s">
        <v>63</v>
      </c>
      <c r="X349" s="1" t="s">
        <v>833</v>
      </c>
      <c r="AB349" s="4">
        <v>950</v>
      </c>
      <c r="AC349" s="4">
        <v>209</v>
      </c>
      <c r="AF349" s="1" t="s">
        <v>352</v>
      </c>
    </row>
    <row r="350" spans="1:32" x14ac:dyDescent="0.2">
      <c r="A350" s="1" t="s">
        <v>1043</v>
      </c>
      <c r="B350" s="1" t="s">
        <v>419</v>
      </c>
      <c r="C350" s="1" t="s">
        <v>888</v>
      </c>
      <c r="D350" s="1" t="s">
        <v>35</v>
      </c>
      <c r="E350" s="3">
        <v>144</v>
      </c>
      <c r="F350" s="1" t="s">
        <v>55</v>
      </c>
      <c r="G350" s="1" t="s">
        <v>1194</v>
      </c>
      <c r="H350" s="4">
        <v>2230.14</v>
      </c>
      <c r="I350" s="1" t="s">
        <v>1181</v>
      </c>
      <c r="J350" s="1" t="s">
        <v>1182</v>
      </c>
      <c r="K350" s="1" t="s">
        <v>1183</v>
      </c>
      <c r="N350" s="1" t="s">
        <v>42</v>
      </c>
      <c r="O350" s="1" t="s">
        <v>1098</v>
      </c>
      <c r="P350" s="3">
        <v>223</v>
      </c>
      <c r="R350" s="1" t="s">
        <v>1195</v>
      </c>
      <c r="S350" s="1" t="s">
        <v>45</v>
      </c>
      <c r="T350" s="1" t="s">
        <v>1185</v>
      </c>
      <c r="V350" s="1" t="s">
        <v>62</v>
      </c>
      <c r="W350" s="1" t="s">
        <v>63</v>
      </c>
      <c r="X350" s="1" t="s">
        <v>888</v>
      </c>
      <c r="AB350" s="4">
        <v>2230.14</v>
      </c>
      <c r="AC350" s="4">
        <v>490.63</v>
      </c>
      <c r="AF350" s="1" t="s">
        <v>352</v>
      </c>
    </row>
    <row r="351" spans="1:32" x14ac:dyDescent="0.2">
      <c r="A351" s="1" t="s">
        <v>1043</v>
      </c>
      <c r="B351" s="1" t="s">
        <v>419</v>
      </c>
      <c r="C351" s="1" t="s">
        <v>496</v>
      </c>
      <c r="D351" s="1" t="s">
        <v>35</v>
      </c>
      <c r="E351" s="3">
        <v>178</v>
      </c>
      <c r="F351" s="1" t="s">
        <v>55</v>
      </c>
      <c r="G351" s="1" t="s">
        <v>1196</v>
      </c>
      <c r="H351" s="4">
        <v>98</v>
      </c>
      <c r="I351" s="1" t="s">
        <v>1181</v>
      </c>
      <c r="J351" s="1" t="s">
        <v>1182</v>
      </c>
      <c r="K351" s="1" t="s">
        <v>1183</v>
      </c>
      <c r="N351" s="1" t="s">
        <v>42</v>
      </c>
      <c r="O351" s="1" t="s">
        <v>1098</v>
      </c>
      <c r="P351" s="3">
        <v>223</v>
      </c>
      <c r="R351" s="1" t="s">
        <v>1197</v>
      </c>
      <c r="S351" s="1" t="s">
        <v>45</v>
      </c>
      <c r="T351" s="1" t="s">
        <v>1185</v>
      </c>
      <c r="V351" s="1" t="s">
        <v>62</v>
      </c>
      <c r="W351" s="1" t="s">
        <v>63</v>
      </c>
      <c r="X351" s="1" t="s">
        <v>1198</v>
      </c>
      <c r="AB351" s="4">
        <v>98</v>
      </c>
      <c r="AC351" s="4">
        <v>21.56</v>
      </c>
      <c r="AF351" s="1" t="s">
        <v>1186</v>
      </c>
    </row>
    <row r="352" spans="1:32" x14ac:dyDescent="0.2">
      <c r="A352" s="1" t="s">
        <v>1199</v>
      </c>
      <c r="B352" s="1" t="s">
        <v>1152</v>
      </c>
      <c r="C352" s="1" t="s">
        <v>1200</v>
      </c>
      <c r="D352" s="1" t="s">
        <v>35</v>
      </c>
      <c r="E352" s="3">
        <v>225</v>
      </c>
      <c r="F352" s="1" t="s">
        <v>55</v>
      </c>
      <c r="G352" s="1" t="s">
        <v>1201</v>
      </c>
      <c r="H352" s="4">
        <v>1400</v>
      </c>
      <c r="I352" s="1" t="s">
        <v>1014</v>
      </c>
      <c r="J352" s="1" t="s">
        <v>1015</v>
      </c>
      <c r="K352" s="1" t="s">
        <v>1016</v>
      </c>
      <c r="L352" s="1" t="s">
        <v>1017</v>
      </c>
      <c r="M352" s="1" t="s">
        <v>1018</v>
      </c>
      <c r="N352" s="1" t="s">
        <v>42</v>
      </c>
      <c r="O352" s="1" t="s">
        <v>1098</v>
      </c>
      <c r="P352" s="3">
        <v>221</v>
      </c>
      <c r="R352" s="1" t="s">
        <v>1202</v>
      </c>
      <c r="S352" s="1" t="s">
        <v>45</v>
      </c>
      <c r="T352" s="1" t="s">
        <v>1203</v>
      </c>
      <c r="V352" s="1" t="s">
        <v>47</v>
      </c>
      <c r="W352" s="1" t="s">
        <v>48</v>
      </c>
      <c r="X352" s="1" t="s">
        <v>1200</v>
      </c>
      <c r="AB352" s="4">
        <v>1400</v>
      </c>
      <c r="AC352" s="4">
        <v>308</v>
      </c>
      <c r="AF352" s="1" t="s">
        <v>751</v>
      </c>
    </row>
    <row r="353" spans="1:32" x14ac:dyDescent="0.2">
      <c r="A353" s="1" t="s">
        <v>1204</v>
      </c>
      <c r="B353" s="1" t="s">
        <v>541</v>
      </c>
      <c r="C353" s="1" t="s">
        <v>1205</v>
      </c>
      <c r="D353" s="1" t="s">
        <v>35</v>
      </c>
      <c r="E353" s="3">
        <v>234</v>
      </c>
      <c r="F353" s="1" t="s">
        <v>55</v>
      </c>
      <c r="G353" s="1" t="s">
        <v>1206</v>
      </c>
      <c r="H353" s="4">
        <v>30</v>
      </c>
      <c r="I353" s="1" t="s">
        <v>1181</v>
      </c>
      <c r="J353" s="1" t="s">
        <v>1182</v>
      </c>
      <c r="K353" s="1" t="s">
        <v>1183</v>
      </c>
      <c r="N353" s="1" t="s">
        <v>42</v>
      </c>
      <c r="O353" s="1" t="s">
        <v>1098</v>
      </c>
      <c r="P353" s="3">
        <v>223</v>
      </c>
      <c r="R353" s="1" t="s">
        <v>1207</v>
      </c>
      <c r="S353" s="1" t="s">
        <v>45</v>
      </c>
      <c r="T353" s="1" t="s">
        <v>1185</v>
      </c>
      <c r="V353" s="1" t="s">
        <v>62</v>
      </c>
      <c r="W353" s="1" t="s">
        <v>63</v>
      </c>
      <c r="X353" s="1" t="s">
        <v>1145</v>
      </c>
      <c r="AB353" s="4">
        <v>30</v>
      </c>
      <c r="AC353" s="4">
        <v>6.6</v>
      </c>
      <c r="AF353" s="1" t="s">
        <v>390</v>
      </c>
    </row>
    <row r="354" spans="1:32" x14ac:dyDescent="0.2">
      <c r="A354" s="1" t="s">
        <v>1098</v>
      </c>
      <c r="B354" s="1" t="s">
        <v>1098</v>
      </c>
      <c r="C354" s="1" t="s">
        <v>1098</v>
      </c>
      <c r="D354" s="1" t="s">
        <v>85</v>
      </c>
      <c r="E354" s="3">
        <v>20118</v>
      </c>
      <c r="F354" s="1" t="s">
        <v>36</v>
      </c>
      <c r="G354" s="1" t="s">
        <v>85</v>
      </c>
      <c r="H354" s="4">
        <v>47574.65</v>
      </c>
      <c r="I354" s="1" t="s">
        <v>231</v>
      </c>
      <c r="N354" s="1" t="s">
        <v>232</v>
      </c>
      <c r="O354" s="1" t="s">
        <v>1118</v>
      </c>
      <c r="P354" s="3">
        <v>224</v>
      </c>
      <c r="R354" s="1" t="s">
        <v>1208</v>
      </c>
      <c r="S354" s="1" t="s">
        <v>45</v>
      </c>
      <c r="X354" s="1" t="s">
        <v>1209</v>
      </c>
      <c r="AB354" s="4">
        <v>0</v>
      </c>
      <c r="AC354" s="4">
        <v>0</v>
      </c>
    </row>
    <row r="355" spans="1:32" x14ac:dyDescent="0.2">
      <c r="A355" s="1" t="s">
        <v>1098</v>
      </c>
      <c r="B355" s="1" t="s">
        <v>1098</v>
      </c>
      <c r="C355" s="1" t="s">
        <v>1098</v>
      </c>
      <c r="D355" s="1" t="s">
        <v>85</v>
      </c>
      <c r="E355" s="3">
        <v>20119</v>
      </c>
      <c r="F355" s="1" t="s">
        <v>36</v>
      </c>
      <c r="G355" s="1" t="s">
        <v>85</v>
      </c>
      <c r="H355" s="4">
        <v>756.27</v>
      </c>
      <c r="I355" s="1" t="s">
        <v>231</v>
      </c>
      <c r="N355" s="1" t="s">
        <v>232</v>
      </c>
      <c r="O355" s="1" t="s">
        <v>1118</v>
      </c>
      <c r="P355" s="3">
        <v>224</v>
      </c>
      <c r="R355" s="1" t="s">
        <v>1210</v>
      </c>
      <c r="S355" s="1" t="s">
        <v>45</v>
      </c>
      <c r="X355" s="1" t="s">
        <v>1209</v>
      </c>
      <c r="AB355" s="4">
        <v>0</v>
      </c>
      <c r="AC355" s="4">
        <v>0</v>
      </c>
    </row>
    <row r="356" spans="1:32" x14ac:dyDescent="0.2">
      <c r="A356" s="1" t="s">
        <v>1211</v>
      </c>
      <c r="B356" s="1" t="s">
        <v>685</v>
      </c>
      <c r="C356" s="1" t="s">
        <v>693</v>
      </c>
      <c r="D356" s="1" t="s">
        <v>35</v>
      </c>
      <c r="E356" s="3">
        <v>106</v>
      </c>
      <c r="F356" s="1" t="s">
        <v>55</v>
      </c>
      <c r="G356" s="1" t="s">
        <v>1212</v>
      </c>
      <c r="H356" s="4">
        <v>30.07</v>
      </c>
      <c r="I356" s="1" t="s">
        <v>68</v>
      </c>
      <c r="J356" s="1" t="s">
        <v>69</v>
      </c>
      <c r="K356" s="1" t="s">
        <v>70</v>
      </c>
      <c r="N356" s="1" t="s">
        <v>42</v>
      </c>
      <c r="O356" s="1" t="s">
        <v>1151</v>
      </c>
      <c r="P356" s="3">
        <v>228</v>
      </c>
      <c r="R356" s="1" t="s">
        <v>1213</v>
      </c>
      <c r="S356" s="1" t="s">
        <v>45</v>
      </c>
      <c r="T356" s="1" t="s">
        <v>72</v>
      </c>
      <c r="V356" s="1" t="s">
        <v>62</v>
      </c>
      <c r="W356" s="1" t="s">
        <v>63</v>
      </c>
      <c r="X356" s="1" t="s">
        <v>693</v>
      </c>
      <c r="AB356" s="4">
        <v>30.07</v>
      </c>
      <c r="AC356" s="4">
        <v>3.01</v>
      </c>
      <c r="AF356" s="1" t="s">
        <v>73</v>
      </c>
    </row>
    <row r="357" spans="1:32" x14ac:dyDescent="0.2">
      <c r="A357" s="1" t="s">
        <v>935</v>
      </c>
      <c r="B357" s="1" t="s">
        <v>419</v>
      </c>
      <c r="C357" s="1" t="s">
        <v>888</v>
      </c>
      <c r="D357" s="1" t="s">
        <v>35</v>
      </c>
      <c r="E357" s="3">
        <v>146</v>
      </c>
      <c r="F357" s="1" t="s">
        <v>55</v>
      </c>
      <c r="G357" s="1" t="s">
        <v>1214</v>
      </c>
      <c r="H357" s="4">
        <v>252</v>
      </c>
      <c r="I357" s="1" t="s">
        <v>971</v>
      </c>
      <c r="J357" s="1" t="s">
        <v>972</v>
      </c>
      <c r="K357" s="1" t="s">
        <v>973</v>
      </c>
      <c r="L357" s="1" t="s">
        <v>974</v>
      </c>
      <c r="M357" s="1" t="s">
        <v>975</v>
      </c>
      <c r="N357" s="1" t="s">
        <v>42</v>
      </c>
      <c r="O357" s="1" t="s">
        <v>1151</v>
      </c>
      <c r="P357" s="3">
        <v>226</v>
      </c>
      <c r="R357" s="1" t="s">
        <v>1215</v>
      </c>
      <c r="S357" s="1" t="s">
        <v>45</v>
      </c>
      <c r="T357" s="1" t="s">
        <v>978</v>
      </c>
      <c r="V357" s="1" t="s">
        <v>47</v>
      </c>
      <c r="W357" s="1" t="s">
        <v>48</v>
      </c>
      <c r="X357" s="1" t="s">
        <v>888</v>
      </c>
      <c r="AB357" s="4">
        <v>252</v>
      </c>
      <c r="AC357" s="4">
        <v>55.44</v>
      </c>
      <c r="AF357" s="1" t="s">
        <v>635</v>
      </c>
    </row>
    <row r="358" spans="1:32" x14ac:dyDescent="0.2">
      <c r="A358" s="1" t="s">
        <v>935</v>
      </c>
      <c r="B358" s="1" t="s">
        <v>419</v>
      </c>
      <c r="C358" s="1" t="s">
        <v>888</v>
      </c>
      <c r="D358" s="1" t="s">
        <v>35</v>
      </c>
      <c r="E358" s="3">
        <v>147</v>
      </c>
      <c r="F358" s="1" t="s">
        <v>55</v>
      </c>
      <c r="G358" s="1" t="s">
        <v>1216</v>
      </c>
      <c r="H358" s="4">
        <v>84</v>
      </c>
      <c r="I358" s="1" t="s">
        <v>971</v>
      </c>
      <c r="J358" s="1" t="s">
        <v>972</v>
      </c>
      <c r="K358" s="1" t="s">
        <v>973</v>
      </c>
      <c r="L358" s="1" t="s">
        <v>974</v>
      </c>
      <c r="M358" s="1" t="s">
        <v>975</v>
      </c>
      <c r="N358" s="1" t="s">
        <v>42</v>
      </c>
      <c r="O358" s="1" t="s">
        <v>1151</v>
      </c>
      <c r="P358" s="3">
        <v>226</v>
      </c>
      <c r="R358" s="1" t="s">
        <v>1217</v>
      </c>
      <c r="S358" s="1" t="s">
        <v>45</v>
      </c>
      <c r="T358" s="1" t="s">
        <v>978</v>
      </c>
      <c r="V358" s="1" t="s">
        <v>197</v>
      </c>
      <c r="W358" s="1" t="s">
        <v>198</v>
      </c>
      <c r="X358" s="1" t="s">
        <v>888</v>
      </c>
      <c r="AB358" s="4">
        <v>84</v>
      </c>
      <c r="AC358" s="4">
        <v>18.48</v>
      </c>
      <c r="AF358" s="1" t="s">
        <v>635</v>
      </c>
    </row>
    <row r="359" spans="1:32" x14ac:dyDescent="0.2">
      <c r="A359" s="1" t="s">
        <v>935</v>
      </c>
      <c r="B359" s="1" t="s">
        <v>419</v>
      </c>
      <c r="C359" s="1" t="s">
        <v>888</v>
      </c>
      <c r="D359" s="1" t="s">
        <v>35</v>
      </c>
      <c r="E359" s="3">
        <v>148</v>
      </c>
      <c r="F359" s="1" t="s">
        <v>55</v>
      </c>
      <c r="G359" s="1" t="s">
        <v>1218</v>
      </c>
      <c r="H359" s="4">
        <v>224</v>
      </c>
      <c r="I359" s="1" t="s">
        <v>971</v>
      </c>
      <c r="J359" s="1" t="s">
        <v>972</v>
      </c>
      <c r="K359" s="1" t="s">
        <v>973</v>
      </c>
      <c r="L359" s="1" t="s">
        <v>974</v>
      </c>
      <c r="M359" s="1" t="s">
        <v>975</v>
      </c>
      <c r="N359" s="1" t="s">
        <v>42</v>
      </c>
      <c r="O359" s="1" t="s">
        <v>1151</v>
      </c>
      <c r="P359" s="3">
        <v>226</v>
      </c>
      <c r="R359" s="1" t="s">
        <v>1219</v>
      </c>
      <c r="S359" s="1" t="s">
        <v>45</v>
      </c>
      <c r="T359" s="1" t="s">
        <v>978</v>
      </c>
      <c r="V359" s="1" t="s">
        <v>62</v>
      </c>
      <c r="W359" s="1" t="s">
        <v>63</v>
      </c>
      <c r="X359" s="1" t="s">
        <v>888</v>
      </c>
      <c r="AB359" s="4">
        <v>224</v>
      </c>
      <c r="AC359" s="4">
        <v>49.28</v>
      </c>
      <c r="AF359" s="1" t="s">
        <v>635</v>
      </c>
    </row>
    <row r="360" spans="1:32" x14ac:dyDescent="0.2">
      <c r="A360" s="1" t="s">
        <v>935</v>
      </c>
      <c r="B360" s="1" t="s">
        <v>419</v>
      </c>
      <c r="C360" s="1" t="s">
        <v>888</v>
      </c>
      <c r="D360" s="1" t="s">
        <v>35</v>
      </c>
      <c r="E360" s="3">
        <v>149</v>
      </c>
      <c r="F360" s="1" t="s">
        <v>55</v>
      </c>
      <c r="G360" s="1" t="s">
        <v>1220</v>
      </c>
      <c r="H360" s="4">
        <v>84</v>
      </c>
      <c r="I360" s="1" t="s">
        <v>971</v>
      </c>
      <c r="J360" s="1" t="s">
        <v>972</v>
      </c>
      <c r="K360" s="1" t="s">
        <v>973</v>
      </c>
      <c r="L360" s="1" t="s">
        <v>974</v>
      </c>
      <c r="M360" s="1" t="s">
        <v>975</v>
      </c>
      <c r="N360" s="1" t="s">
        <v>42</v>
      </c>
      <c r="O360" s="1" t="s">
        <v>1151</v>
      </c>
      <c r="P360" s="3">
        <v>226</v>
      </c>
      <c r="R360" s="1" t="s">
        <v>1221</v>
      </c>
      <c r="S360" s="1" t="s">
        <v>45</v>
      </c>
      <c r="T360" s="1" t="s">
        <v>978</v>
      </c>
      <c r="V360" s="1" t="s">
        <v>197</v>
      </c>
      <c r="W360" s="1" t="s">
        <v>198</v>
      </c>
      <c r="X360" s="1" t="s">
        <v>888</v>
      </c>
      <c r="AB360" s="4">
        <v>84</v>
      </c>
      <c r="AC360" s="4">
        <v>18.48</v>
      </c>
      <c r="AF360" s="1" t="s">
        <v>751</v>
      </c>
    </row>
    <row r="361" spans="1:32" x14ac:dyDescent="0.2">
      <c r="A361" s="1" t="s">
        <v>935</v>
      </c>
      <c r="B361" s="1" t="s">
        <v>419</v>
      </c>
      <c r="C361" s="1" t="s">
        <v>888</v>
      </c>
      <c r="D361" s="1" t="s">
        <v>35</v>
      </c>
      <c r="E361" s="3">
        <v>150</v>
      </c>
      <c r="F361" s="1" t="s">
        <v>55</v>
      </c>
      <c r="G361" s="1" t="s">
        <v>1222</v>
      </c>
      <c r="H361" s="4">
        <v>224</v>
      </c>
      <c r="I361" s="1" t="s">
        <v>971</v>
      </c>
      <c r="J361" s="1" t="s">
        <v>972</v>
      </c>
      <c r="K361" s="1" t="s">
        <v>973</v>
      </c>
      <c r="L361" s="1" t="s">
        <v>974</v>
      </c>
      <c r="M361" s="1" t="s">
        <v>975</v>
      </c>
      <c r="N361" s="1" t="s">
        <v>42</v>
      </c>
      <c r="O361" s="1" t="s">
        <v>1151</v>
      </c>
      <c r="P361" s="3">
        <v>226</v>
      </c>
      <c r="R361" s="1" t="s">
        <v>1223</v>
      </c>
      <c r="S361" s="1" t="s">
        <v>45</v>
      </c>
      <c r="T361" s="1" t="s">
        <v>978</v>
      </c>
      <c r="V361" s="1" t="s">
        <v>62</v>
      </c>
      <c r="W361" s="1" t="s">
        <v>63</v>
      </c>
      <c r="X361" s="1" t="s">
        <v>888</v>
      </c>
      <c r="AB361" s="4">
        <v>224</v>
      </c>
      <c r="AC361" s="4">
        <v>49.28</v>
      </c>
      <c r="AF361" s="1" t="s">
        <v>751</v>
      </c>
    </row>
    <row r="362" spans="1:32" x14ac:dyDescent="0.2">
      <c r="A362" s="1" t="s">
        <v>935</v>
      </c>
      <c r="B362" s="1" t="s">
        <v>419</v>
      </c>
      <c r="C362" s="1" t="s">
        <v>888</v>
      </c>
      <c r="D362" s="1" t="s">
        <v>35</v>
      </c>
      <c r="E362" s="3">
        <v>151</v>
      </c>
      <c r="F362" s="1" t="s">
        <v>55</v>
      </c>
      <c r="G362" s="1" t="s">
        <v>1224</v>
      </c>
      <c r="H362" s="4">
        <v>252</v>
      </c>
      <c r="I362" s="1" t="s">
        <v>971</v>
      </c>
      <c r="J362" s="1" t="s">
        <v>972</v>
      </c>
      <c r="K362" s="1" t="s">
        <v>973</v>
      </c>
      <c r="L362" s="1" t="s">
        <v>974</v>
      </c>
      <c r="M362" s="1" t="s">
        <v>975</v>
      </c>
      <c r="N362" s="1" t="s">
        <v>42</v>
      </c>
      <c r="O362" s="1" t="s">
        <v>1151</v>
      </c>
      <c r="P362" s="3">
        <v>226</v>
      </c>
      <c r="R362" s="1" t="s">
        <v>1225</v>
      </c>
      <c r="S362" s="1" t="s">
        <v>45</v>
      </c>
      <c r="T362" s="1" t="s">
        <v>978</v>
      </c>
      <c r="V362" s="1" t="s">
        <v>47</v>
      </c>
      <c r="W362" s="1" t="s">
        <v>48</v>
      </c>
      <c r="X362" s="1" t="s">
        <v>888</v>
      </c>
      <c r="AB362" s="4">
        <v>252</v>
      </c>
      <c r="AC362" s="4">
        <v>55.44</v>
      </c>
      <c r="AF362" s="1" t="s">
        <v>751</v>
      </c>
    </row>
    <row r="363" spans="1:32" x14ac:dyDescent="0.2">
      <c r="A363" s="1" t="s">
        <v>935</v>
      </c>
      <c r="B363" s="1" t="s">
        <v>419</v>
      </c>
      <c r="C363" s="1" t="s">
        <v>888</v>
      </c>
      <c r="D363" s="1" t="s">
        <v>35</v>
      </c>
      <c r="E363" s="3">
        <v>152</v>
      </c>
      <c r="F363" s="1" t="s">
        <v>55</v>
      </c>
      <c r="G363" s="1" t="s">
        <v>1226</v>
      </c>
      <c r="H363" s="4">
        <v>138</v>
      </c>
      <c r="I363" s="1" t="s">
        <v>971</v>
      </c>
      <c r="J363" s="1" t="s">
        <v>972</v>
      </c>
      <c r="K363" s="1" t="s">
        <v>973</v>
      </c>
      <c r="L363" s="1" t="s">
        <v>974</v>
      </c>
      <c r="M363" s="1" t="s">
        <v>975</v>
      </c>
      <c r="N363" s="1" t="s">
        <v>42</v>
      </c>
      <c r="O363" s="1" t="s">
        <v>1151</v>
      </c>
      <c r="P363" s="3">
        <v>226</v>
      </c>
      <c r="R363" s="1" t="s">
        <v>1227</v>
      </c>
      <c r="S363" s="1" t="s">
        <v>45</v>
      </c>
      <c r="T363" s="1" t="s">
        <v>978</v>
      </c>
      <c r="V363" s="1" t="s">
        <v>197</v>
      </c>
      <c r="W363" s="1" t="s">
        <v>198</v>
      </c>
      <c r="X363" s="1" t="s">
        <v>888</v>
      </c>
      <c r="AB363" s="4">
        <v>138</v>
      </c>
      <c r="AC363" s="4">
        <v>30.36</v>
      </c>
      <c r="AF363" s="1" t="s">
        <v>751</v>
      </c>
    </row>
    <row r="364" spans="1:32" x14ac:dyDescent="0.2">
      <c r="A364" s="1" t="s">
        <v>1177</v>
      </c>
      <c r="B364" s="1" t="s">
        <v>541</v>
      </c>
      <c r="C364" s="1" t="s">
        <v>919</v>
      </c>
      <c r="D364" s="1" t="s">
        <v>35</v>
      </c>
      <c r="E364" s="3">
        <v>213</v>
      </c>
      <c r="F364" s="1" t="s">
        <v>55</v>
      </c>
      <c r="G364" s="1" t="s">
        <v>1228</v>
      </c>
      <c r="H364" s="4">
        <v>986</v>
      </c>
      <c r="I364" s="1" t="s">
        <v>1045</v>
      </c>
      <c r="J364" s="1" t="s">
        <v>1046</v>
      </c>
      <c r="K364" s="1" t="s">
        <v>99</v>
      </c>
      <c r="L364" s="1" t="s">
        <v>40</v>
      </c>
      <c r="M364" s="1" t="s">
        <v>1047</v>
      </c>
      <c r="N364" s="1" t="s">
        <v>42</v>
      </c>
      <c r="O364" s="1" t="s">
        <v>1151</v>
      </c>
      <c r="P364" s="3">
        <v>227</v>
      </c>
      <c r="R364" s="1" t="s">
        <v>1229</v>
      </c>
      <c r="S364" s="1" t="s">
        <v>45</v>
      </c>
      <c r="T364" s="1" t="s">
        <v>1230</v>
      </c>
      <c r="V364" s="1" t="s">
        <v>47</v>
      </c>
      <c r="W364" s="1" t="s">
        <v>48</v>
      </c>
      <c r="X364" s="1" t="s">
        <v>919</v>
      </c>
      <c r="AB364" s="4">
        <v>986</v>
      </c>
      <c r="AC364" s="4">
        <v>216.92</v>
      </c>
      <c r="AF364" s="1" t="s">
        <v>751</v>
      </c>
    </row>
    <row r="365" spans="1:32" x14ac:dyDescent="0.2">
      <c r="A365" s="1" t="s">
        <v>1151</v>
      </c>
      <c r="B365" s="1" t="s">
        <v>1151</v>
      </c>
      <c r="C365" s="1" t="s">
        <v>1151</v>
      </c>
      <c r="D365" s="1" t="s">
        <v>85</v>
      </c>
      <c r="E365" s="3">
        <v>20120</v>
      </c>
      <c r="F365" s="1" t="s">
        <v>36</v>
      </c>
      <c r="G365" s="1" t="s">
        <v>85</v>
      </c>
      <c r="H365" s="4">
        <v>1501.5</v>
      </c>
      <c r="I365" s="1" t="s">
        <v>1231</v>
      </c>
      <c r="K365" s="1" t="s">
        <v>1232</v>
      </c>
      <c r="L365" s="1" t="s">
        <v>1233</v>
      </c>
      <c r="M365" s="1" t="s">
        <v>1234</v>
      </c>
      <c r="N365" s="1" t="s">
        <v>42</v>
      </c>
      <c r="O365" s="1" t="s">
        <v>1151</v>
      </c>
      <c r="P365" s="3">
        <v>225</v>
      </c>
      <c r="R365" s="1" t="s">
        <v>1235</v>
      </c>
      <c r="S365" s="1" t="s">
        <v>45</v>
      </c>
      <c r="X365" s="1" t="s">
        <v>1236</v>
      </c>
      <c r="AB365" s="4">
        <v>0</v>
      </c>
      <c r="AC365" s="4">
        <v>0</v>
      </c>
    </row>
    <row r="366" spans="1:32" x14ac:dyDescent="0.2">
      <c r="A366" s="1" t="s">
        <v>935</v>
      </c>
      <c r="B366" s="1" t="s">
        <v>419</v>
      </c>
      <c r="C366" s="1" t="s">
        <v>833</v>
      </c>
      <c r="D366" s="1" t="s">
        <v>35</v>
      </c>
      <c r="E366" s="3">
        <v>136</v>
      </c>
      <c r="F366" s="1" t="s">
        <v>55</v>
      </c>
      <c r="G366" s="1" t="s">
        <v>1237</v>
      </c>
      <c r="H366" s="4">
        <v>653.62</v>
      </c>
      <c r="I366" s="1" t="s">
        <v>422</v>
      </c>
      <c r="J366" s="1" t="s">
        <v>423</v>
      </c>
      <c r="K366" s="1" t="s">
        <v>424</v>
      </c>
      <c r="L366" s="1" t="s">
        <v>95</v>
      </c>
      <c r="M366" s="1" t="s">
        <v>425</v>
      </c>
      <c r="N366" s="1" t="s">
        <v>42</v>
      </c>
      <c r="O366" s="1" t="s">
        <v>1238</v>
      </c>
      <c r="P366" s="3">
        <v>229</v>
      </c>
      <c r="R366" s="1" t="s">
        <v>1239</v>
      </c>
      <c r="S366" s="1" t="s">
        <v>45</v>
      </c>
      <c r="T366" s="1" t="s">
        <v>428</v>
      </c>
      <c r="V366" s="1" t="s">
        <v>47</v>
      </c>
      <c r="W366" s="1" t="s">
        <v>48</v>
      </c>
      <c r="X366" s="1" t="s">
        <v>833</v>
      </c>
      <c r="AB366" s="4">
        <v>653.62</v>
      </c>
      <c r="AC366" s="4">
        <v>143.80000000000001</v>
      </c>
      <c r="AF366" s="1" t="s">
        <v>751</v>
      </c>
    </row>
    <row r="367" spans="1:32" x14ac:dyDescent="0.2">
      <c r="A367" s="1" t="s">
        <v>935</v>
      </c>
      <c r="B367" s="1" t="s">
        <v>1240</v>
      </c>
      <c r="C367" s="1" t="s">
        <v>1240</v>
      </c>
      <c r="D367" s="1" t="s">
        <v>54</v>
      </c>
      <c r="E367" s="3">
        <v>204</v>
      </c>
      <c r="F367" s="1" t="s">
        <v>55</v>
      </c>
      <c r="G367" s="1" t="s">
        <v>1241</v>
      </c>
      <c r="H367" s="4">
        <v>-3.14</v>
      </c>
      <c r="I367" s="1" t="s">
        <v>422</v>
      </c>
      <c r="J367" s="1" t="s">
        <v>423</v>
      </c>
      <c r="K367" s="1" t="s">
        <v>424</v>
      </c>
      <c r="L367" s="1" t="s">
        <v>95</v>
      </c>
      <c r="M367" s="1" t="s">
        <v>425</v>
      </c>
      <c r="N367" s="1" t="s">
        <v>42</v>
      </c>
      <c r="O367" s="1" t="s">
        <v>1238</v>
      </c>
      <c r="P367" s="3">
        <v>229</v>
      </c>
      <c r="R367" s="1" t="s">
        <v>1242</v>
      </c>
      <c r="S367" s="1" t="s">
        <v>45</v>
      </c>
      <c r="T367" s="1" t="s">
        <v>428</v>
      </c>
      <c r="V367" s="1" t="s">
        <v>62</v>
      </c>
      <c r="W367" s="1" t="s">
        <v>63</v>
      </c>
      <c r="X367" s="1" t="s">
        <v>1240</v>
      </c>
      <c r="AB367" s="4">
        <v>3.14</v>
      </c>
      <c r="AC367" s="4">
        <v>0.69</v>
      </c>
      <c r="AF367" s="1" t="s">
        <v>434</v>
      </c>
    </row>
    <row r="368" spans="1:32" x14ac:dyDescent="0.2">
      <c r="A368" s="1" t="s">
        <v>1243</v>
      </c>
      <c r="B368" s="1" t="s">
        <v>976</v>
      </c>
      <c r="C368" s="1" t="s">
        <v>1073</v>
      </c>
      <c r="D368" s="1" t="s">
        <v>35</v>
      </c>
      <c r="E368" s="3">
        <v>218</v>
      </c>
      <c r="F368" s="1" t="s">
        <v>55</v>
      </c>
      <c r="G368" s="1" t="s">
        <v>1244</v>
      </c>
      <c r="H368" s="4">
        <v>78.77</v>
      </c>
      <c r="I368" s="1" t="s">
        <v>131</v>
      </c>
      <c r="J368" s="1" t="s">
        <v>132</v>
      </c>
      <c r="K368" s="1" t="s">
        <v>133</v>
      </c>
      <c r="L368" s="1" t="s">
        <v>40</v>
      </c>
      <c r="M368" s="1" t="s">
        <v>134</v>
      </c>
      <c r="N368" s="1" t="s">
        <v>42</v>
      </c>
      <c r="O368" s="1" t="s">
        <v>1238</v>
      </c>
      <c r="P368" s="3">
        <v>230</v>
      </c>
      <c r="R368" s="1" t="s">
        <v>1245</v>
      </c>
      <c r="S368" s="1" t="s">
        <v>45</v>
      </c>
      <c r="T368" s="1" t="s">
        <v>136</v>
      </c>
      <c r="V368" s="1" t="s">
        <v>47</v>
      </c>
      <c r="W368" s="1" t="s">
        <v>48</v>
      </c>
      <c r="X368" s="1" t="s">
        <v>919</v>
      </c>
      <c r="AB368" s="4">
        <v>78.77</v>
      </c>
      <c r="AC368" s="4">
        <v>8.81</v>
      </c>
      <c r="AF368" s="1" t="s">
        <v>137</v>
      </c>
    </row>
    <row r="369" spans="1:32" x14ac:dyDescent="0.2">
      <c r="A369" s="1" t="s">
        <v>1243</v>
      </c>
      <c r="B369" s="1" t="s">
        <v>976</v>
      </c>
      <c r="C369" s="1" t="s">
        <v>1073</v>
      </c>
      <c r="D369" s="1" t="s">
        <v>35</v>
      </c>
      <c r="E369" s="3">
        <v>219</v>
      </c>
      <c r="F369" s="1" t="s">
        <v>55</v>
      </c>
      <c r="G369" s="1" t="s">
        <v>1246</v>
      </c>
      <c r="H369" s="4">
        <v>65.34</v>
      </c>
      <c r="I369" s="1" t="s">
        <v>131</v>
      </c>
      <c r="J369" s="1" t="s">
        <v>132</v>
      </c>
      <c r="K369" s="1" t="s">
        <v>133</v>
      </c>
      <c r="L369" s="1" t="s">
        <v>40</v>
      </c>
      <c r="M369" s="1" t="s">
        <v>134</v>
      </c>
      <c r="N369" s="1" t="s">
        <v>42</v>
      </c>
      <c r="O369" s="1" t="s">
        <v>1238</v>
      </c>
      <c r="P369" s="3">
        <v>230</v>
      </c>
      <c r="R369" s="1" t="s">
        <v>1247</v>
      </c>
      <c r="S369" s="1" t="s">
        <v>45</v>
      </c>
      <c r="T369" s="1" t="s">
        <v>136</v>
      </c>
      <c r="V369" s="1" t="s">
        <v>47</v>
      </c>
      <c r="W369" s="1" t="s">
        <v>48</v>
      </c>
      <c r="X369" s="1" t="s">
        <v>919</v>
      </c>
      <c r="AB369" s="4">
        <v>65.34</v>
      </c>
      <c r="AC369" s="4">
        <v>14.38</v>
      </c>
      <c r="AF369" s="1" t="s">
        <v>140</v>
      </c>
    </row>
    <row r="370" spans="1:32" x14ac:dyDescent="0.2">
      <c r="A370" s="1" t="s">
        <v>541</v>
      </c>
      <c r="B370" s="1" t="s">
        <v>419</v>
      </c>
      <c r="C370" s="1" t="s">
        <v>860</v>
      </c>
      <c r="D370" s="1" t="s">
        <v>35</v>
      </c>
      <c r="E370" s="3">
        <v>163</v>
      </c>
      <c r="F370" s="1" t="s">
        <v>55</v>
      </c>
      <c r="G370" s="1" t="s">
        <v>1248</v>
      </c>
      <c r="H370" s="4">
        <v>41.57</v>
      </c>
      <c r="I370" s="1" t="s">
        <v>189</v>
      </c>
      <c r="J370" s="1" t="s">
        <v>190</v>
      </c>
      <c r="K370" s="1" t="s">
        <v>191</v>
      </c>
      <c r="L370" s="1" t="s">
        <v>192</v>
      </c>
      <c r="M370" s="1" t="s">
        <v>193</v>
      </c>
      <c r="N370" s="1" t="s">
        <v>42</v>
      </c>
      <c r="O370" s="1" t="s">
        <v>1249</v>
      </c>
      <c r="P370" s="3">
        <v>232</v>
      </c>
      <c r="R370" s="1" t="s">
        <v>1250</v>
      </c>
      <c r="S370" s="1" t="s">
        <v>45</v>
      </c>
      <c r="T370" s="1" t="s">
        <v>196</v>
      </c>
      <c r="V370" s="1" t="s">
        <v>47</v>
      </c>
      <c r="W370" s="1" t="s">
        <v>48</v>
      </c>
      <c r="X370" s="1" t="s">
        <v>860</v>
      </c>
      <c r="AB370" s="4">
        <v>41.57</v>
      </c>
      <c r="AC370" s="4">
        <v>1.66</v>
      </c>
      <c r="AF370" s="1" t="s">
        <v>205</v>
      </c>
    </row>
    <row r="371" spans="1:32" x14ac:dyDescent="0.2">
      <c r="A371" s="1" t="s">
        <v>541</v>
      </c>
      <c r="B371" s="1" t="s">
        <v>419</v>
      </c>
      <c r="C371" s="1" t="s">
        <v>860</v>
      </c>
      <c r="D371" s="1" t="s">
        <v>35</v>
      </c>
      <c r="E371" s="3">
        <v>164</v>
      </c>
      <c r="F371" s="1" t="s">
        <v>55</v>
      </c>
      <c r="G371" s="1" t="s">
        <v>1251</v>
      </c>
      <c r="H371" s="4">
        <v>17382.16</v>
      </c>
      <c r="I371" s="1" t="s">
        <v>189</v>
      </c>
      <c r="J371" s="1" t="s">
        <v>190</v>
      </c>
      <c r="K371" s="1" t="s">
        <v>191</v>
      </c>
      <c r="L371" s="1" t="s">
        <v>192</v>
      </c>
      <c r="M371" s="1" t="s">
        <v>193</v>
      </c>
      <c r="N371" s="1" t="s">
        <v>42</v>
      </c>
      <c r="O371" s="1" t="s">
        <v>1249</v>
      </c>
      <c r="P371" s="3">
        <v>232</v>
      </c>
      <c r="R371" s="1" t="s">
        <v>1252</v>
      </c>
      <c r="S371" s="1" t="s">
        <v>45</v>
      </c>
      <c r="T371" s="1" t="s">
        <v>196</v>
      </c>
      <c r="V371" s="1" t="s">
        <v>47</v>
      </c>
      <c r="W371" s="1" t="s">
        <v>48</v>
      </c>
      <c r="X371" s="1" t="s">
        <v>860</v>
      </c>
      <c r="AB371" s="4">
        <v>17382.16</v>
      </c>
      <c r="AC371" s="4">
        <v>1738.22</v>
      </c>
      <c r="AF371" s="1" t="s">
        <v>199</v>
      </c>
    </row>
    <row r="372" spans="1:32" x14ac:dyDescent="0.2">
      <c r="A372" s="1" t="s">
        <v>541</v>
      </c>
      <c r="B372" s="1" t="s">
        <v>419</v>
      </c>
      <c r="C372" s="1" t="s">
        <v>860</v>
      </c>
      <c r="D372" s="1" t="s">
        <v>35</v>
      </c>
      <c r="E372" s="3">
        <v>165</v>
      </c>
      <c r="F372" s="1" t="s">
        <v>55</v>
      </c>
      <c r="G372" s="1" t="s">
        <v>1253</v>
      </c>
      <c r="H372" s="4">
        <v>1103.8900000000001</v>
      </c>
      <c r="I372" s="1" t="s">
        <v>189</v>
      </c>
      <c r="J372" s="1" t="s">
        <v>190</v>
      </c>
      <c r="K372" s="1" t="s">
        <v>191</v>
      </c>
      <c r="L372" s="1" t="s">
        <v>192</v>
      </c>
      <c r="M372" s="1" t="s">
        <v>193</v>
      </c>
      <c r="N372" s="1" t="s">
        <v>42</v>
      </c>
      <c r="O372" s="1" t="s">
        <v>1249</v>
      </c>
      <c r="P372" s="3">
        <v>232</v>
      </c>
      <c r="R372" s="1" t="s">
        <v>1254</v>
      </c>
      <c r="S372" s="1" t="s">
        <v>45</v>
      </c>
      <c r="T372" s="1" t="s">
        <v>196</v>
      </c>
      <c r="V372" s="1" t="s">
        <v>197</v>
      </c>
      <c r="W372" s="1" t="s">
        <v>198</v>
      </c>
      <c r="X372" s="1" t="s">
        <v>860</v>
      </c>
      <c r="AB372" s="4">
        <v>1103.8900000000001</v>
      </c>
      <c r="AC372" s="4">
        <v>110.39</v>
      </c>
      <c r="AF372" s="1" t="s">
        <v>199</v>
      </c>
    </row>
    <row r="373" spans="1:32" x14ac:dyDescent="0.2">
      <c r="A373" s="1" t="s">
        <v>1043</v>
      </c>
      <c r="B373" s="1" t="s">
        <v>541</v>
      </c>
      <c r="C373" s="1" t="s">
        <v>1152</v>
      </c>
      <c r="D373" s="1" t="s">
        <v>35</v>
      </c>
      <c r="E373" s="3">
        <v>215</v>
      </c>
      <c r="F373" s="1" t="s">
        <v>55</v>
      </c>
      <c r="G373" s="1" t="s">
        <v>1255</v>
      </c>
      <c r="H373" s="4">
        <v>15771.28</v>
      </c>
      <c r="I373" s="1" t="s">
        <v>189</v>
      </c>
      <c r="J373" s="1" t="s">
        <v>190</v>
      </c>
      <c r="K373" s="1" t="s">
        <v>191</v>
      </c>
      <c r="L373" s="1" t="s">
        <v>192</v>
      </c>
      <c r="M373" s="1" t="s">
        <v>193</v>
      </c>
      <c r="N373" s="1" t="s">
        <v>42</v>
      </c>
      <c r="O373" s="1" t="s">
        <v>1249</v>
      </c>
      <c r="P373" s="3">
        <v>232</v>
      </c>
      <c r="R373" s="1" t="s">
        <v>1256</v>
      </c>
      <c r="S373" s="1" t="s">
        <v>45</v>
      </c>
      <c r="T373" s="1" t="s">
        <v>196</v>
      </c>
      <c r="V373" s="1" t="s">
        <v>47</v>
      </c>
      <c r="W373" s="1" t="s">
        <v>48</v>
      </c>
      <c r="X373" s="1" t="s">
        <v>1152</v>
      </c>
      <c r="AB373" s="4">
        <v>15771.28</v>
      </c>
      <c r="AC373" s="4">
        <v>1577.13</v>
      </c>
      <c r="AF373" s="1" t="s">
        <v>199</v>
      </c>
    </row>
    <row r="374" spans="1:32" x14ac:dyDescent="0.2">
      <c r="A374" s="1" t="s">
        <v>1043</v>
      </c>
      <c r="B374" s="1" t="s">
        <v>541</v>
      </c>
      <c r="C374" s="1" t="s">
        <v>1152</v>
      </c>
      <c r="D374" s="1" t="s">
        <v>35</v>
      </c>
      <c r="E374" s="3">
        <v>216</v>
      </c>
      <c r="F374" s="1" t="s">
        <v>55</v>
      </c>
      <c r="G374" s="1" t="s">
        <v>1257</v>
      </c>
      <c r="H374" s="4">
        <v>2.69</v>
      </c>
      <c r="I374" s="1" t="s">
        <v>189</v>
      </c>
      <c r="J374" s="1" t="s">
        <v>190</v>
      </c>
      <c r="K374" s="1" t="s">
        <v>191</v>
      </c>
      <c r="L374" s="1" t="s">
        <v>192</v>
      </c>
      <c r="M374" s="1" t="s">
        <v>193</v>
      </c>
      <c r="N374" s="1" t="s">
        <v>42</v>
      </c>
      <c r="O374" s="1" t="s">
        <v>1249</v>
      </c>
      <c r="P374" s="3">
        <v>232</v>
      </c>
      <c r="R374" s="1" t="s">
        <v>1258</v>
      </c>
      <c r="S374" s="1" t="s">
        <v>45</v>
      </c>
      <c r="T374" s="1" t="s">
        <v>196</v>
      </c>
      <c r="V374" s="1" t="s">
        <v>47</v>
      </c>
      <c r="W374" s="1" t="s">
        <v>48</v>
      </c>
      <c r="X374" s="1" t="s">
        <v>1152</v>
      </c>
      <c r="AB374" s="4">
        <v>2.69</v>
      </c>
      <c r="AC374" s="4">
        <v>0.11</v>
      </c>
      <c r="AF374" s="1" t="s">
        <v>205</v>
      </c>
    </row>
    <row r="375" spans="1:32" x14ac:dyDescent="0.2">
      <c r="A375" s="1" t="s">
        <v>935</v>
      </c>
      <c r="B375" s="1" t="s">
        <v>541</v>
      </c>
      <c r="C375" s="1" t="s">
        <v>1073</v>
      </c>
      <c r="D375" s="1" t="s">
        <v>35</v>
      </c>
      <c r="E375" s="3">
        <v>220</v>
      </c>
      <c r="F375" s="1" t="s">
        <v>55</v>
      </c>
      <c r="G375" s="1" t="s">
        <v>1259</v>
      </c>
      <c r="H375" s="4">
        <v>343.8</v>
      </c>
      <c r="I375" s="1" t="s">
        <v>151</v>
      </c>
      <c r="J375" s="1" t="s">
        <v>152</v>
      </c>
      <c r="K375" s="1" t="s">
        <v>153</v>
      </c>
      <c r="L375" s="1" t="s">
        <v>154</v>
      </c>
      <c r="M375" s="1" t="s">
        <v>155</v>
      </c>
      <c r="N375" s="1" t="s">
        <v>42</v>
      </c>
      <c r="O375" s="1" t="s">
        <v>1249</v>
      </c>
      <c r="P375" s="3">
        <v>231</v>
      </c>
      <c r="R375" s="1" t="s">
        <v>1260</v>
      </c>
      <c r="S375" s="1" t="s">
        <v>45</v>
      </c>
      <c r="T375" s="1" t="s">
        <v>158</v>
      </c>
      <c r="V375" s="1" t="s">
        <v>47</v>
      </c>
      <c r="W375" s="1" t="s">
        <v>48</v>
      </c>
      <c r="X375" s="1" t="s">
        <v>1152</v>
      </c>
      <c r="AB375" s="4">
        <v>343.8</v>
      </c>
      <c r="AC375" s="4">
        <v>13.75</v>
      </c>
      <c r="AF375" s="1" t="s">
        <v>140</v>
      </c>
    </row>
    <row r="376" spans="1:32" x14ac:dyDescent="0.2">
      <c r="A376" s="1" t="s">
        <v>1174</v>
      </c>
      <c r="B376" s="1" t="s">
        <v>787</v>
      </c>
      <c r="C376" s="1" t="s">
        <v>825</v>
      </c>
      <c r="D376" s="1" t="s">
        <v>35</v>
      </c>
      <c r="E376" s="3">
        <v>185</v>
      </c>
      <c r="F376" s="1" t="s">
        <v>55</v>
      </c>
      <c r="G376" s="1" t="s">
        <v>1261</v>
      </c>
      <c r="H376" s="4">
        <v>833.22</v>
      </c>
      <c r="I376" s="1" t="s">
        <v>57</v>
      </c>
      <c r="J376" s="1" t="s">
        <v>58</v>
      </c>
      <c r="K376" s="1" t="s">
        <v>59</v>
      </c>
      <c r="N376" s="1" t="s">
        <v>42</v>
      </c>
      <c r="O376" s="1" t="s">
        <v>1262</v>
      </c>
      <c r="P376" s="3">
        <v>234</v>
      </c>
      <c r="R376" s="1" t="s">
        <v>1263</v>
      </c>
      <c r="S376" s="1" t="s">
        <v>45</v>
      </c>
      <c r="T376" s="1" t="s">
        <v>61</v>
      </c>
      <c r="V376" s="1" t="s">
        <v>62</v>
      </c>
      <c r="W376" s="1" t="s">
        <v>63</v>
      </c>
      <c r="X376" s="1" t="s">
        <v>790</v>
      </c>
      <c r="AB376" s="4">
        <v>833.22</v>
      </c>
      <c r="AC376" s="4">
        <v>183.31</v>
      </c>
      <c r="AF376" s="1" t="s">
        <v>64</v>
      </c>
    </row>
    <row r="377" spans="1:32" x14ac:dyDescent="0.2">
      <c r="A377" s="1" t="s">
        <v>1264</v>
      </c>
      <c r="B377" s="1" t="s">
        <v>790</v>
      </c>
      <c r="C377" s="1" t="s">
        <v>895</v>
      </c>
      <c r="D377" s="1" t="s">
        <v>35</v>
      </c>
      <c r="E377" s="3">
        <v>199</v>
      </c>
      <c r="F377" s="1" t="s">
        <v>55</v>
      </c>
      <c r="G377" s="1" t="s">
        <v>1265</v>
      </c>
      <c r="H377" s="4">
        <v>65.91</v>
      </c>
      <c r="I377" s="1" t="s">
        <v>1266</v>
      </c>
      <c r="J377" s="1" t="s">
        <v>248</v>
      </c>
      <c r="K377" s="1" t="s">
        <v>153</v>
      </c>
      <c r="N377" s="1" t="s">
        <v>42</v>
      </c>
      <c r="O377" s="1" t="s">
        <v>1262</v>
      </c>
      <c r="P377" s="3">
        <v>235</v>
      </c>
      <c r="R377" s="1" t="s">
        <v>1267</v>
      </c>
      <c r="S377" s="1" t="s">
        <v>45</v>
      </c>
      <c r="T377" s="1" t="s">
        <v>1268</v>
      </c>
      <c r="V377" s="1" t="s">
        <v>62</v>
      </c>
      <c r="W377" s="1" t="s">
        <v>63</v>
      </c>
      <c r="X377" s="1" t="s">
        <v>921</v>
      </c>
      <c r="AB377" s="4">
        <v>65.91</v>
      </c>
      <c r="AC377" s="4">
        <v>3.14</v>
      </c>
      <c r="AF377" s="1" t="s">
        <v>251</v>
      </c>
    </row>
    <row r="378" spans="1:32" x14ac:dyDescent="0.2">
      <c r="A378" s="1" t="s">
        <v>1174</v>
      </c>
      <c r="B378" s="1" t="s">
        <v>1127</v>
      </c>
      <c r="C378" s="1" t="s">
        <v>1118</v>
      </c>
      <c r="D378" s="1" t="s">
        <v>35</v>
      </c>
      <c r="E378" s="3">
        <v>252</v>
      </c>
      <c r="F378" s="1" t="s">
        <v>55</v>
      </c>
      <c r="G378" s="1" t="s">
        <v>1269</v>
      </c>
      <c r="H378" s="4">
        <v>146.80000000000001</v>
      </c>
      <c r="I378" s="1" t="s">
        <v>247</v>
      </c>
      <c r="J378" s="1" t="s">
        <v>248</v>
      </c>
      <c r="K378" s="1" t="s">
        <v>153</v>
      </c>
      <c r="N378" s="1" t="s">
        <v>249</v>
      </c>
      <c r="O378" s="1" t="s">
        <v>1262</v>
      </c>
      <c r="P378" s="3">
        <v>233</v>
      </c>
      <c r="R378" s="1" t="s">
        <v>1270</v>
      </c>
      <c r="S378" s="1" t="s">
        <v>45</v>
      </c>
      <c r="V378" s="1" t="s">
        <v>62</v>
      </c>
      <c r="W378" s="1" t="s">
        <v>63</v>
      </c>
      <c r="X378" s="1" t="s">
        <v>1118</v>
      </c>
      <c r="AB378" s="4">
        <v>146.80000000000001</v>
      </c>
      <c r="AC378" s="4">
        <v>32.299999999999997</v>
      </c>
      <c r="AF378" s="1" t="s">
        <v>251</v>
      </c>
    </row>
    <row r="379" spans="1:32" x14ac:dyDescent="0.2">
      <c r="A379" s="1" t="s">
        <v>1262</v>
      </c>
      <c r="B379" s="1" t="s">
        <v>1262</v>
      </c>
      <c r="C379" s="1" t="s">
        <v>1262</v>
      </c>
      <c r="D379" s="1" t="s">
        <v>85</v>
      </c>
      <c r="E379" s="3">
        <v>20121</v>
      </c>
      <c r="F379" s="1" t="s">
        <v>36</v>
      </c>
      <c r="G379" s="1" t="s">
        <v>85</v>
      </c>
      <c r="H379" s="4">
        <v>109.08</v>
      </c>
      <c r="I379" s="1" t="s">
        <v>86</v>
      </c>
      <c r="K379" s="1" t="s">
        <v>39</v>
      </c>
      <c r="N379" s="1" t="s">
        <v>42</v>
      </c>
      <c r="O379" s="1" t="s">
        <v>1262</v>
      </c>
      <c r="P379" s="3">
        <v>236</v>
      </c>
      <c r="R379" s="1" t="s">
        <v>1271</v>
      </c>
      <c r="S379" s="1" t="s">
        <v>45</v>
      </c>
      <c r="X379" s="1" t="s">
        <v>1151</v>
      </c>
      <c r="AB379" s="4">
        <v>0</v>
      </c>
      <c r="AC379" s="4">
        <v>0</v>
      </c>
    </row>
    <row r="380" spans="1:32" x14ac:dyDescent="0.2">
      <c r="A380" s="1" t="s">
        <v>1262</v>
      </c>
      <c r="B380" s="1" t="s">
        <v>1262</v>
      </c>
      <c r="C380" s="1" t="s">
        <v>1262</v>
      </c>
      <c r="D380" s="1" t="s">
        <v>85</v>
      </c>
      <c r="E380" s="3">
        <v>20122</v>
      </c>
      <c r="F380" s="1" t="s">
        <v>36</v>
      </c>
      <c r="G380" s="1" t="s">
        <v>85</v>
      </c>
      <c r="H380" s="4">
        <v>34.31</v>
      </c>
      <c r="I380" s="1" t="s">
        <v>88</v>
      </c>
      <c r="K380" s="1" t="s">
        <v>39</v>
      </c>
      <c r="N380" s="1" t="s">
        <v>42</v>
      </c>
      <c r="O380" s="1" t="s">
        <v>1262</v>
      </c>
      <c r="P380" s="3">
        <v>237</v>
      </c>
      <c r="R380" s="1" t="s">
        <v>1272</v>
      </c>
      <c r="S380" s="1" t="s">
        <v>45</v>
      </c>
      <c r="X380" s="1" t="s">
        <v>1151</v>
      </c>
      <c r="AB380" s="4">
        <v>0</v>
      </c>
      <c r="AC380" s="4">
        <v>0</v>
      </c>
    </row>
    <row r="381" spans="1:32" x14ac:dyDescent="0.2">
      <c r="A381" s="1" t="s">
        <v>1262</v>
      </c>
      <c r="B381" s="1" t="s">
        <v>1262</v>
      </c>
      <c r="C381" s="1" t="s">
        <v>1262</v>
      </c>
      <c r="D381" s="1" t="s">
        <v>85</v>
      </c>
      <c r="E381" s="3">
        <v>20123</v>
      </c>
      <c r="F381" s="1" t="s">
        <v>36</v>
      </c>
      <c r="G381" s="1" t="s">
        <v>85</v>
      </c>
      <c r="H381" s="4">
        <v>236</v>
      </c>
      <c r="I381" s="1" t="s">
        <v>90</v>
      </c>
      <c r="J381" s="1" t="s">
        <v>91</v>
      </c>
      <c r="K381" s="1" t="s">
        <v>92</v>
      </c>
      <c r="N381" s="1" t="s">
        <v>42</v>
      </c>
      <c r="O381" s="1" t="s">
        <v>1262</v>
      </c>
      <c r="P381" s="3">
        <v>238</v>
      </c>
      <c r="R381" s="1" t="s">
        <v>1273</v>
      </c>
      <c r="S381" s="1" t="s">
        <v>45</v>
      </c>
      <c r="X381" s="1" t="s">
        <v>1151</v>
      </c>
      <c r="AB381" s="4">
        <v>0</v>
      </c>
      <c r="AC381" s="4">
        <v>0</v>
      </c>
    </row>
    <row r="382" spans="1:32" x14ac:dyDescent="0.2">
      <c r="A382" s="1" t="s">
        <v>1262</v>
      </c>
      <c r="B382" s="1" t="s">
        <v>1262</v>
      </c>
      <c r="C382" s="1" t="s">
        <v>1262</v>
      </c>
      <c r="D382" s="1" t="s">
        <v>85</v>
      </c>
      <c r="E382" s="3">
        <v>20124</v>
      </c>
      <c r="F382" s="1" t="s">
        <v>36</v>
      </c>
      <c r="G382" s="1" t="s">
        <v>85</v>
      </c>
      <c r="H382" s="4">
        <v>145.46</v>
      </c>
      <c r="I382" s="1" t="s">
        <v>94</v>
      </c>
      <c r="K382" s="1" t="s">
        <v>92</v>
      </c>
      <c r="L382" s="1" t="s">
        <v>95</v>
      </c>
      <c r="M382" s="1" t="s">
        <v>96</v>
      </c>
      <c r="N382" s="1" t="s">
        <v>42</v>
      </c>
      <c r="O382" s="1" t="s">
        <v>1262</v>
      </c>
      <c r="P382" s="3">
        <v>239</v>
      </c>
      <c r="R382" s="1" t="s">
        <v>1274</v>
      </c>
      <c r="S382" s="1" t="s">
        <v>45</v>
      </c>
      <c r="X382" s="1" t="s">
        <v>1151</v>
      </c>
      <c r="AB382" s="4">
        <v>0</v>
      </c>
      <c r="AC382" s="4">
        <v>0</v>
      </c>
    </row>
    <row r="383" spans="1:32" x14ac:dyDescent="0.2">
      <c r="A383" s="1" t="s">
        <v>1262</v>
      </c>
      <c r="B383" s="1" t="s">
        <v>1262</v>
      </c>
      <c r="C383" s="1" t="s">
        <v>1262</v>
      </c>
      <c r="D383" s="1" t="s">
        <v>85</v>
      </c>
      <c r="E383" s="3">
        <v>20125</v>
      </c>
      <c r="F383" s="1" t="s">
        <v>36</v>
      </c>
      <c r="G383" s="1" t="s">
        <v>85</v>
      </c>
      <c r="H383" s="4">
        <v>19842.240000000002</v>
      </c>
      <c r="I383" s="1" t="s">
        <v>98</v>
      </c>
      <c r="K383" s="1" t="s">
        <v>99</v>
      </c>
      <c r="N383" s="1" t="s">
        <v>100</v>
      </c>
      <c r="O383" s="1" t="s">
        <v>1262</v>
      </c>
      <c r="P383" s="3">
        <v>240</v>
      </c>
      <c r="R383" s="1" t="s">
        <v>1275</v>
      </c>
      <c r="S383" s="1" t="s">
        <v>45</v>
      </c>
      <c r="X383" s="1" t="s">
        <v>1151</v>
      </c>
      <c r="AB383" s="4">
        <v>0</v>
      </c>
      <c r="AC383" s="4">
        <v>0</v>
      </c>
    </row>
    <row r="384" spans="1:32" x14ac:dyDescent="0.2">
      <c r="A384" s="1" t="s">
        <v>1262</v>
      </c>
      <c r="B384" s="1" t="s">
        <v>1262</v>
      </c>
      <c r="C384" s="1" t="s">
        <v>1262</v>
      </c>
      <c r="D384" s="1" t="s">
        <v>85</v>
      </c>
      <c r="E384" s="3">
        <v>20126</v>
      </c>
      <c r="F384" s="1" t="s">
        <v>36</v>
      </c>
      <c r="G384" s="1" t="s">
        <v>85</v>
      </c>
      <c r="H384" s="4">
        <v>453.9</v>
      </c>
      <c r="I384" s="1" t="s">
        <v>102</v>
      </c>
      <c r="K384" s="1" t="s">
        <v>99</v>
      </c>
      <c r="N384" s="1" t="s">
        <v>100</v>
      </c>
      <c r="O384" s="1" t="s">
        <v>1262</v>
      </c>
      <c r="P384" s="3">
        <v>241</v>
      </c>
      <c r="R384" s="1" t="s">
        <v>1276</v>
      </c>
      <c r="S384" s="1" t="s">
        <v>45</v>
      </c>
      <c r="X384" s="1" t="s">
        <v>1151</v>
      </c>
      <c r="AB384" s="4">
        <v>0</v>
      </c>
      <c r="AC384" s="4">
        <v>0</v>
      </c>
    </row>
    <row r="385" spans="1:32" x14ac:dyDescent="0.2">
      <c r="A385" s="1" t="s">
        <v>1262</v>
      </c>
      <c r="B385" s="1" t="s">
        <v>1262</v>
      </c>
      <c r="C385" s="1" t="s">
        <v>1262</v>
      </c>
      <c r="D385" s="1" t="s">
        <v>85</v>
      </c>
      <c r="E385" s="3">
        <v>20127</v>
      </c>
      <c r="F385" s="1" t="s">
        <v>36</v>
      </c>
      <c r="G385" s="1" t="s">
        <v>85</v>
      </c>
      <c r="H385" s="4">
        <v>2114.7199999999998</v>
      </c>
      <c r="I385" s="1" t="s">
        <v>102</v>
      </c>
      <c r="K385" s="1" t="s">
        <v>99</v>
      </c>
      <c r="N385" s="1" t="s">
        <v>100</v>
      </c>
      <c r="O385" s="1" t="s">
        <v>1262</v>
      </c>
      <c r="P385" s="3">
        <v>241</v>
      </c>
      <c r="R385" s="1" t="s">
        <v>1277</v>
      </c>
      <c r="S385" s="1" t="s">
        <v>45</v>
      </c>
      <c r="X385" s="1" t="s">
        <v>1151</v>
      </c>
      <c r="AB385" s="4">
        <v>0</v>
      </c>
      <c r="AC385" s="4">
        <v>0</v>
      </c>
    </row>
    <row r="386" spans="1:32" x14ac:dyDescent="0.2">
      <c r="A386" s="1" t="s">
        <v>1262</v>
      </c>
      <c r="B386" s="1" t="s">
        <v>1262</v>
      </c>
      <c r="C386" s="1" t="s">
        <v>1262</v>
      </c>
      <c r="D386" s="1" t="s">
        <v>85</v>
      </c>
      <c r="E386" s="3">
        <v>20128</v>
      </c>
      <c r="F386" s="1" t="s">
        <v>36</v>
      </c>
      <c r="G386" s="1" t="s">
        <v>85</v>
      </c>
      <c r="H386" s="4">
        <v>213.49</v>
      </c>
      <c r="I386" s="1" t="s">
        <v>105</v>
      </c>
      <c r="K386" s="1" t="s">
        <v>99</v>
      </c>
      <c r="N386" s="1" t="s">
        <v>100</v>
      </c>
      <c r="O386" s="1" t="s">
        <v>1262</v>
      </c>
      <c r="P386" s="3">
        <v>242</v>
      </c>
      <c r="R386" s="1" t="s">
        <v>1278</v>
      </c>
      <c r="S386" s="1" t="s">
        <v>45</v>
      </c>
      <c r="X386" s="1" t="s">
        <v>1151</v>
      </c>
      <c r="AB386" s="4">
        <v>0</v>
      </c>
      <c r="AC386" s="4">
        <v>0</v>
      </c>
    </row>
    <row r="387" spans="1:32" x14ac:dyDescent="0.2">
      <c r="A387" s="1" t="s">
        <v>1262</v>
      </c>
      <c r="B387" s="1" t="s">
        <v>1262</v>
      </c>
      <c r="C387" s="1" t="s">
        <v>1262</v>
      </c>
      <c r="D387" s="1" t="s">
        <v>85</v>
      </c>
      <c r="E387" s="3">
        <v>20129</v>
      </c>
      <c r="F387" s="1" t="s">
        <v>36</v>
      </c>
      <c r="G387" s="1" t="s">
        <v>85</v>
      </c>
      <c r="H387" s="4">
        <v>7.27</v>
      </c>
      <c r="I387" s="1" t="s">
        <v>107</v>
      </c>
      <c r="K387" s="1" t="s">
        <v>99</v>
      </c>
      <c r="N387" s="1" t="s">
        <v>100</v>
      </c>
      <c r="O387" s="1" t="s">
        <v>1262</v>
      </c>
      <c r="P387" s="3">
        <v>243</v>
      </c>
      <c r="R387" s="1" t="s">
        <v>1279</v>
      </c>
      <c r="S387" s="1" t="s">
        <v>45</v>
      </c>
      <c r="X387" s="1" t="s">
        <v>1151</v>
      </c>
      <c r="AB387" s="4">
        <v>0</v>
      </c>
      <c r="AC387" s="4">
        <v>0</v>
      </c>
    </row>
    <row r="388" spans="1:32" x14ac:dyDescent="0.2">
      <c r="A388" s="1" t="s">
        <v>1262</v>
      </c>
      <c r="B388" s="1" t="s">
        <v>1262</v>
      </c>
      <c r="C388" s="1" t="s">
        <v>1262</v>
      </c>
      <c r="D388" s="1" t="s">
        <v>85</v>
      </c>
      <c r="E388" s="3">
        <v>20130</v>
      </c>
      <c r="F388" s="1" t="s">
        <v>36</v>
      </c>
      <c r="G388" s="1" t="s">
        <v>85</v>
      </c>
      <c r="H388" s="4">
        <v>76</v>
      </c>
      <c r="I388" s="1" t="s">
        <v>110</v>
      </c>
      <c r="K388" s="1" t="s">
        <v>99</v>
      </c>
      <c r="N388" s="1" t="s">
        <v>100</v>
      </c>
      <c r="O388" s="1" t="s">
        <v>1262</v>
      </c>
      <c r="P388" s="3">
        <v>244</v>
      </c>
      <c r="R388" s="1" t="s">
        <v>1280</v>
      </c>
      <c r="S388" s="1" t="s">
        <v>45</v>
      </c>
      <c r="X388" s="1" t="s">
        <v>1151</v>
      </c>
      <c r="AB388" s="4">
        <v>0</v>
      </c>
      <c r="AC388" s="4">
        <v>0</v>
      </c>
    </row>
    <row r="389" spans="1:32" x14ac:dyDescent="0.2">
      <c r="A389" s="1" t="s">
        <v>1262</v>
      </c>
      <c r="B389" s="1" t="s">
        <v>1262</v>
      </c>
      <c r="C389" s="1" t="s">
        <v>1262</v>
      </c>
      <c r="D389" s="1" t="s">
        <v>85</v>
      </c>
      <c r="E389" s="3">
        <v>20131</v>
      </c>
      <c r="F389" s="1" t="s">
        <v>36</v>
      </c>
      <c r="G389" s="1" t="s">
        <v>85</v>
      </c>
      <c r="H389" s="4">
        <v>19.43</v>
      </c>
      <c r="I389" s="1" t="s">
        <v>98</v>
      </c>
      <c r="K389" s="1" t="s">
        <v>99</v>
      </c>
      <c r="N389" s="1" t="s">
        <v>100</v>
      </c>
      <c r="O389" s="1" t="s">
        <v>1262</v>
      </c>
      <c r="P389" s="3">
        <v>245</v>
      </c>
      <c r="R389" s="1" t="s">
        <v>1281</v>
      </c>
      <c r="S389" s="1" t="s">
        <v>45</v>
      </c>
      <c r="X389" s="1" t="s">
        <v>1151</v>
      </c>
      <c r="AB389" s="4">
        <v>0</v>
      </c>
      <c r="AC389" s="4">
        <v>0</v>
      </c>
    </row>
    <row r="390" spans="1:32" x14ac:dyDescent="0.2">
      <c r="A390" s="1" t="s">
        <v>1262</v>
      </c>
      <c r="B390" s="1" t="s">
        <v>1262</v>
      </c>
      <c r="C390" s="1" t="s">
        <v>1262</v>
      </c>
      <c r="D390" s="1" t="s">
        <v>85</v>
      </c>
      <c r="E390" s="3">
        <v>20132</v>
      </c>
      <c r="F390" s="1" t="s">
        <v>36</v>
      </c>
      <c r="G390" s="1" t="s">
        <v>85</v>
      </c>
      <c r="H390" s="4">
        <v>3119.57</v>
      </c>
      <c r="I390" s="1" t="s">
        <v>141</v>
      </c>
      <c r="K390" s="1" t="s">
        <v>99</v>
      </c>
      <c r="N390" s="1" t="s">
        <v>100</v>
      </c>
      <c r="O390" s="1" t="s">
        <v>1262</v>
      </c>
      <c r="P390" s="3">
        <v>246</v>
      </c>
      <c r="R390" s="1" t="s">
        <v>1282</v>
      </c>
      <c r="S390" s="1" t="s">
        <v>45</v>
      </c>
      <c r="X390" s="1" t="s">
        <v>1151</v>
      </c>
      <c r="AB390" s="4">
        <v>0</v>
      </c>
      <c r="AC390" s="4">
        <v>0</v>
      </c>
    </row>
    <row r="391" spans="1:32" x14ac:dyDescent="0.2">
      <c r="A391" s="1" t="s">
        <v>1262</v>
      </c>
      <c r="B391" s="1" t="s">
        <v>1262</v>
      </c>
      <c r="C391" s="1" t="s">
        <v>1262</v>
      </c>
      <c r="D391" s="1" t="s">
        <v>85</v>
      </c>
      <c r="E391" s="3">
        <v>20133</v>
      </c>
      <c r="F391" s="1" t="s">
        <v>36</v>
      </c>
      <c r="G391" s="1" t="s">
        <v>85</v>
      </c>
      <c r="H391" s="4">
        <v>6645.16</v>
      </c>
      <c r="I391" s="1" t="s">
        <v>141</v>
      </c>
      <c r="K391" s="1" t="s">
        <v>99</v>
      </c>
      <c r="N391" s="1" t="s">
        <v>100</v>
      </c>
      <c r="O391" s="1" t="s">
        <v>1262</v>
      </c>
      <c r="P391" s="3">
        <v>247</v>
      </c>
      <c r="R391" s="1" t="s">
        <v>1283</v>
      </c>
      <c r="S391" s="1" t="s">
        <v>45</v>
      </c>
      <c r="X391" s="1" t="s">
        <v>1151</v>
      </c>
      <c r="AB391" s="4">
        <v>0</v>
      </c>
      <c r="AC391" s="4">
        <v>0</v>
      </c>
    </row>
    <row r="392" spans="1:32" x14ac:dyDescent="0.2">
      <c r="A392" s="1" t="s">
        <v>1009</v>
      </c>
      <c r="B392" s="1" t="s">
        <v>1009</v>
      </c>
      <c r="C392" s="1" t="s">
        <v>1009</v>
      </c>
      <c r="D392" s="1" t="s">
        <v>35</v>
      </c>
      <c r="E392" s="3">
        <v>24</v>
      </c>
      <c r="F392" s="1" t="s">
        <v>36</v>
      </c>
      <c r="G392" s="1" t="s">
        <v>728</v>
      </c>
      <c r="H392" s="4">
        <v>658.33</v>
      </c>
      <c r="I392" s="1" t="s">
        <v>517</v>
      </c>
      <c r="J392" s="1" t="s">
        <v>518</v>
      </c>
      <c r="K392" s="1" t="s">
        <v>133</v>
      </c>
      <c r="N392" s="1" t="s">
        <v>42</v>
      </c>
      <c r="O392" s="1" t="s">
        <v>1211</v>
      </c>
      <c r="P392" s="3">
        <v>250</v>
      </c>
      <c r="R392" s="1" t="s">
        <v>1284</v>
      </c>
      <c r="S392" s="1" t="s">
        <v>45</v>
      </c>
      <c r="T392" s="1" t="s">
        <v>520</v>
      </c>
      <c r="V392" s="1" t="s">
        <v>47</v>
      </c>
      <c r="W392" s="1" t="s">
        <v>48</v>
      </c>
      <c r="X392" s="1" t="s">
        <v>1009</v>
      </c>
      <c r="AB392" s="4">
        <v>658.33</v>
      </c>
      <c r="AC392" s="4">
        <v>0</v>
      </c>
      <c r="AF392" s="1" t="s">
        <v>521</v>
      </c>
    </row>
    <row r="393" spans="1:32" x14ac:dyDescent="0.2">
      <c r="A393" s="1" t="s">
        <v>1211</v>
      </c>
      <c r="B393" s="1" t="s">
        <v>1211</v>
      </c>
      <c r="C393" s="1" t="s">
        <v>1211</v>
      </c>
      <c r="D393" s="1" t="s">
        <v>85</v>
      </c>
      <c r="E393" s="3">
        <v>20134</v>
      </c>
      <c r="F393" s="1" t="s">
        <v>36</v>
      </c>
      <c r="G393" s="1" t="s">
        <v>85</v>
      </c>
      <c r="H393" s="4">
        <v>405</v>
      </c>
      <c r="I393" s="1" t="s">
        <v>467</v>
      </c>
      <c r="K393" s="1" t="s">
        <v>92</v>
      </c>
      <c r="N393" s="1" t="s">
        <v>249</v>
      </c>
      <c r="O393" s="1" t="s">
        <v>1211</v>
      </c>
      <c r="P393" s="3">
        <v>248</v>
      </c>
      <c r="R393" s="1" t="s">
        <v>1285</v>
      </c>
      <c r="S393" s="1" t="s">
        <v>45</v>
      </c>
      <c r="X393" s="1" t="s">
        <v>1249</v>
      </c>
      <c r="AB393" s="4">
        <v>0</v>
      </c>
      <c r="AC393" s="4">
        <v>0</v>
      </c>
    </row>
    <row r="394" spans="1:32" x14ac:dyDescent="0.2">
      <c r="A394" s="1" t="s">
        <v>1211</v>
      </c>
      <c r="B394" s="1" t="s">
        <v>1211</v>
      </c>
      <c r="C394" s="1" t="s">
        <v>1211</v>
      </c>
      <c r="D394" s="1" t="s">
        <v>85</v>
      </c>
      <c r="E394" s="3">
        <v>20135</v>
      </c>
      <c r="F394" s="1" t="s">
        <v>36</v>
      </c>
      <c r="G394" s="1" t="s">
        <v>85</v>
      </c>
      <c r="H394" s="4">
        <v>5173.8900000000003</v>
      </c>
      <c r="I394" s="1" t="s">
        <v>144</v>
      </c>
      <c r="K394" s="1" t="s">
        <v>145</v>
      </c>
      <c r="N394" s="1" t="s">
        <v>100</v>
      </c>
      <c r="O394" s="1" t="s">
        <v>1211</v>
      </c>
      <c r="P394" s="3">
        <v>249</v>
      </c>
      <c r="R394" s="1" t="s">
        <v>1286</v>
      </c>
      <c r="S394" s="1" t="s">
        <v>45</v>
      </c>
      <c r="X394" s="1" t="s">
        <v>1249</v>
      </c>
      <c r="AB394" s="4">
        <v>0</v>
      </c>
      <c r="AC394" s="4">
        <v>0</v>
      </c>
    </row>
    <row r="395" spans="1:32" x14ac:dyDescent="0.2">
      <c r="A395" s="1" t="s">
        <v>1211</v>
      </c>
      <c r="B395" s="1" t="s">
        <v>1211</v>
      </c>
      <c r="C395" s="1" t="s">
        <v>1211</v>
      </c>
      <c r="D395" s="1" t="s">
        <v>85</v>
      </c>
      <c r="E395" s="3">
        <v>20136</v>
      </c>
      <c r="F395" s="1" t="s">
        <v>36</v>
      </c>
      <c r="G395" s="1" t="s">
        <v>85</v>
      </c>
      <c r="H395" s="4">
        <v>4334.49</v>
      </c>
      <c r="I395" s="1" t="s">
        <v>144</v>
      </c>
      <c r="K395" s="1" t="s">
        <v>145</v>
      </c>
      <c r="N395" s="1" t="s">
        <v>100</v>
      </c>
      <c r="O395" s="1" t="s">
        <v>1211</v>
      </c>
      <c r="P395" s="3">
        <v>249</v>
      </c>
      <c r="R395" s="1" t="s">
        <v>1287</v>
      </c>
      <c r="S395" s="1" t="s">
        <v>45</v>
      </c>
      <c r="X395" s="1" t="s">
        <v>1249</v>
      </c>
      <c r="AB395" s="4">
        <v>0</v>
      </c>
      <c r="AC395" s="4">
        <v>0</v>
      </c>
    </row>
    <row r="396" spans="1:32" x14ac:dyDescent="0.2">
      <c r="A396" s="1" t="s">
        <v>1211</v>
      </c>
      <c r="B396" s="1" t="s">
        <v>1211</v>
      </c>
      <c r="C396" s="1" t="s">
        <v>1211</v>
      </c>
      <c r="D396" s="1" t="s">
        <v>85</v>
      </c>
      <c r="E396" s="3">
        <v>20137</v>
      </c>
      <c r="F396" s="1" t="s">
        <v>36</v>
      </c>
      <c r="G396" s="1" t="s">
        <v>85</v>
      </c>
      <c r="H396" s="4">
        <v>1501.5</v>
      </c>
      <c r="I396" s="1" t="s">
        <v>1288</v>
      </c>
      <c r="K396" s="1" t="s">
        <v>1289</v>
      </c>
      <c r="N396" s="1" t="s">
        <v>42</v>
      </c>
      <c r="O396" s="1" t="s">
        <v>1211</v>
      </c>
      <c r="P396" s="3">
        <v>251</v>
      </c>
      <c r="R396" s="1" t="s">
        <v>1290</v>
      </c>
      <c r="S396" s="1" t="s">
        <v>45</v>
      </c>
      <c r="X396" s="1" t="s">
        <v>1249</v>
      </c>
      <c r="AB396" s="4">
        <v>0</v>
      </c>
      <c r="AC396" s="4">
        <v>0</v>
      </c>
    </row>
    <row r="397" spans="1:32" x14ac:dyDescent="0.2">
      <c r="A397" s="1" t="s">
        <v>1199</v>
      </c>
      <c r="B397" s="1" t="s">
        <v>1199</v>
      </c>
      <c r="C397" s="1" t="s">
        <v>1199</v>
      </c>
      <c r="D397" s="1" t="s">
        <v>85</v>
      </c>
      <c r="E397" s="3">
        <v>20138</v>
      </c>
      <c r="F397" s="1" t="s">
        <v>36</v>
      </c>
      <c r="G397" s="1" t="s">
        <v>85</v>
      </c>
      <c r="H397" s="4">
        <v>200</v>
      </c>
      <c r="I397" s="1" t="s">
        <v>141</v>
      </c>
      <c r="K397" s="1" t="s">
        <v>99</v>
      </c>
      <c r="N397" s="1" t="s">
        <v>100</v>
      </c>
      <c r="O397" s="1" t="s">
        <v>1199</v>
      </c>
      <c r="P397" s="3">
        <v>252</v>
      </c>
      <c r="R397" s="1" t="s">
        <v>1291</v>
      </c>
      <c r="S397" s="1" t="s">
        <v>45</v>
      </c>
      <c r="X397" s="1" t="s">
        <v>1292</v>
      </c>
      <c r="AB397" s="4">
        <v>0</v>
      </c>
      <c r="AC397" s="4">
        <v>0</v>
      </c>
    </row>
    <row r="398" spans="1:32" x14ac:dyDescent="0.2">
      <c r="A398" s="1" t="s">
        <v>1293</v>
      </c>
      <c r="B398" s="1" t="s">
        <v>702</v>
      </c>
      <c r="C398" s="1" t="s">
        <v>742</v>
      </c>
      <c r="D398" s="1" t="s">
        <v>35</v>
      </c>
      <c r="E398" s="3">
        <v>119</v>
      </c>
      <c r="F398" s="1" t="s">
        <v>55</v>
      </c>
      <c r="G398" s="1" t="s">
        <v>1294</v>
      </c>
      <c r="H398" s="4">
        <v>261.29000000000002</v>
      </c>
      <c r="I398" s="1" t="s">
        <v>68</v>
      </c>
      <c r="J398" s="1" t="s">
        <v>69</v>
      </c>
      <c r="K398" s="1" t="s">
        <v>70</v>
      </c>
      <c r="N398" s="1" t="s">
        <v>42</v>
      </c>
      <c r="O398" s="1" t="s">
        <v>1295</v>
      </c>
      <c r="P398" s="3">
        <v>253</v>
      </c>
      <c r="R398" s="1" t="s">
        <v>1296</v>
      </c>
      <c r="S398" s="1" t="s">
        <v>45</v>
      </c>
      <c r="T398" s="1" t="s">
        <v>72</v>
      </c>
      <c r="V398" s="1" t="s">
        <v>62</v>
      </c>
      <c r="W398" s="1" t="s">
        <v>63</v>
      </c>
      <c r="X398" s="1" t="s">
        <v>742</v>
      </c>
      <c r="AB398" s="4">
        <v>261.29000000000002</v>
      </c>
      <c r="AC398" s="4">
        <v>26.13</v>
      </c>
      <c r="AF398" s="1" t="s">
        <v>73</v>
      </c>
    </row>
    <row r="399" spans="1:32" x14ac:dyDescent="0.2">
      <c r="A399" s="1" t="s">
        <v>935</v>
      </c>
      <c r="B399" s="1" t="s">
        <v>541</v>
      </c>
      <c r="C399" s="1" t="s">
        <v>1152</v>
      </c>
      <c r="D399" s="1" t="s">
        <v>35</v>
      </c>
      <c r="E399" s="3">
        <v>214</v>
      </c>
      <c r="F399" s="1" t="s">
        <v>55</v>
      </c>
      <c r="G399" s="1" t="s">
        <v>1297</v>
      </c>
      <c r="H399" s="4">
        <v>1231.5999999999999</v>
      </c>
      <c r="I399" s="1" t="s">
        <v>333</v>
      </c>
      <c r="J399" s="1" t="s">
        <v>334</v>
      </c>
      <c r="K399" s="1" t="s">
        <v>99</v>
      </c>
      <c r="L399" s="1" t="s">
        <v>40</v>
      </c>
      <c r="M399" s="1" t="s">
        <v>335</v>
      </c>
      <c r="N399" s="1" t="s">
        <v>42</v>
      </c>
      <c r="O399" s="1" t="s">
        <v>1298</v>
      </c>
      <c r="P399" s="3">
        <v>254</v>
      </c>
      <c r="R399" s="1" t="s">
        <v>1299</v>
      </c>
      <c r="S399" s="1" t="s">
        <v>45</v>
      </c>
      <c r="T399" s="1" t="s">
        <v>338</v>
      </c>
      <c r="V399" s="1" t="s">
        <v>62</v>
      </c>
      <c r="W399" s="1" t="s">
        <v>63</v>
      </c>
      <c r="X399" s="1" t="s">
        <v>1152</v>
      </c>
      <c r="AB399" s="4">
        <v>1231.5999999999999</v>
      </c>
      <c r="AC399" s="4">
        <v>270.95</v>
      </c>
      <c r="AF399" s="1" t="s">
        <v>352</v>
      </c>
    </row>
    <row r="400" spans="1:32" x14ac:dyDescent="0.2">
      <c r="A400" s="1" t="s">
        <v>1177</v>
      </c>
      <c r="B400" s="1" t="s">
        <v>1118</v>
      </c>
      <c r="C400" s="1" t="s">
        <v>1300</v>
      </c>
      <c r="D400" s="1" t="s">
        <v>35</v>
      </c>
      <c r="E400" s="3">
        <v>253</v>
      </c>
      <c r="F400" s="1" t="s">
        <v>55</v>
      </c>
      <c r="G400" s="1" t="s">
        <v>1301</v>
      </c>
      <c r="H400" s="4">
        <v>4032</v>
      </c>
      <c r="I400" s="1" t="s">
        <v>1045</v>
      </c>
      <c r="J400" s="1" t="s">
        <v>1046</v>
      </c>
      <c r="K400" s="1" t="s">
        <v>99</v>
      </c>
      <c r="L400" s="1" t="s">
        <v>40</v>
      </c>
      <c r="M400" s="1" t="s">
        <v>1047</v>
      </c>
      <c r="N400" s="1" t="s">
        <v>42</v>
      </c>
      <c r="O400" s="1" t="s">
        <v>1293</v>
      </c>
      <c r="P400" s="3">
        <v>255</v>
      </c>
      <c r="R400" s="1" t="s">
        <v>1302</v>
      </c>
      <c r="S400" s="1" t="s">
        <v>45</v>
      </c>
      <c r="T400" s="1" t="s">
        <v>1230</v>
      </c>
      <c r="V400" s="1" t="s">
        <v>62</v>
      </c>
      <c r="W400" s="1" t="s">
        <v>63</v>
      </c>
      <c r="X400" s="1" t="s">
        <v>1300</v>
      </c>
      <c r="AB400" s="4">
        <v>4032</v>
      </c>
      <c r="AC400" s="4">
        <v>887.04</v>
      </c>
      <c r="AF400" s="1" t="s">
        <v>751</v>
      </c>
    </row>
    <row r="401" spans="1:32" x14ac:dyDescent="0.2">
      <c r="A401" s="1" t="s">
        <v>1303</v>
      </c>
      <c r="B401" s="1" t="s">
        <v>1300</v>
      </c>
      <c r="C401" s="1" t="s">
        <v>1151</v>
      </c>
      <c r="D401" s="1" t="s">
        <v>35</v>
      </c>
      <c r="E401" s="3">
        <v>254</v>
      </c>
      <c r="F401" s="1" t="s">
        <v>55</v>
      </c>
      <c r="G401" s="1" t="s">
        <v>1304</v>
      </c>
      <c r="H401" s="4">
        <v>4771.71</v>
      </c>
      <c r="I401" s="1" t="s">
        <v>1167</v>
      </c>
      <c r="J401" s="1" t="s">
        <v>1168</v>
      </c>
      <c r="K401" s="1" t="s">
        <v>1169</v>
      </c>
      <c r="L401" s="1" t="s">
        <v>40</v>
      </c>
      <c r="M401" s="1" t="s">
        <v>1170</v>
      </c>
      <c r="N401" s="1" t="s">
        <v>42</v>
      </c>
      <c r="O401" s="1" t="s">
        <v>1293</v>
      </c>
      <c r="P401" s="3">
        <v>257</v>
      </c>
      <c r="R401" s="1" t="s">
        <v>1305</v>
      </c>
      <c r="S401" s="1" t="s">
        <v>45</v>
      </c>
      <c r="T401" s="1" t="s">
        <v>1172</v>
      </c>
      <c r="V401" s="1" t="s">
        <v>62</v>
      </c>
      <c r="W401" s="1" t="s">
        <v>63</v>
      </c>
      <c r="X401" s="1" t="s">
        <v>1151</v>
      </c>
      <c r="AB401" s="4">
        <v>4771.71</v>
      </c>
      <c r="AC401" s="4">
        <v>1049.78</v>
      </c>
      <c r="AF401" s="1" t="s">
        <v>464</v>
      </c>
    </row>
    <row r="402" spans="1:32" x14ac:dyDescent="0.2">
      <c r="A402" s="1" t="s">
        <v>1293</v>
      </c>
      <c r="B402" s="1" t="s">
        <v>1293</v>
      </c>
      <c r="C402" s="1" t="s">
        <v>1293</v>
      </c>
      <c r="D402" s="1" t="s">
        <v>85</v>
      </c>
      <c r="E402" s="3">
        <v>20139</v>
      </c>
      <c r="F402" s="1" t="s">
        <v>36</v>
      </c>
      <c r="G402" s="1" t="s">
        <v>85</v>
      </c>
      <c r="H402" s="4">
        <v>1489.5</v>
      </c>
      <c r="I402" s="1" t="s">
        <v>1306</v>
      </c>
      <c r="K402" s="1" t="s">
        <v>99</v>
      </c>
      <c r="L402" s="1" t="s">
        <v>40</v>
      </c>
      <c r="M402" s="1" t="s">
        <v>1307</v>
      </c>
      <c r="N402" s="1" t="s">
        <v>42</v>
      </c>
      <c r="O402" s="1" t="s">
        <v>1293</v>
      </c>
      <c r="P402" s="3">
        <v>256</v>
      </c>
      <c r="R402" s="1" t="s">
        <v>1308</v>
      </c>
      <c r="S402" s="1" t="s">
        <v>45</v>
      </c>
      <c r="X402" s="1" t="s">
        <v>1309</v>
      </c>
      <c r="AB402" s="4">
        <v>0</v>
      </c>
      <c r="AC402" s="4">
        <v>0</v>
      </c>
    </row>
    <row r="403" spans="1:32" x14ac:dyDescent="0.2">
      <c r="A403" s="1" t="s">
        <v>1293</v>
      </c>
      <c r="B403" s="1" t="s">
        <v>1293</v>
      </c>
      <c r="C403" s="1" t="s">
        <v>1293</v>
      </c>
      <c r="D403" s="1" t="s">
        <v>85</v>
      </c>
      <c r="E403" s="3">
        <v>20140</v>
      </c>
      <c r="F403" s="1" t="s">
        <v>36</v>
      </c>
      <c r="G403" s="1" t="s">
        <v>85</v>
      </c>
      <c r="H403" s="4">
        <v>14394.14</v>
      </c>
      <c r="I403" s="1" t="s">
        <v>141</v>
      </c>
      <c r="K403" s="1" t="s">
        <v>99</v>
      </c>
      <c r="N403" s="1" t="s">
        <v>100</v>
      </c>
      <c r="O403" s="1" t="s">
        <v>1293</v>
      </c>
      <c r="P403" s="3">
        <v>258</v>
      </c>
      <c r="R403" s="1" t="s">
        <v>1310</v>
      </c>
      <c r="S403" s="1" t="s">
        <v>45</v>
      </c>
      <c r="X403" s="1" t="s">
        <v>1243</v>
      </c>
      <c r="AB403" s="4">
        <v>0</v>
      </c>
      <c r="AC403" s="4">
        <v>0</v>
      </c>
    </row>
    <row r="404" spans="1:32" x14ac:dyDescent="0.2">
      <c r="A404" s="1" t="s">
        <v>1298</v>
      </c>
      <c r="B404" s="1" t="s">
        <v>252</v>
      </c>
      <c r="C404" s="1" t="s">
        <v>252</v>
      </c>
      <c r="D404" s="1" t="s">
        <v>35</v>
      </c>
      <c r="E404" s="3">
        <v>107</v>
      </c>
      <c r="F404" s="1" t="s">
        <v>55</v>
      </c>
      <c r="G404" s="1" t="s">
        <v>1311</v>
      </c>
      <c r="H404" s="4">
        <v>365.4</v>
      </c>
      <c r="I404" s="1" t="s">
        <v>298</v>
      </c>
      <c r="J404" s="1" t="s">
        <v>299</v>
      </c>
      <c r="K404" s="1" t="s">
        <v>300</v>
      </c>
      <c r="L404" s="1" t="s">
        <v>301</v>
      </c>
      <c r="M404" s="1" t="s">
        <v>302</v>
      </c>
      <c r="N404" s="1" t="s">
        <v>42</v>
      </c>
      <c r="O404" s="1" t="s">
        <v>938</v>
      </c>
      <c r="P404" s="3">
        <v>259</v>
      </c>
      <c r="R404" s="1" t="s">
        <v>1312</v>
      </c>
      <c r="S404" s="1" t="s">
        <v>45</v>
      </c>
      <c r="T404" s="1" t="s">
        <v>305</v>
      </c>
      <c r="V404" s="1" t="s">
        <v>47</v>
      </c>
      <c r="W404" s="1" t="s">
        <v>48</v>
      </c>
      <c r="X404" s="1" t="s">
        <v>252</v>
      </c>
      <c r="AB404" s="4">
        <v>365.4</v>
      </c>
      <c r="AC404" s="4">
        <v>80.39</v>
      </c>
      <c r="AF404" s="1" t="s">
        <v>306</v>
      </c>
    </row>
    <row r="405" spans="1:32" x14ac:dyDescent="0.2">
      <c r="A405" s="1" t="s">
        <v>1298</v>
      </c>
      <c r="B405" s="1" t="s">
        <v>252</v>
      </c>
      <c r="C405" s="1" t="s">
        <v>252</v>
      </c>
      <c r="D405" s="1" t="s">
        <v>35</v>
      </c>
      <c r="E405" s="3">
        <v>110</v>
      </c>
      <c r="F405" s="1" t="s">
        <v>55</v>
      </c>
      <c r="G405" s="1" t="s">
        <v>1313</v>
      </c>
      <c r="H405" s="4">
        <v>2535.08</v>
      </c>
      <c r="I405" s="1" t="s">
        <v>298</v>
      </c>
      <c r="J405" s="1" t="s">
        <v>299</v>
      </c>
      <c r="K405" s="1" t="s">
        <v>300</v>
      </c>
      <c r="L405" s="1" t="s">
        <v>301</v>
      </c>
      <c r="M405" s="1" t="s">
        <v>302</v>
      </c>
      <c r="N405" s="1" t="s">
        <v>42</v>
      </c>
      <c r="O405" s="1" t="s">
        <v>938</v>
      </c>
      <c r="P405" s="3">
        <v>259</v>
      </c>
      <c r="R405" s="1" t="s">
        <v>1314</v>
      </c>
      <c r="S405" s="1" t="s">
        <v>45</v>
      </c>
      <c r="T405" s="1" t="s">
        <v>305</v>
      </c>
      <c r="V405" s="1" t="s">
        <v>47</v>
      </c>
      <c r="W405" s="1" t="s">
        <v>48</v>
      </c>
      <c r="X405" s="1" t="s">
        <v>252</v>
      </c>
      <c r="AB405" s="4">
        <v>2535.08</v>
      </c>
      <c r="AC405" s="4">
        <v>186.25</v>
      </c>
      <c r="AF405" s="1" t="s">
        <v>309</v>
      </c>
    </row>
    <row r="406" spans="1:32" x14ac:dyDescent="0.2">
      <c r="A406" s="1" t="s">
        <v>1293</v>
      </c>
      <c r="B406" s="1" t="s">
        <v>702</v>
      </c>
      <c r="C406" s="1" t="s">
        <v>702</v>
      </c>
      <c r="D406" s="1" t="s">
        <v>35</v>
      </c>
      <c r="E406" s="3">
        <v>111</v>
      </c>
      <c r="F406" s="1" t="s">
        <v>55</v>
      </c>
      <c r="G406" s="1" t="s">
        <v>1315</v>
      </c>
      <c r="H406" s="4">
        <v>68.95</v>
      </c>
      <c r="I406" s="1" t="s">
        <v>298</v>
      </c>
      <c r="J406" s="1" t="s">
        <v>299</v>
      </c>
      <c r="K406" s="1" t="s">
        <v>300</v>
      </c>
      <c r="L406" s="1" t="s">
        <v>301</v>
      </c>
      <c r="M406" s="1" t="s">
        <v>302</v>
      </c>
      <c r="N406" s="1" t="s">
        <v>42</v>
      </c>
      <c r="O406" s="1" t="s">
        <v>938</v>
      </c>
      <c r="P406" s="3">
        <v>259</v>
      </c>
      <c r="R406" s="1" t="s">
        <v>1316</v>
      </c>
      <c r="S406" s="1" t="s">
        <v>45</v>
      </c>
      <c r="T406" s="1" t="s">
        <v>305</v>
      </c>
      <c r="V406" s="1" t="s">
        <v>47</v>
      </c>
      <c r="W406" s="1" t="s">
        <v>48</v>
      </c>
      <c r="X406" s="1" t="s">
        <v>702</v>
      </c>
      <c r="AB406" s="4">
        <v>68.95</v>
      </c>
      <c r="AC406" s="4">
        <v>15.17</v>
      </c>
      <c r="AF406" s="1" t="s">
        <v>306</v>
      </c>
    </row>
    <row r="407" spans="1:32" x14ac:dyDescent="0.2">
      <c r="A407" s="1" t="s">
        <v>1317</v>
      </c>
      <c r="B407" s="1" t="s">
        <v>722</v>
      </c>
      <c r="C407" s="1" t="s">
        <v>339</v>
      </c>
      <c r="D407" s="1" t="s">
        <v>35</v>
      </c>
      <c r="E407" s="3">
        <v>129</v>
      </c>
      <c r="F407" s="1" t="s">
        <v>55</v>
      </c>
      <c r="G407" s="1" t="s">
        <v>1318</v>
      </c>
      <c r="H407" s="4">
        <v>221.58</v>
      </c>
      <c r="I407" s="1" t="s">
        <v>298</v>
      </c>
      <c r="J407" s="1" t="s">
        <v>299</v>
      </c>
      <c r="K407" s="1" t="s">
        <v>300</v>
      </c>
      <c r="L407" s="1" t="s">
        <v>301</v>
      </c>
      <c r="M407" s="1" t="s">
        <v>302</v>
      </c>
      <c r="N407" s="1" t="s">
        <v>42</v>
      </c>
      <c r="O407" s="1" t="s">
        <v>938</v>
      </c>
      <c r="P407" s="3">
        <v>259</v>
      </c>
      <c r="R407" s="1" t="s">
        <v>1319</v>
      </c>
      <c r="S407" s="1" t="s">
        <v>45</v>
      </c>
      <c r="T407" s="1" t="s">
        <v>305</v>
      </c>
      <c r="V407" s="1" t="s">
        <v>47</v>
      </c>
      <c r="W407" s="1" t="s">
        <v>48</v>
      </c>
      <c r="X407" s="1" t="s">
        <v>722</v>
      </c>
      <c r="AB407" s="4">
        <v>221.58</v>
      </c>
      <c r="AC407" s="4">
        <v>48.75</v>
      </c>
      <c r="AF407" s="1" t="s">
        <v>751</v>
      </c>
    </row>
    <row r="408" spans="1:32" x14ac:dyDescent="0.2">
      <c r="A408" s="1" t="s">
        <v>1056</v>
      </c>
      <c r="B408" s="1" t="s">
        <v>726</v>
      </c>
      <c r="C408" s="1" t="s">
        <v>785</v>
      </c>
      <c r="D408" s="1" t="s">
        <v>54</v>
      </c>
      <c r="E408" s="3">
        <v>132</v>
      </c>
      <c r="F408" s="1" t="s">
        <v>55</v>
      </c>
      <c r="G408" s="1" t="s">
        <v>1320</v>
      </c>
      <c r="H408" s="4">
        <v>-91.8</v>
      </c>
      <c r="I408" s="1" t="s">
        <v>298</v>
      </c>
      <c r="J408" s="1" t="s">
        <v>299</v>
      </c>
      <c r="K408" s="1" t="s">
        <v>300</v>
      </c>
      <c r="L408" s="1" t="s">
        <v>301</v>
      </c>
      <c r="M408" s="1" t="s">
        <v>302</v>
      </c>
      <c r="N408" s="1" t="s">
        <v>42</v>
      </c>
      <c r="O408" s="1" t="s">
        <v>938</v>
      </c>
      <c r="P408" s="3">
        <v>259</v>
      </c>
      <c r="R408" s="1" t="s">
        <v>1321</v>
      </c>
      <c r="S408" s="1" t="s">
        <v>45</v>
      </c>
      <c r="T408" s="1" t="s">
        <v>305</v>
      </c>
      <c r="V408" s="1" t="s">
        <v>47</v>
      </c>
      <c r="W408" s="1" t="s">
        <v>48</v>
      </c>
      <c r="X408" s="1" t="s">
        <v>722</v>
      </c>
      <c r="AB408" s="4">
        <v>91.8</v>
      </c>
      <c r="AC408" s="4">
        <v>3.67</v>
      </c>
      <c r="AF408" s="1" t="s">
        <v>309</v>
      </c>
    </row>
    <row r="409" spans="1:32" x14ac:dyDescent="0.2">
      <c r="A409" s="1" t="s">
        <v>1177</v>
      </c>
      <c r="B409" s="1" t="s">
        <v>1243</v>
      </c>
      <c r="C409" s="1" t="s">
        <v>1211</v>
      </c>
      <c r="D409" s="1" t="s">
        <v>35</v>
      </c>
      <c r="E409" s="3">
        <v>267</v>
      </c>
      <c r="F409" s="1" t="s">
        <v>55</v>
      </c>
      <c r="G409" s="1" t="s">
        <v>1322</v>
      </c>
      <c r="H409" s="4">
        <v>5230</v>
      </c>
      <c r="I409" s="1" t="s">
        <v>1323</v>
      </c>
      <c r="J409" s="1" t="s">
        <v>1324</v>
      </c>
      <c r="K409" s="1" t="s">
        <v>1325</v>
      </c>
      <c r="L409" s="1" t="s">
        <v>813</v>
      </c>
      <c r="M409" s="1" t="s">
        <v>1326</v>
      </c>
      <c r="N409" s="1" t="s">
        <v>42</v>
      </c>
      <c r="O409" s="1" t="s">
        <v>1327</v>
      </c>
      <c r="P409" s="3">
        <v>261</v>
      </c>
      <c r="R409" s="1" t="s">
        <v>1328</v>
      </c>
      <c r="S409" s="1" t="s">
        <v>45</v>
      </c>
      <c r="T409" s="1" t="s">
        <v>1329</v>
      </c>
      <c r="V409" s="1" t="s">
        <v>62</v>
      </c>
      <c r="W409" s="1" t="s">
        <v>63</v>
      </c>
      <c r="X409" s="1" t="s">
        <v>1211</v>
      </c>
      <c r="AB409" s="4">
        <v>5230</v>
      </c>
      <c r="AC409" s="4">
        <v>0</v>
      </c>
      <c r="AF409" s="1" t="s">
        <v>654</v>
      </c>
    </row>
    <row r="410" spans="1:32" x14ac:dyDescent="0.2">
      <c r="A410" s="1" t="s">
        <v>1264</v>
      </c>
      <c r="B410" s="1" t="s">
        <v>1199</v>
      </c>
      <c r="C410" s="1" t="s">
        <v>1199</v>
      </c>
      <c r="D410" s="1" t="s">
        <v>35</v>
      </c>
      <c r="E410" s="3">
        <v>268</v>
      </c>
      <c r="F410" s="1" t="s">
        <v>55</v>
      </c>
      <c r="G410" s="1" t="s">
        <v>1330</v>
      </c>
      <c r="H410" s="4">
        <v>1106.8699999999999</v>
      </c>
      <c r="I410" s="1" t="s">
        <v>115</v>
      </c>
      <c r="J410" s="1" t="s">
        <v>116</v>
      </c>
      <c r="K410" s="1" t="s">
        <v>92</v>
      </c>
      <c r="N410" s="1" t="s">
        <v>42</v>
      </c>
      <c r="O410" s="1" t="s">
        <v>1327</v>
      </c>
      <c r="P410" s="3">
        <v>262</v>
      </c>
      <c r="R410" s="1" t="s">
        <v>1331</v>
      </c>
      <c r="S410" s="1" t="s">
        <v>45</v>
      </c>
      <c r="V410" s="1" t="s">
        <v>62</v>
      </c>
      <c r="W410" s="1" t="s">
        <v>63</v>
      </c>
      <c r="X410" s="1" t="s">
        <v>1199</v>
      </c>
      <c r="AB410" s="4">
        <v>1106.8699999999999</v>
      </c>
      <c r="AC410" s="4">
        <v>243.51</v>
      </c>
      <c r="AF410" s="1" t="s">
        <v>120</v>
      </c>
    </row>
    <row r="411" spans="1:32" x14ac:dyDescent="0.2">
      <c r="A411" s="1" t="s">
        <v>1327</v>
      </c>
      <c r="B411" s="1" t="s">
        <v>1327</v>
      </c>
      <c r="C411" s="1" t="s">
        <v>1327</v>
      </c>
      <c r="D411" s="1" t="s">
        <v>85</v>
      </c>
      <c r="E411" s="3">
        <v>20141</v>
      </c>
      <c r="F411" s="1" t="s">
        <v>36</v>
      </c>
      <c r="G411" s="1" t="s">
        <v>85</v>
      </c>
      <c r="H411" s="4">
        <v>295</v>
      </c>
      <c r="I411" s="1" t="s">
        <v>141</v>
      </c>
      <c r="K411" s="1" t="s">
        <v>99</v>
      </c>
      <c r="N411" s="1" t="s">
        <v>100</v>
      </c>
      <c r="O411" s="1" t="s">
        <v>1327</v>
      </c>
      <c r="P411" s="3">
        <v>260</v>
      </c>
      <c r="R411" s="1" t="s">
        <v>1332</v>
      </c>
      <c r="S411" s="1" t="s">
        <v>45</v>
      </c>
      <c r="X411" s="1" t="s">
        <v>1243</v>
      </c>
      <c r="AB411" s="4">
        <v>0</v>
      </c>
      <c r="AC411" s="4">
        <v>0</v>
      </c>
    </row>
    <row r="412" spans="1:32" x14ac:dyDescent="0.2">
      <c r="A412" s="1" t="s">
        <v>541</v>
      </c>
      <c r="B412" s="1" t="s">
        <v>284</v>
      </c>
      <c r="C412" s="1" t="s">
        <v>742</v>
      </c>
      <c r="D412" s="1" t="s">
        <v>35</v>
      </c>
      <c r="E412" s="3">
        <v>115</v>
      </c>
      <c r="F412" s="1" t="s">
        <v>55</v>
      </c>
      <c r="G412" s="1" t="s">
        <v>1333</v>
      </c>
      <c r="H412" s="4">
        <v>4883.79</v>
      </c>
      <c r="I412" s="1" t="s">
        <v>583</v>
      </c>
      <c r="J412" s="1" t="s">
        <v>584</v>
      </c>
      <c r="K412" s="1" t="s">
        <v>145</v>
      </c>
      <c r="L412" s="1" t="s">
        <v>176</v>
      </c>
      <c r="M412" s="1" t="s">
        <v>585</v>
      </c>
      <c r="N412" s="1" t="s">
        <v>42</v>
      </c>
      <c r="O412" s="1" t="s">
        <v>1056</v>
      </c>
      <c r="P412" s="3">
        <v>263</v>
      </c>
      <c r="R412" s="1" t="s">
        <v>1334</v>
      </c>
      <c r="S412" s="1" t="s">
        <v>45</v>
      </c>
      <c r="T412" s="1" t="s">
        <v>587</v>
      </c>
      <c r="V412" s="1" t="s">
        <v>62</v>
      </c>
      <c r="W412" s="1" t="s">
        <v>63</v>
      </c>
      <c r="X412" s="1" t="s">
        <v>577</v>
      </c>
      <c r="AB412" s="4">
        <v>4883.79</v>
      </c>
      <c r="AC412" s="4">
        <v>32.56</v>
      </c>
      <c r="AF412" s="1" t="s">
        <v>50</v>
      </c>
    </row>
    <row r="413" spans="1:32" x14ac:dyDescent="0.2">
      <c r="A413" s="1" t="s">
        <v>541</v>
      </c>
      <c r="B413" s="1" t="s">
        <v>284</v>
      </c>
      <c r="C413" s="1" t="s">
        <v>742</v>
      </c>
      <c r="D413" s="1" t="s">
        <v>35</v>
      </c>
      <c r="E413" s="3">
        <v>116</v>
      </c>
      <c r="F413" s="1" t="s">
        <v>55</v>
      </c>
      <c r="G413" s="1" t="s">
        <v>1335</v>
      </c>
      <c r="H413" s="4">
        <v>1334.05</v>
      </c>
      <c r="I413" s="1" t="s">
        <v>583</v>
      </c>
      <c r="J413" s="1" t="s">
        <v>584</v>
      </c>
      <c r="K413" s="1" t="s">
        <v>145</v>
      </c>
      <c r="L413" s="1" t="s">
        <v>176</v>
      </c>
      <c r="M413" s="1" t="s">
        <v>585</v>
      </c>
      <c r="N413" s="1" t="s">
        <v>42</v>
      </c>
      <c r="O413" s="1" t="s">
        <v>1056</v>
      </c>
      <c r="P413" s="3">
        <v>263</v>
      </c>
      <c r="R413" s="1" t="s">
        <v>1336</v>
      </c>
      <c r="S413" s="1" t="s">
        <v>45</v>
      </c>
      <c r="T413" s="1" t="s">
        <v>587</v>
      </c>
      <c r="V413" s="1" t="s">
        <v>62</v>
      </c>
      <c r="W413" s="1" t="s">
        <v>63</v>
      </c>
      <c r="X413" s="1" t="s">
        <v>577</v>
      </c>
      <c r="AB413" s="4">
        <v>1334.05</v>
      </c>
      <c r="AC413" s="4">
        <v>9.8699999999999992</v>
      </c>
      <c r="AF413" s="1" t="s">
        <v>50</v>
      </c>
    </row>
    <row r="414" spans="1:32" x14ac:dyDescent="0.2">
      <c r="A414" s="1" t="s">
        <v>541</v>
      </c>
      <c r="B414" s="1" t="s">
        <v>284</v>
      </c>
      <c r="C414" s="1" t="s">
        <v>742</v>
      </c>
      <c r="D414" s="1" t="s">
        <v>35</v>
      </c>
      <c r="E414" s="3">
        <v>117</v>
      </c>
      <c r="F414" s="1" t="s">
        <v>55</v>
      </c>
      <c r="G414" s="1" t="s">
        <v>1337</v>
      </c>
      <c r="H414" s="4">
        <v>4943.66</v>
      </c>
      <c r="I414" s="1" t="s">
        <v>583</v>
      </c>
      <c r="J414" s="1" t="s">
        <v>584</v>
      </c>
      <c r="K414" s="1" t="s">
        <v>145</v>
      </c>
      <c r="L414" s="1" t="s">
        <v>176</v>
      </c>
      <c r="M414" s="1" t="s">
        <v>585</v>
      </c>
      <c r="N414" s="1" t="s">
        <v>42</v>
      </c>
      <c r="O414" s="1" t="s">
        <v>1056</v>
      </c>
      <c r="P414" s="3">
        <v>263</v>
      </c>
      <c r="R414" s="1" t="s">
        <v>1338</v>
      </c>
      <c r="S414" s="1" t="s">
        <v>45</v>
      </c>
      <c r="T414" s="1" t="s">
        <v>587</v>
      </c>
      <c r="V414" s="1" t="s">
        <v>197</v>
      </c>
      <c r="W414" s="1" t="s">
        <v>198</v>
      </c>
      <c r="X414" s="1" t="s">
        <v>577</v>
      </c>
      <c r="AB414" s="4">
        <v>4943.66</v>
      </c>
      <c r="AC414" s="4">
        <v>32.340000000000003</v>
      </c>
      <c r="AF414" s="1" t="s">
        <v>50</v>
      </c>
    </row>
    <row r="415" spans="1:32" x14ac:dyDescent="0.2">
      <c r="A415" s="1" t="s">
        <v>1300</v>
      </c>
      <c r="B415" s="1" t="s">
        <v>339</v>
      </c>
      <c r="C415" s="1" t="s">
        <v>339</v>
      </c>
      <c r="D415" s="1" t="s">
        <v>35</v>
      </c>
      <c r="E415" s="3">
        <v>126</v>
      </c>
      <c r="F415" s="1" t="s">
        <v>55</v>
      </c>
      <c r="G415" s="1" t="s">
        <v>1339</v>
      </c>
      <c r="H415" s="4">
        <v>17529.18</v>
      </c>
      <c r="I415" s="1" t="s">
        <v>583</v>
      </c>
      <c r="J415" s="1" t="s">
        <v>584</v>
      </c>
      <c r="K415" s="1" t="s">
        <v>145</v>
      </c>
      <c r="L415" s="1" t="s">
        <v>176</v>
      </c>
      <c r="M415" s="1" t="s">
        <v>585</v>
      </c>
      <c r="N415" s="1" t="s">
        <v>42</v>
      </c>
      <c r="O415" s="1" t="s">
        <v>1056</v>
      </c>
      <c r="P415" s="3">
        <v>263</v>
      </c>
      <c r="R415" s="1" t="s">
        <v>1340</v>
      </c>
      <c r="S415" s="1" t="s">
        <v>45</v>
      </c>
      <c r="T415" s="1" t="s">
        <v>587</v>
      </c>
      <c r="V415" s="1" t="s">
        <v>47</v>
      </c>
      <c r="W415" s="1" t="s">
        <v>48</v>
      </c>
      <c r="X415" s="1" t="s">
        <v>339</v>
      </c>
      <c r="AB415" s="4">
        <v>17529.18</v>
      </c>
      <c r="AC415" s="4">
        <v>96.03</v>
      </c>
      <c r="AF415" s="1" t="s">
        <v>50</v>
      </c>
    </row>
    <row r="416" spans="1:32" x14ac:dyDescent="0.2">
      <c r="A416" s="1" t="s">
        <v>1341</v>
      </c>
      <c r="B416" s="1" t="s">
        <v>339</v>
      </c>
      <c r="C416" s="1" t="s">
        <v>339</v>
      </c>
      <c r="D416" s="1" t="s">
        <v>35</v>
      </c>
      <c r="E416" s="3">
        <v>127</v>
      </c>
      <c r="F416" s="1" t="s">
        <v>55</v>
      </c>
      <c r="G416" s="1" t="s">
        <v>1342</v>
      </c>
      <c r="H416" s="4">
        <v>3149.76</v>
      </c>
      <c r="I416" s="1" t="s">
        <v>583</v>
      </c>
      <c r="J416" s="1" t="s">
        <v>584</v>
      </c>
      <c r="K416" s="1" t="s">
        <v>145</v>
      </c>
      <c r="L416" s="1" t="s">
        <v>176</v>
      </c>
      <c r="M416" s="1" t="s">
        <v>585</v>
      </c>
      <c r="N416" s="1" t="s">
        <v>42</v>
      </c>
      <c r="O416" s="1" t="s">
        <v>1056</v>
      </c>
      <c r="P416" s="3">
        <v>263</v>
      </c>
      <c r="R416" s="1" t="s">
        <v>1343</v>
      </c>
      <c r="S416" s="1" t="s">
        <v>45</v>
      </c>
      <c r="T416" s="1" t="s">
        <v>587</v>
      </c>
      <c r="V416" s="1" t="s">
        <v>47</v>
      </c>
      <c r="W416" s="1" t="s">
        <v>48</v>
      </c>
      <c r="X416" s="1" t="s">
        <v>339</v>
      </c>
      <c r="AB416" s="4">
        <v>3149.76</v>
      </c>
      <c r="AC416" s="4">
        <v>19.27</v>
      </c>
      <c r="AF416" s="1" t="s">
        <v>50</v>
      </c>
    </row>
    <row r="417" spans="1:32" x14ac:dyDescent="0.2">
      <c r="A417" s="1" t="s">
        <v>1341</v>
      </c>
      <c r="B417" s="1" t="s">
        <v>339</v>
      </c>
      <c r="C417" s="1" t="s">
        <v>339</v>
      </c>
      <c r="D417" s="1" t="s">
        <v>35</v>
      </c>
      <c r="E417" s="3">
        <v>128</v>
      </c>
      <c r="F417" s="1" t="s">
        <v>55</v>
      </c>
      <c r="G417" s="1" t="s">
        <v>1344</v>
      </c>
      <c r="H417" s="4">
        <v>35361.65</v>
      </c>
      <c r="I417" s="1" t="s">
        <v>583</v>
      </c>
      <c r="J417" s="1" t="s">
        <v>584</v>
      </c>
      <c r="K417" s="1" t="s">
        <v>145</v>
      </c>
      <c r="L417" s="1" t="s">
        <v>176</v>
      </c>
      <c r="M417" s="1" t="s">
        <v>585</v>
      </c>
      <c r="N417" s="1" t="s">
        <v>42</v>
      </c>
      <c r="O417" s="1" t="s">
        <v>1056</v>
      </c>
      <c r="P417" s="3">
        <v>263</v>
      </c>
      <c r="R417" s="1" t="s">
        <v>1345</v>
      </c>
      <c r="S417" s="1" t="s">
        <v>45</v>
      </c>
      <c r="T417" s="1" t="s">
        <v>587</v>
      </c>
      <c r="V417" s="1" t="s">
        <v>47</v>
      </c>
      <c r="W417" s="1" t="s">
        <v>48</v>
      </c>
      <c r="X417" s="1" t="s">
        <v>339</v>
      </c>
      <c r="AB417" s="4">
        <v>35361.65</v>
      </c>
      <c r="AC417" s="4">
        <v>221.73</v>
      </c>
      <c r="AF417" s="1" t="s">
        <v>50</v>
      </c>
    </row>
    <row r="418" spans="1:32" x14ac:dyDescent="0.2">
      <c r="A418" s="1" t="s">
        <v>935</v>
      </c>
      <c r="B418" s="1" t="s">
        <v>1159</v>
      </c>
      <c r="C418" s="1" t="s">
        <v>541</v>
      </c>
      <c r="D418" s="1" t="s">
        <v>35</v>
      </c>
      <c r="E418" s="3">
        <v>208</v>
      </c>
      <c r="F418" s="1" t="s">
        <v>55</v>
      </c>
      <c r="G418" s="1" t="s">
        <v>1346</v>
      </c>
      <c r="H418" s="4">
        <v>1950</v>
      </c>
      <c r="I418" s="1" t="s">
        <v>1347</v>
      </c>
      <c r="J418" s="1" t="s">
        <v>1348</v>
      </c>
      <c r="K418" s="1" t="s">
        <v>1349</v>
      </c>
      <c r="N418" s="1" t="s">
        <v>42</v>
      </c>
      <c r="O418" s="1" t="s">
        <v>1056</v>
      </c>
      <c r="P418" s="3">
        <v>264</v>
      </c>
      <c r="R418" s="1" t="s">
        <v>1350</v>
      </c>
      <c r="S418" s="1" t="s">
        <v>45</v>
      </c>
      <c r="T418" s="1" t="s">
        <v>1351</v>
      </c>
      <c r="V418" s="1" t="s">
        <v>47</v>
      </c>
      <c r="W418" s="1" t="s">
        <v>48</v>
      </c>
      <c r="X418" s="1" t="s">
        <v>1240</v>
      </c>
      <c r="AB418" s="4">
        <v>1950</v>
      </c>
      <c r="AC418" s="4">
        <v>429</v>
      </c>
      <c r="AF418" s="1" t="s">
        <v>751</v>
      </c>
    </row>
    <row r="419" spans="1:32" x14ac:dyDescent="0.2">
      <c r="A419" s="1" t="s">
        <v>1056</v>
      </c>
      <c r="B419" s="1" t="s">
        <v>1056</v>
      </c>
      <c r="C419" s="1" t="s">
        <v>1056</v>
      </c>
      <c r="D419" s="1" t="s">
        <v>85</v>
      </c>
      <c r="E419" s="3">
        <v>20142</v>
      </c>
      <c r="F419" s="1" t="s">
        <v>36</v>
      </c>
      <c r="G419" s="1" t="s">
        <v>85</v>
      </c>
      <c r="H419" s="4">
        <v>508.82</v>
      </c>
      <c r="I419" s="1" t="s">
        <v>1352</v>
      </c>
      <c r="K419" s="1" t="s">
        <v>99</v>
      </c>
      <c r="N419" s="1" t="s">
        <v>249</v>
      </c>
      <c r="O419" s="1" t="s">
        <v>1056</v>
      </c>
      <c r="P419" s="3">
        <v>265</v>
      </c>
      <c r="R419" s="1" t="s">
        <v>1353</v>
      </c>
      <c r="S419" s="1" t="s">
        <v>45</v>
      </c>
      <c r="X419" s="1" t="s">
        <v>1295</v>
      </c>
      <c r="AB419" s="4">
        <v>0</v>
      </c>
      <c r="AC419" s="4">
        <v>0</v>
      </c>
    </row>
    <row r="420" spans="1:32" x14ac:dyDescent="0.2">
      <c r="A420" s="1" t="s">
        <v>1354</v>
      </c>
      <c r="B420" s="1" t="s">
        <v>1298</v>
      </c>
      <c r="C420" s="1" t="s">
        <v>1298</v>
      </c>
      <c r="D420" s="1" t="s">
        <v>35</v>
      </c>
      <c r="E420" s="3">
        <v>25</v>
      </c>
      <c r="F420" s="1" t="s">
        <v>36</v>
      </c>
      <c r="G420" s="1" t="s">
        <v>1355</v>
      </c>
      <c r="H420" s="4">
        <v>3789.78</v>
      </c>
      <c r="I420" s="1" t="s">
        <v>168</v>
      </c>
      <c r="J420" s="1" t="s">
        <v>169</v>
      </c>
      <c r="K420" s="1" t="s">
        <v>99</v>
      </c>
      <c r="N420" s="1" t="s">
        <v>42</v>
      </c>
      <c r="O420" s="1" t="s">
        <v>1356</v>
      </c>
      <c r="P420" s="3">
        <v>268</v>
      </c>
      <c r="R420" s="1" t="s">
        <v>1357</v>
      </c>
      <c r="S420" s="1" t="s">
        <v>45</v>
      </c>
      <c r="V420" s="1" t="s">
        <v>62</v>
      </c>
      <c r="W420" s="1" t="s">
        <v>63</v>
      </c>
      <c r="X420" s="1" t="s">
        <v>1298</v>
      </c>
      <c r="AB420" s="4">
        <v>3687.66</v>
      </c>
      <c r="AC420" s="4">
        <v>811.29</v>
      </c>
      <c r="AF420" s="1" t="s">
        <v>171</v>
      </c>
    </row>
    <row r="421" spans="1:32" x14ac:dyDescent="0.2">
      <c r="A421" s="1" t="s">
        <v>1356</v>
      </c>
      <c r="B421" s="1" t="s">
        <v>1356</v>
      </c>
      <c r="C421" s="1" t="s">
        <v>1356</v>
      </c>
      <c r="D421" s="1" t="s">
        <v>85</v>
      </c>
      <c r="E421" s="3">
        <v>20143</v>
      </c>
      <c r="F421" s="1" t="s">
        <v>36</v>
      </c>
      <c r="G421" s="1" t="s">
        <v>85</v>
      </c>
      <c r="H421" s="4">
        <v>5</v>
      </c>
      <c r="I421" s="1" t="s">
        <v>159</v>
      </c>
      <c r="J421" s="1" t="s">
        <v>160</v>
      </c>
      <c r="K421" s="1" t="s">
        <v>161</v>
      </c>
      <c r="N421" s="1" t="s">
        <v>162</v>
      </c>
      <c r="O421" s="1" t="s">
        <v>1356</v>
      </c>
      <c r="P421" s="3">
        <v>266</v>
      </c>
      <c r="R421" s="1" t="s">
        <v>1358</v>
      </c>
      <c r="S421" s="1" t="s">
        <v>45</v>
      </c>
      <c r="T421" s="1" t="s">
        <v>883</v>
      </c>
      <c r="X421" s="1" t="s">
        <v>1295</v>
      </c>
      <c r="Y421" s="1" t="s">
        <v>1359</v>
      </c>
      <c r="AA421" s="1" t="s">
        <v>1360</v>
      </c>
      <c r="AB421" s="4">
        <v>0</v>
      </c>
      <c r="AC421" s="4">
        <v>0</v>
      </c>
    </row>
    <row r="422" spans="1:32" x14ac:dyDescent="0.2">
      <c r="A422" s="1" t="s">
        <v>1356</v>
      </c>
      <c r="B422" s="1" t="s">
        <v>1356</v>
      </c>
      <c r="C422" s="1" t="s">
        <v>1356</v>
      </c>
      <c r="D422" s="1" t="s">
        <v>85</v>
      </c>
      <c r="E422" s="3">
        <v>20144</v>
      </c>
      <c r="F422" s="1" t="s">
        <v>36</v>
      </c>
      <c r="G422" s="1" t="s">
        <v>85</v>
      </c>
      <c r="H422" s="4">
        <v>1501.5</v>
      </c>
      <c r="I422" s="1" t="s">
        <v>1361</v>
      </c>
      <c r="K422" s="1" t="s">
        <v>133</v>
      </c>
      <c r="L422" s="1" t="s">
        <v>1233</v>
      </c>
      <c r="M422" s="1" t="s">
        <v>1362</v>
      </c>
      <c r="N422" s="1" t="s">
        <v>42</v>
      </c>
      <c r="O422" s="1" t="s">
        <v>1356</v>
      </c>
      <c r="P422" s="3">
        <v>267</v>
      </c>
      <c r="R422" s="1" t="s">
        <v>1363</v>
      </c>
      <c r="S422" s="1" t="s">
        <v>45</v>
      </c>
      <c r="X422" s="1" t="s">
        <v>1295</v>
      </c>
      <c r="AB422" s="4">
        <v>0</v>
      </c>
      <c r="AC422" s="4">
        <v>0</v>
      </c>
    </row>
    <row r="423" spans="1:32" x14ac:dyDescent="0.2">
      <c r="A423" s="1" t="s">
        <v>1177</v>
      </c>
      <c r="B423" s="1" t="s">
        <v>541</v>
      </c>
      <c r="C423" s="1" t="s">
        <v>1073</v>
      </c>
      <c r="D423" s="1" t="s">
        <v>35</v>
      </c>
      <c r="E423" s="3">
        <v>221</v>
      </c>
      <c r="F423" s="1" t="s">
        <v>55</v>
      </c>
      <c r="G423" s="1" t="s">
        <v>1364</v>
      </c>
      <c r="H423" s="4">
        <v>46</v>
      </c>
      <c r="I423" s="1" t="s">
        <v>971</v>
      </c>
      <c r="J423" s="1" t="s">
        <v>972</v>
      </c>
      <c r="K423" s="1" t="s">
        <v>973</v>
      </c>
      <c r="L423" s="1" t="s">
        <v>974</v>
      </c>
      <c r="M423" s="1" t="s">
        <v>975</v>
      </c>
      <c r="N423" s="1" t="s">
        <v>42</v>
      </c>
      <c r="O423" s="1" t="s">
        <v>1365</v>
      </c>
      <c r="P423" s="3">
        <v>270</v>
      </c>
      <c r="R423" s="1" t="s">
        <v>1366</v>
      </c>
      <c r="S423" s="1" t="s">
        <v>45</v>
      </c>
      <c r="T423" s="1" t="s">
        <v>978</v>
      </c>
      <c r="V423" s="1" t="s">
        <v>62</v>
      </c>
      <c r="W423" s="1" t="s">
        <v>63</v>
      </c>
      <c r="X423" s="1" t="s">
        <v>1073</v>
      </c>
      <c r="AB423" s="4">
        <v>46</v>
      </c>
      <c r="AC423" s="4">
        <v>10.119999999999999</v>
      </c>
      <c r="AF423" s="1" t="s">
        <v>751</v>
      </c>
    </row>
    <row r="424" spans="1:32" x14ac:dyDescent="0.2">
      <c r="A424" s="1" t="s">
        <v>1177</v>
      </c>
      <c r="B424" s="1" t="s">
        <v>541</v>
      </c>
      <c r="C424" s="1" t="s">
        <v>1073</v>
      </c>
      <c r="D424" s="1" t="s">
        <v>35</v>
      </c>
      <c r="E424" s="3">
        <v>222</v>
      </c>
      <c r="F424" s="1" t="s">
        <v>55</v>
      </c>
      <c r="G424" s="1" t="s">
        <v>1367</v>
      </c>
      <c r="H424" s="4">
        <v>2116</v>
      </c>
      <c r="I424" s="1" t="s">
        <v>971</v>
      </c>
      <c r="J424" s="1" t="s">
        <v>972</v>
      </c>
      <c r="K424" s="1" t="s">
        <v>973</v>
      </c>
      <c r="L424" s="1" t="s">
        <v>974</v>
      </c>
      <c r="M424" s="1" t="s">
        <v>975</v>
      </c>
      <c r="N424" s="1" t="s">
        <v>42</v>
      </c>
      <c r="O424" s="1" t="s">
        <v>1365</v>
      </c>
      <c r="P424" s="3">
        <v>270</v>
      </c>
      <c r="R424" s="1" t="s">
        <v>1366</v>
      </c>
      <c r="S424" s="1" t="s">
        <v>45</v>
      </c>
      <c r="T424" s="1" t="s">
        <v>978</v>
      </c>
      <c r="V424" s="1" t="s">
        <v>62</v>
      </c>
      <c r="W424" s="1" t="s">
        <v>63</v>
      </c>
      <c r="X424" s="1" t="s">
        <v>1073</v>
      </c>
      <c r="AB424" s="4">
        <v>2116</v>
      </c>
      <c r="AC424" s="4">
        <v>465.52</v>
      </c>
      <c r="AF424" s="1" t="s">
        <v>751</v>
      </c>
    </row>
    <row r="425" spans="1:32" x14ac:dyDescent="0.2">
      <c r="A425" s="1" t="s">
        <v>1365</v>
      </c>
      <c r="B425" s="1" t="s">
        <v>1365</v>
      </c>
      <c r="C425" s="1" t="s">
        <v>1365</v>
      </c>
      <c r="D425" s="1" t="s">
        <v>85</v>
      </c>
      <c r="E425" s="3">
        <v>20145</v>
      </c>
      <c r="F425" s="1" t="s">
        <v>36</v>
      </c>
      <c r="G425" s="1" t="s">
        <v>85</v>
      </c>
      <c r="H425" s="4">
        <v>43848.36</v>
      </c>
      <c r="I425" s="1" t="s">
        <v>231</v>
      </c>
      <c r="N425" s="1" t="s">
        <v>232</v>
      </c>
      <c r="O425" s="1" t="s">
        <v>1365</v>
      </c>
      <c r="P425" s="3">
        <v>269</v>
      </c>
      <c r="R425" s="1" t="s">
        <v>1368</v>
      </c>
      <c r="S425" s="1" t="s">
        <v>45</v>
      </c>
      <c r="X425" s="1" t="s">
        <v>1369</v>
      </c>
      <c r="AB425" s="4">
        <v>0</v>
      </c>
      <c r="AC425" s="4">
        <v>0</v>
      </c>
    </row>
    <row r="426" spans="1:32" x14ac:dyDescent="0.2">
      <c r="A426" s="1" t="s">
        <v>1365</v>
      </c>
      <c r="B426" s="1" t="s">
        <v>1365</v>
      </c>
      <c r="C426" s="1" t="s">
        <v>1365</v>
      </c>
      <c r="D426" s="1" t="s">
        <v>85</v>
      </c>
      <c r="E426" s="3">
        <v>20146</v>
      </c>
      <c r="F426" s="1" t="s">
        <v>36</v>
      </c>
      <c r="G426" s="1" t="s">
        <v>85</v>
      </c>
      <c r="H426" s="4">
        <v>756.27</v>
      </c>
      <c r="I426" s="1" t="s">
        <v>231</v>
      </c>
      <c r="N426" s="1" t="s">
        <v>232</v>
      </c>
      <c r="O426" s="1" t="s">
        <v>1365</v>
      </c>
      <c r="P426" s="3">
        <v>269</v>
      </c>
      <c r="R426" s="1" t="s">
        <v>1370</v>
      </c>
      <c r="S426" s="1" t="s">
        <v>45</v>
      </c>
      <c r="X426" s="1" t="s">
        <v>1369</v>
      </c>
      <c r="AB426" s="4">
        <v>0</v>
      </c>
      <c r="AC426" s="4">
        <v>0</v>
      </c>
    </row>
    <row r="427" spans="1:32" x14ac:dyDescent="0.2">
      <c r="A427" s="1" t="s">
        <v>1354</v>
      </c>
      <c r="B427" s="1" t="s">
        <v>1093</v>
      </c>
      <c r="C427" s="1" t="s">
        <v>1371</v>
      </c>
      <c r="D427" s="1" t="s">
        <v>35</v>
      </c>
      <c r="E427" s="3">
        <v>179</v>
      </c>
      <c r="F427" s="1" t="s">
        <v>55</v>
      </c>
      <c r="G427" s="1" t="s">
        <v>1372</v>
      </c>
      <c r="H427" s="4">
        <v>382.44</v>
      </c>
      <c r="I427" s="1" t="s">
        <v>68</v>
      </c>
      <c r="J427" s="1" t="s">
        <v>69</v>
      </c>
      <c r="K427" s="1" t="s">
        <v>70</v>
      </c>
      <c r="N427" s="1" t="s">
        <v>42</v>
      </c>
      <c r="O427" s="1" t="s">
        <v>1264</v>
      </c>
      <c r="P427" s="3">
        <v>271</v>
      </c>
      <c r="R427" s="1" t="s">
        <v>1373</v>
      </c>
      <c r="S427" s="1" t="s">
        <v>45</v>
      </c>
      <c r="T427" s="1" t="s">
        <v>72</v>
      </c>
      <c r="V427" s="1" t="s">
        <v>62</v>
      </c>
      <c r="W427" s="1" t="s">
        <v>63</v>
      </c>
      <c r="X427" s="1" t="s">
        <v>1371</v>
      </c>
      <c r="AB427" s="4">
        <v>382.44</v>
      </c>
      <c r="AC427" s="4">
        <v>38.24</v>
      </c>
      <c r="AF427" s="1" t="s">
        <v>73</v>
      </c>
    </row>
    <row r="428" spans="1:32" x14ac:dyDescent="0.2">
      <c r="A428" s="1" t="s">
        <v>1177</v>
      </c>
      <c r="B428" s="1" t="s">
        <v>935</v>
      </c>
      <c r="C428" s="1" t="s">
        <v>1327</v>
      </c>
      <c r="D428" s="1" t="s">
        <v>35</v>
      </c>
      <c r="E428" s="3">
        <v>285</v>
      </c>
      <c r="F428" s="1" t="s">
        <v>55</v>
      </c>
      <c r="G428" s="1" t="s">
        <v>1374</v>
      </c>
      <c r="H428" s="4">
        <v>1643</v>
      </c>
      <c r="I428" s="1" t="s">
        <v>1375</v>
      </c>
      <c r="J428" s="1" t="s">
        <v>1376</v>
      </c>
      <c r="K428" s="1" t="s">
        <v>99</v>
      </c>
      <c r="L428" s="1" t="s">
        <v>40</v>
      </c>
      <c r="M428" s="1" t="s">
        <v>1377</v>
      </c>
      <c r="N428" s="1" t="s">
        <v>42</v>
      </c>
      <c r="O428" s="1" t="s">
        <v>1378</v>
      </c>
      <c r="P428" s="3">
        <v>272</v>
      </c>
      <c r="R428" s="1" t="s">
        <v>1379</v>
      </c>
      <c r="S428" s="1" t="s">
        <v>45</v>
      </c>
      <c r="T428" s="1" t="s">
        <v>1380</v>
      </c>
      <c r="V428" s="1" t="s">
        <v>62</v>
      </c>
      <c r="W428" s="1" t="s">
        <v>63</v>
      </c>
      <c r="X428" s="1" t="s">
        <v>1327</v>
      </c>
      <c r="AB428" s="4">
        <v>1643</v>
      </c>
      <c r="AC428" s="4">
        <v>361.46</v>
      </c>
      <c r="AF428" s="1" t="s">
        <v>751</v>
      </c>
    </row>
    <row r="429" spans="1:32" x14ac:dyDescent="0.2">
      <c r="A429" s="1" t="s">
        <v>1204</v>
      </c>
      <c r="B429" s="1" t="s">
        <v>1204</v>
      </c>
      <c r="C429" s="1" t="s">
        <v>1204</v>
      </c>
      <c r="D429" s="1" t="s">
        <v>85</v>
      </c>
      <c r="E429" s="3">
        <v>20147</v>
      </c>
      <c r="F429" s="1" t="s">
        <v>36</v>
      </c>
      <c r="G429" s="1" t="s">
        <v>85</v>
      </c>
      <c r="H429" s="4">
        <v>1555.9</v>
      </c>
      <c r="I429" s="1" t="s">
        <v>159</v>
      </c>
      <c r="J429" s="1" t="s">
        <v>160</v>
      </c>
      <c r="K429" s="1" t="s">
        <v>161</v>
      </c>
      <c r="N429" s="1" t="s">
        <v>162</v>
      </c>
      <c r="O429" s="1" t="s">
        <v>1204</v>
      </c>
      <c r="P429" s="3">
        <v>273</v>
      </c>
      <c r="R429" s="1" t="s">
        <v>1381</v>
      </c>
      <c r="S429" s="1" t="s">
        <v>45</v>
      </c>
      <c r="X429" s="1" t="s">
        <v>1056</v>
      </c>
      <c r="Y429" s="1" t="s">
        <v>1382</v>
      </c>
      <c r="AA429" s="1" t="s">
        <v>1174</v>
      </c>
      <c r="AB429" s="4">
        <v>0</v>
      </c>
      <c r="AC429" s="4">
        <v>0</v>
      </c>
    </row>
    <row r="430" spans="1:32" x14ac:dyDescent="0.2">
      <c r="A430" s="1" t="s">
        <v>1383</v>
      </c>
      <c r="B430" s="1" t="s">
        <v>1205</v>
      </c>
      <c r="C430" s="1" t="s">
        <v>1009</v>
      </c>
      <c r="D430" s="1" t="s">
        <v>35</v>
      </c>
      <c r="E430" s="3">
        <v>250</v>
      </c>
      <c r="F430" s="1" t="s">
        <v>55</v>
      </c>
      <c r="G430" s="1" t="s">
        <v>1384</v>
      </c>
      <c r="H430" s="4">
        <v>209.97</v>
      </c>
      <c r="I430" s="1" t="s">
        <v>57</v>
      </c>
      <c r="J430" s="1" t="s">
        <v>58</v>
      </c>
      <c r="K430" s="1" t="s">
        <v>59</v>
      </c>
      <c r="N430" s="1" t="s">
        <v>42</v>
      </c>
      <c r="O430" s="1" t="s">
        <v>1385</v>
      </c>
      <c r="P430" s="3">
        <v>274</v>
      </c>
      <c r="R430" s="1" t="s">
        <v>1386</v>
      </c>
      <c r="S430" s="1" t="s">
        <v>45</v>
      </c>
      <c r="T430" s="1" t="s">
        <v>61</v>
      </c>
      <c r="V430" s="1" t="s">
        <v>62</v>
      </c>
      <c r="W430" s="1" t="s">
        <v>63</v>
      </c>
      <c r="X430" s="1" t="s">
        <v>1009</v>
      </c>
      <c r="AB430" s="4">
        <v>209.97</v>
      </c>
      <c r="AC430" s="4">
        <v>46.19</v>
      </c>
      <c r="AF430" s="1" t="s">
        <v>64</v>
      </c>
    </row>
    <row r="431" spans="1:32" x14ac:dyDescent="0.2">
      <c r="A431" s="1" t="s">
        <v>1383</v>
      </c>
      <c r="B431" s="1" t="s">
        <v>1174</v>
      </c>
      <c r="C431" s="1" t="s">
        <v>1174</v>
      </c>
      <c r="D431" s="1" t="s">
        <v>54</v>
      </c>
      <c r="E431" s="3">
        <v>296</v>
      </c>
      <c r="F431" s="1" t="s">
        <v>55</v>
      </c>
      <c r="G431" s="1" t="s">
        <v>1387</v>
      </c>
      <c r="H431" s="4">
        <v>-195.98</v>
      </c>
      <c r="I431" s="1" t="s">
        <v>57</v>
      </c>
      <c r="J431" s="1" t="s">
        <v>58</v>
      </c>
      <c r="K431" s="1" t="s">
        <v>59</v>
      </c>
      <c r="N431" s="1" t="s">
        <v>42</v>
      </c>
      <c r="O431" s="1" t="s">
        <v>1385</v>
      </c>
      <c r="P431" s="3">
        <v>274</v>
      </c>
      <c r="R431" s="1" t="s">
        <v>1388</v>
      </c>
      <c r="S431" s="1" t="s">
        <v>45</v>
      </c>
      <c r="T431" s="1" t="s">
        <v>61</v>
      </c>
      <c r="V431" s="1" t="s">
        <v>62</v>
      </c>
      <c r="W431" s="1" t="s">
        <v>63</v>
      </c>
      <c r="X431" s="1" t="s">
        <v>1174</v>
      </c>
      <c r="AB431" s="4">
        <v>195.98</v>
      </c>
      <c r="AC431" s="4">
        <v>43.12</v>
      </c>
      <c r="AF431" s="1" t="s">
        <v>64</v>
      </c>
    </row>
    <row r="432" spans="1:32" x14ac:dyDescent="0.2">
      <c r="A432" s="1" t="s">
        <v>1385</v>
      </c>
      <c r="B432" s="1" t="s">
        <v>1385</v>
      </c>
      <c r="C432" s="1" t="s">
        <v>1385</v>
      </c>
      <c r="D432" s="1" t="s">
        <v>85</v>
      </c>
      <c r="E432" s="3">
        <v>20148</v>
      </c>
      <c r="F432" s="1" t="s">
        <v>36</v>
      </c>
      <c r="G432" s="1" t="s">
        <v>85</v>
      </c>
      <c r="H432" s="4">
        <v>109.74</v>
      </c>
      <c r="I432" s="1" t="s">
        <v>86</v>
      </c>
      <c r="K432" s="1" t="s">
        <v>39</v>
      </c>
      <c r="N432" s="1" t="s">
        <v>42</v>
      </c>
      <c r="O432" s="1" t="s">
        <v>1385</v>
      </c>
      <c r="P432" s="3">
        <v>275</v>
      </c>
      <c r="R432" s="1" t="s">
        <v>1389</v>
      </c>
      <c r="S432" s="1" t="s">
        <v>45</v>
      </c>
      <c r="X432" s="1" t="s">
        <v>1390</v>
      </c>
      <c r="AB432" s="4">
        <v>0</v>
      </c>
      <c r="AC432" s="4">
        <v>0</v>
      </c>
    </row>
    <row r="433" spans="1:32" x14ac:dyDescent="0.2">
      <c r="A433" s="1" t="s">
        <v>1385</v>
      </c>
      <c r="B433" s="1" t="s">
        <v>1385</v>
      </c>
      <c r="C433" s="1" t="s">
        <v>1385</v>
      </c>
      <c r="D433" s="1" t="s">
        <v>85</v>
      </c>
      <c r="E433" s="3">
        <v>20149</v>
      </c>
      <c r="F433" s="1" t="s">
        <v>36</v>
      </c>
      <c r="G433" s="1" t="s">
        <v>85</v>
      </c>
      <c r="H433" s="4">
        <v>12.56</v>
      </c>
      <c r="I433" s="1" t="s">
        <v>88</v>
      </c>
      <c r="K433" s="1" t="s">
        <v>39</v>
      </c>
      <c r="N433" s="1" t="s">
        <v>42</v>
      </c>
      <c r="O433" s="1" t="s">
        <v>1385</v>
      </c>
      <c r="P433" s="3">
        <v>276</v>
      </c>
      <c r="R433" s="1" t="s">
        <v>1391</v>
      </c>
      <c r="S433" s="1" t="s">
        <v>45</v>
      </c>
      <c r="X433" s="1" t="s">
        <v>1390</v>
      </c>
      <c r="AB433" s="4">
        <v>0</v>
      </c>
      <c r="AC433" s="4">
        <v>0</v>
      </c>
    </row>
    <row r="434" spans="1:32" x14ac:dyDescent="0.2">
      <c r="A434" s="1" t="s">
        <v>1385</v>
      </c>
      <c r="B434" s="1" t="s">
        <v>1385</v>
      </c>
      <c r="C434" s="1" t="s">
        <v>1385</v>
      </c>
      <c r="D434" s="1" t="s">
        <v>85</v>
      </c>
      <c r="E434" s="3">
        <v>20150</v>
      </c>
      <c r="F434" s="1" t="s">
        <v>36</v>
      </c>
      <c r="G434" s="1" t="s">
        <v>85</v>
      </c>
      <c r="H434" s="4">
        <v>236</v>
      </c>
      <c r="I434" s="1" t="s">
        <v>90</v>
      </c>
      <c r="J434" s="1" t="s">
        <v>91</v>
      </c>
      <c r="K434" s="1" t="s">
        <v>92</v>
      </c>
      <c r="N434" s="1" t="s">
        <v>42</v>
      </c>
      <c r="O434" s="1" t="s">
        <v>1385</v>
      </c>
      <c r="P434" s="3">
        <v>277</v>
      </c>
      <c r="R434" s="1" t="s">
        <v>1392</v>
      </c>
      <c r="S434" s="1" t="s">
        <v>45</v>
      </c>
      <c r="X434" s="1" t="s">
        <v>1390</v>
      </c>
      <c r="AB434" s="4">
        <v>0</v>
      </c>
      <c r="AC434" s="4">
        <v>0</v>
      </c>
    </row>
    <row r="435" spans="1:32" x14ac:dyDescent="0.2">
      <c r="A435" s="1" t="s">
        <v>1385</v>
      </c>
      <c r="B435" s="1" t="s">
        <v>1385</v>
      </c>
      <c r="C435" s="1" t="s">
        <v>1385</v>
      </c>
      <c r="D435" s="1" t="s">
        <v>85</v>
      </c>
      <c r="E435" s="3">
        <v>20151</v>
      </c>
      <c r="F435" s="1" t="s">
        <v>36</v>
      </c>
      <c r="G435" s="1" t="s">
        <v>85</v>
      </c>
      <c r="H435" s="4">
        <v>180.21</v>
      </c>
      <c r="I435" s="1" t="s">
        <v>94</v>
      </c>
      <c r="K435" s="1" t="s">
        <v>92</v>
      </c>
      <c r="L435" s="1" t="s">
        <v>95</v>
      </c>
      <c r="M435" s="1" t="s">
        <v>96</v>
      </c>
      <c r="N435" s="1" t="s">
        <v>42</v>
      </c>
      <c r="O435" s="1" t="s">
        <v>1385</v>
      </c>
      <c r="P435" s="3">
        <v>278</v>
      </c>
      <c r="R435" s="1" t="s">
        <v>1393</v>
      </c>
      <c r="S435" s="1" t="s">
        <v>45</v>
      </c>
      <c r="X435" s="1" t="s">
        <v>1390</v>
      </c>
      <c r="AB435" s="4">
        <v>0</v>
      </c>
      <c r="AC435" s="4">
        <v>0</v>
      </c>
    </row>
    <row r="436" spans="1:32" x14ac:dyDescent="0.2">
      <c r="A436" s="1" t="s">
        <v>1394</v>
      </c>
      <c r="B436" s="1" t="s">
        <v>1394</v>
      </c>
      <c r="C436" s="1" t="s">
        <v>1394</v>
      </c>
      <c r="D436" s="1" t="s">
        <v>85</v>
      </c>
      <c r="E436" s="3">
        <v>20152</v>
      </c>
      <c r="F436" s="1" t="s">
        <v>36</v>
      </c>
      <c r="G436" s="1" t="s">
        <v>85</v>
      </c>
      <c r="H436" s="4">
        <v>188.4</v>
      </c>
      <c r="I436" s="1" t="s">
        <v>159</v>
      </c>
      <c r="J436" s="1" t="s">
        <v>160</v>
      </c>
      <c r="K436" s="1" t="s">
        <v>161</v>
      </c>
      <c r="N436" s="1" t="s">
        <v>162</v>
      </c>
      <c r="O436" s="1" t="s">
        <v>1394</v>
      </c>
      <c r="P436" s="3">
        <v>279</v>
      </c>
      <c r="R436" s="1" t="s">
        <v>1395</v>
      </c>
      <c r="S436" s="1" t="s">
        <v>45</v>
      </c>
      <c r="T436" s="1" t="s">
        <v>883</v>
      </c>
      <c r="X436" s="1" t="s">
        <v>1390</v>
      </c>
      <c r="Y436" s="1" t="s">
        <v>1396</v>
      </c>
      <c r="AA436" s="1" t="s">
        <v>1177</v>
      </c>
      <c r="AB436" s="4">
        <v>0</v>
      </c>
      <c r="AC436" s="4">
        <v>0</v>
      </c>
    </row>
    <row r="437" spans="1:32" x14ac:dyDescent="0.2">
      <c r="A437" s="1" t="s">
        <v>1394</v>
      </c>
      <c r="B437" s="1" t="s">
        <v>1394</v>
      </c>
      <c r="C437" s="1" t="s">
        <v>1394</v>
      </c>
      <c r="D437" s="1" t="s">
        <v>85</v>
      </c>
      <c r="E437" s="3">
        <v>20153</v>
      </c>
      <c r="F437" s="1" t="s">
        <v>36</v>
      </c>
      <c r="G437" s="1" t="s">
        <v>85</v>
      </c>
      <c r="H437" s="4">
        <v>12</v>
      </c>
      <c r="I437" s="1" t="s">
        <v>159</v>
      </c>
      <c r="J437" s="1" t="s">
        <v>160</v>
      </c>
      <c r="K437" s="1" t="s">
        <v>161</v>
      </c>
      <c r="N437" s="1" t="s">
        <v>162</v>
      </c>
      <c r="O437" s="1" t="s">
        <v>1394</v>
      </c>
      <c r="P437" s="3">
        <v>280</v>
      </c>
      <c r="R437" s="1" t="s">
        <v>1397</v>
      </c>
      <c r="S437" s="1" t="s">
        <v>45</v>
      </c>
      <c r="T437" s="1" t="s">
        <v>883</v>
      </c>
      <c r="X437" s="1" t="s">
        <v>1390</v>
      </c>
      <c r="Y437" s="1" t="s">
        <v>1398</v>
      </c>
      <c r="AA437" s="1" t="s">
        <v>1177</v>
      </c>
      <c r="AB437" s="4">
        <v>0</v>
      </c>
      <c r="AC437" s="4">
        <v>0</v>
      </c>
    </row>
    <row r="438" spans="1:32" x14ac:dyDescent="0.2">
      <c r="A438" s="1" t="s">
        <v>1394</v>
      </c>
      <c r="B438" s="1" t="s">
        <v>1394</v>
      </c>
      <c r="C438" s="1" t="s">
        <v>1394</v>
      </c>
      <c r="D438" s="1" t="s">
        <v>85</v>
      </c>
      <c r="E438" s="3">
        <v>20154</v>
      </c>
      <c r="F438" s="1" t="s">
        <v>36</v>
      </c>
      <c r="G438" s="1" t="s">
        <v>85</v>
      </c>
      <c r="H438" s="4">
        <v>354.96</v>
      </c>
      <c r="I438" s="1" t="s">
        <v>1399</v>
      </c>
      <c r="K438" s="1" t="s">
        <v>133</v>
      </c>
      <c r="N438" s="1" t="s">
        <v>42</v>
      </c>
      <c r="O438" s="1" t="s">
        <v>1394</v>
      </c>
      <c r="P438" s="3">
        <v>281</v>
      </c>
      <c r="R438" s="1" t="s">
        <v>1400</v>
      </c>
      <c r="S438" s="1" t="s">
        <v>45</v>
      </c>
      <c r="X438" s="1" t="s">
        <v>1390</v>
      </c>
      <c r="AB438" s="4">
        <v>0</v>
      </c>
      <c r="AC438" s="4">
        <v>0</v>
      </c>
    </row>
    <row r="439" spans="1:32" x14ac:dyDescent="0.2">
      <c r="A439" s="1" t="s">
        <v>1356</v>
      </c>
      <c r="B439" s="1" t="s">
        <v>1356</v>
      </c>
      <c r="C439" s="1" t="s">
        <v>1356</v>
      </c>
      <c r="D439" s="1" t="s">
        <v>35</v>
      </c>
      <c r="E439" s="3">
        <v>27</v>
      </c>
      <c r="F439" s="1" t="s">
        <v>36</v>
      </c>
      <c r="G439" s="1" t="s">
        <v>1401</v>
      </c>
      <c r="H439" s="4">
        <v>4008</v>
      </c>
      <c r="I439" s="1" t="s">
        <v>892</v>
      </c>
      <c r="J439" s="1" t="s">
        <v>893</v>
      </c>
      <c r="K439" s="1" t="s">
        <v>99</v>
      </c>
      <c r="N439" s="1" t="s">
        <v>42</v>
      </c>
      <c r="O439" s="1" t="s">
        <v>1402</v>
      </c>
      <c r="P439" s="3">
        <v>282</v>
      </c>
      <c r="R439" s="1" t="s">
        <v>1403</v>
      </c>
      <c r="S439" s="1" t="s">
        <v>45</v>
      </c>
      <c r="V439" s="1" t="s">
        <v>62</v>
      </c>
      <c r="W439" s="1" t="s">
        <v>63</v>
      </c>
      <c r="X439" s="1" t="s">
        <v>1356</v>
      </c>
      <c r="AB439" s="4">
        <v>3900</v>
      </c>
      <c r="AC439" s="4">
        <v>858</v>
      </c>
      <c r="AF439" s="1" t="s">
        <v>225</v>
      </c>
    </row>
    <row r="440" spans="1:32" x14ac:dyDescent="0.2">
      <c r="A440" s="1" t="s">
        <v>541</v>
      </c>
      <c r="B440" s="1" t="s">
        <v>419</v>
      </c>
      <c r="C440" s="1" t="s">
        <v>825</v>
      </c>
      <c r="D440" s="1" t="s">
        <v>35</v>
      </c>
      <c r="E440" s="3">
        <v>184</v>
      </c>
      <c r="F440" s="1" t="s">
        <v>55</v>
      </c>
      <c r="G440" s="1" t="s">
        <v>1404</v>
      </c>
      <c r="H440" s="4">
        <v>530.70000000000005</v>
      </c>
      <c r="I440" s="1" t="s">
        <v>1405</v>
      </c>
      <c r="J440" s="1" t="s">
        <v>1406</v>
      </c>
      <c r="K440" s="1" t="s">
        <v>1407</v>
      </c>
      <c r="L440" s="1" t="s">
        <v>1039</v>
      </c>
      <c r="M440" s="1" t="s">
        <v>1408</v>
      </c>
      <c r="N440" s="1" t="s">
        <v>42</v>
      </c>
      <c r="O440" s="1" t="s">
        <v>1402</v>
      </c>
      <c r="P440" s="3">
        <v>283</v>
      </c>
      <c r="R440" s="1" t="s">
        <v>1409</v>
      </c>
      <c r="S440" s="1" t="s">
        <v>45</v>
      </c>
      <c r="T440" s="1" t="s">
        <v>1410</v>
      </c>
      <c r="V440" s="1" t="s">
        <v>62</v>
      </c>
      <c r="W440" s="1" t="s">
        <v>63</v>
      </c>
      <c r="X440" s="1" t="s">
        <v>787</v>
      </c>
      <c r="AB440" s="4">
        <v>435</v>
      </c>
      <c r="AC440" s="4">
        <v>95.7</v>
      </c>
      <c r="AF440" s="1" t="s">
        <v>306</v>
      </c>
    </row>
    <row r="441" spans="1:32" x14ac:dyDescent="0.2">
      <c r="A441" s="1" t="s">
        <v>1177</v>
      </c>
      <c r="B441" s="1" t="s">
        <v>935</v>
      </c>
      <c r="C441" s="1" t="s">
        <v>1411</v>
      </c>
      <c r="D441" s="1" t="s">
        <v>35</v>
      </c>
      <c r="E441" s="3">
        <v>295</v>
      </c>
      <c r="F441" s="1" t="s">
        <v>55</v>
      </c>
      <c r="G441" s="1" t="s">
        <v>1412</v>
      </c>
      <c r="H441" s="4">
        <v>435</v>
      </c>
      <c r="I441" s="1" t="s">
        <v>1405</v>
      </c>
      <c r="J441" s="1" t="s">
        <v>1406</v>
      </c>
      <c r="K441" s="1" t="s">
        <v>1407</v>
      </c>
      <c r="L441" s="1" t="s">
        <v>1039</v>
      </c>
      <c r="M441" s="1" t="s">
        <v>1408</v>
      </c>
      <c r="N441" s="1" t="s">
        <v>42</v>
      </c>
      <c r="O441" s="1" t="s">
        <v>1402</v>
      </c>
      <c r="P441" s="3">
        <v>283</v>
      </c>
      <c r="R441" s="1" t="s">
        <v>1413</v>
      </c>
      <c r="S441" s="1" t="s">
        <v>45</v>
      </c>
      <c r="T441" s="1" t="s">
        <v>1410</v>
      </c>
      <c r="V441" s="1" t="s">
        <v>62</v>
      </c>
      <c r="W441" s="1" t="s">
        <v>63</v>
      </c>
      <c r="X441" s="1" t="s">
        <v>1411</v>
      </c>
      <c r="AB441" s="4">
        <v>435</v>
      </c>
      <c r="AC441" s="4">
        <v>95.7</v>
      </c>
      <c r="AF441" s="1" t="s">
        <v>751</v>
      </c>
    </row>
    <row r="442" spans="1:32" x14ac:dyDescent="0.2">
      <c r="A442" s="1" t="s">
        <v>1177</v>
      </c>
      <c r="B442" s="1" t="s">
        <v>935</v>
      </c>
      <c r="C442" s="1" t="s">
        <v>1365</v>
      </c>
      <c r="D442" s="1" t="s">
        <v>54</v>
      </c>
      <c r="E442" s="3">
        <v>303</v>
      </c>
      <c r="F442" s="1" t="s">
        <v>55</v>
      </c>
      <c r="G442" s="1" t="s">
        <v>1414</v>
      </c>
      <c r="H442" s="4">
        <v>-530.70000000000005</v>
      </c>
      <c r="I442" s="1" t="s">
        <v>1405</v>
      </c>
      <c r="J442" s="1" t="s">
        <v>1406</v>
      </c>
      <c r="K442" s="1" t="s">
        <v>1407</v>
      </c>
      <c r="L442" s="1" t="s">
        <v>1039</v>
      </c>
      <c r="M442" s="1" t="s">
        <v>1408</v>
      </c>
      <c r="N442" s="1" t="s">
        <v>42</v>
      </c>
      <c r="O442" s="1" t="s">
        <v>1402</v>
      </c>
      <c r="P442" s="3">
        <v>283</v>
      </c>
      <c r="R442" s="1" t="s">
        <v>1415</v>
      </c>
      <c r="S442" s="1" t="s">
        <v>45</v>
      </c>
      <c r="T442" s="1" t="s">
        <v>1410</v>
      </c>
      <c r="V442" s="1" t="s">
        <v>62</v>
      </c>
      <c r="W442" s="1" t="s">
        <v>63</v>
      </c>
      <c r="X442" s="1" t="s">
        <v>1365</v>
      </c>
      <c r="AB442" s="4">
        <v>435</v>
      </c>
      <c r="AC442" s="4">
        <v>95.7</v>
      </c>
      <c r="AF442" s="1" t="s">
        <v>306</v>
      </c>
    </row>
    <row r="443" spans="1:32" x14ac:dyDescent="0.2">
      <c r="A443" s="1" t="s">
        <v>1416</v>
      </c>
      <c r="B443" s="1" t="s">
        <v>1378</v>
      </c>
      <c r="C443" s="1" t="s">
        <v>1385</v>
      </c>
      <c r="D443" s="1" t="s">
        <v>35</v>
      </c>
      <c r="E443" s="3">
        <v>28</v>
      </c>
      <c r="F443" s="1" t="s">
        <v>36</v>
      </c>
      <c r="G443" s="1" t="s">
        <v>221</v>
      </c>
      <c r="H443" s="4">
        <v>2080</v>
      </c>
      <c r="I443" s="1" t="s">
        <v>1417</v>
      </c>
      <c r="K443" s="1" t="s">
        <v>133</v>
      </c>
      <c r="N443" s="1" t="s">
        <v>42</v>
      </c>
      <c r="O443" s="1" t="s">
        <v>1418</v>
      </c>
      <c r="P443" s="3">
        <v>286</v>
      </c>
      <c r="R443" s="1" t="s">
        <v>1419</v>
      </c>
      <c r="S443" s="1" t="s">
        <v>45</v>
      </c>
      <c r="V443" s="1" t="s">
        <v>62</v>
      </c>
      <c r="W443" s="1" t="s">
        <v>63</v>
      </c>
      <c r="X443" s="1" t="s">
        <v>1385</v>
      </c>
      <c r="AB443" s="4">
        <v>2600</v>
      </c>
      <c r="AC443" s="4">
        <v>0</v>
      </c>
      <c r="AF443" s="1" t="s">
        <v>225</v>
      </c>
    </row>
    <row r="444" spans="1:32" x14ac:dyDescent="0.2">
      <c r="A444" s="1" t="s">
        <v>1420</v>
      </c>
      <c r="B444" s="1" t="s">
        <v>921</v>
      </c>
      <c r="C444" s="1" t="s">
        <v>895</v>
      </c>
      <c r="D444" s="1" t="s">
        <v>35</v>
      </c>
      <c r="E444" s="3">
        <v>195</v>
      </c>
      <c r="F444" s="1" t="s">
        <v>55</v>
      </c>
      <c r="G444" s="1" t="s">
        <v>1421</v>
      </c>
      <c r="H444" s="4">
        <v>6.56</v>
      </c>
      <c r="I444" s="1" t="s">
        <v>68</v>
      </c>
      <c r="J444" s="1" t="s">
        <v>69</v>
      </c>
      <c r="K444" s="1" t="s">
        <v>70</v>
      </c>
      <c r="N444" s="1" t="s">
        <v>42</v>
      </c>
      <c r="O444" s="1" t="s">
        <v>1418</v>
      </c>
      <c r="P444" s="3">
        <v>284</v>
      </c>
      <c r="R444" s="1" t="s">
        <v>1422</v>
      </c>
      <c r="S444" s="1" t="s">
        <v>45</v>
      </c>
      <c r="T444" s="1" t="s">
        <v>72</v>
      </c>
      <c r="V444" s="1" t="s">
        <v>62</v>
      </c>
      <c r="W444" s="1" t="s">
        <v>63</v>
      </c>
      <c r="X444" s="1" t="s">
        <v>895</v>
      </c>
      <c r="AB444" s="4">
        <v>6.56</v>
      </c>
      <c r="AC444" s="4">
        <v>0.66</v>
      </c>
      <c r="AF444" s="1" t="s">
        <v>73</v>
      </c>
    </row>
    <row r="445" spans="1:32" x14ac:dyDescent="0.2">
      <c r="A445" s="1" t="s">
        <v>1420</v>
      </c>
      <c r="B445" s="1" t="s">
        <v>921</v>
      </c>
      <c r="C445" s="1" t="s">
        <v>895</v>
      </c>
      <c r="D445" s="1" t="s">
        <v>35</v>
      </c>
      <c r="E445" s="3">
        <v>196</v>
      </c>
      <c r="F445" s="1" t="s">
        <v>55</v>
      </c>
      <c r="G445" s="1" t="s">
        <v>1423</v>
      </c>
      <c r="H445" s="4">
        <v>5.43</v>
      </c>
      <c r="I445" s="1" t="s">
        <v>68</v>
      </c>
      <c r="J445" s="1" t="s">
        <v>69</v>
      </c>
      <c r="K445" s="1" t="s">
        <v>70</v>
      </c>
      <c r="N445" s="1" t="s">
        <v>42</v>
      </c>
      <c r="O445" s="1" t="s">
        <v>1418</v>
      </c>
      <c r="P445" s="3">
        <v>285</v>
      </c>
      <c r="R445" s="1" t="s">
        <v>1422</v>
      </c>
      <c r="S445" s="1" t="s">
        <v>45</v>
      </c>
      <c r="T445" s="1" t="s">
        <v>72</v>
      </c>
      <c r="V445" s="1" t="s">
        <v>62</v>
      </c>
      <c r="W445" s="1" t="s">
        <v>63</v>
      </c>
      <c r="X445" s="1" t="s">
        <v>895</v>
      </c>
      <c r="AB445" s="4">
        <v>5.43</v>
      </c>
      <c r="AC445" s="4">
        <v>0.54</v>
      </c>
      <c r="AF445" s="1" t="s">
        <v>73</v>
      </c>
    </row>
    <row r="446" spans="1:32" x14ac:dyDescent="0.2">
      <c r="A446" s="1" t="s">
        <v>1303</v>
      </c>
      <c r="B446" s="1" t="s">
        <v>1264</v>
      </c>
      <c r="C446" s="1" t="s">
        <v>1264</v>
      </c>
      <c r="D446" s="1" t="s">
        <v>35</v>
      </c>
      <c r="E446" s="3">
        <v>306</v>
      </c>
      <c r="F446" s="1" t="s">
        <v>55</v>
      </c>
      <c r="G446" s="1" t="s">
        <v>1424</v>
      </c>
      <c r="H446" s="4">
        <v>240</v>
      </c>
      <c r="I446" s="1" t="s">
        <v>1425</v>
      </c>
      <c r="J446" s="1" t="s">
        <v>1426</v>
      </c>
      <c r="K446" s="1" t="s">
        <v>1427</v>
      </c>
      <c r="N446" s="1" t="s">
        <v>42</v>
      </c>
      <c r="O446" s="1" t="s">
        <v>1428</v>
      </c>
      <c r="P446" s="3">
        <v>295</v>
      </c>
      <c r="R446" s="1" t="s">
        <v>1429</v>
      </c>
      <c r="S446" s="1" t="s">
        <v>45</v>
      </c>
      <c r="T446" s="1" t="s">
        <v>1430</v>
      </c>
      <c r="V446" s="1" t="s">
        <v>62</v>
      </c>
      <c r="W446" s="1" t="s">
        <v>63</v>
      </c>
      <c r="X446" s="1" t="s">
        <v>1264</v>
      </c>
      <c r="AB446" s="4">
        <v>240</v>
      </c>
      <c r="AC446" s="4">
        <v>52.8</v>
      </c>
      <c r="AF446" s="1" t="s">
        <v>292</v>
      </c>
    </row>
    <row r="447" spans="1:32" x14ac:dyDescent="0.2">
      <c r="A447" s="1" t="s">
        <v>1428</v>
      </c>
      <c r="B447" s="1" t="s">
        <v>1428</v>
      </c>
      <c r="C447" s="1" t="s">
        <v>1428</v>
      </c>
      <c r="D447" s="1" t="s">
        <v>85</v>
      </c>
      <c r="E447" s="3">
        <v>20155</v>
      </c>
      <c r="F447" s="1" t="s">
        <v>36</v>
      </c>
      <c r="G447" s="1" t="s">
        <v>85</v>
      </c>
      <c r="H447" s="4">
        <v>19945.09</v>
      </c>
      <c r="I447" s="1" t="s">
        <v>98</v>
      </c>
      <c r="K447" s="1" t="s">
        <v>99</v>
      </c>
      <c r="N447" s="1" t="s">
        <v>100</v>
      </c>
      <c r="O447" s="1" t="s">
        <v>1428</v>
      </c>
      <c r="P447" s="3">
        <v>287</v>
      </c>
      <c r="R447" s="1" t="s">
        <v>1431</v>
      </c>
      <c r="S447" s="1" t="s">
        <v>45</v>
      </c>
      <c r="X447" s="1" t="s">
        <v>1378</v>
      </c>
      <c r="AB447" s="4">
        <v>0</v>
      </c>
      <c r="AC447" s="4">
        <v>0</v>
      </c>
    </row>
    <row r="448" spans="1:32" x14ac:dyDescent="0.2">
      <c r="A448" s="1" t="s">
        <v>1428</v>
      </c>
      <c r="B448" s="1" t="s">
        <v>1428</v>
      </c>
      <c r="C448" s="1" t="s">
        <v>1428</v>
      </c>
      <c r="D448" s="1" t="s">
        <v>85</v>
      </c>
      <c r="E448" s="3">
        <v>20156</v>
      </c>
      <c r="F448" s="1" t="s">
        <v>36</v>
      </c>
      <c r="G448" s="1" t="s">
        <v>85</v>
      </c>
      <c r="H448" s="4">
        <v>319.37</v>
      </c>
      <c r="I448" s="1" t="s">
        <v>102</v>
      </c>
      <c r="K448" s="1" t="s">
        <v>99</v>
      </c>
      <c r="N448" s="1" t="s">
        <v>100</v>
      </c>
      <c r="O448" s="1" t="s">
        <v>1428</v>
      </c>
      <c r="P448" s="3">
        <v>288</v>
      </c>
      <c r="R448" s="1" t="s">
        <v>1432</v>
      </c>
      <c r="S448" s="1" t="s">
        <v>45</v>
      </c>
      <c r="X448" s="1" t="s">
        <v>1378</v>
      </c>
      <c r="AB448" s="4">
        <v>0</v>
      </c>
      <c r="AC448" s="4">
        <v>0</v>
      </c>
    </row>
    <row r="449" spans="1:32" x14ac:dyDescent="0.2">
      <c r="A449" s="1" t="s">
        <v>1428</v>
      </c>
      <c r="B449" s="1" t="s">
        <v>1428</v>
      </c>
      <c r="C449" s="1" t="s">
        <v>1428</v>
      </c>
      <c r="D449" s="1" t="s">
        <v>85</v>
      </c>
      <c r="E449" s="3">
        <v>20157</v>
      </c>
      <c r="F449" s="1" t="s">
        <v>36</v>
      </c>
      <c r="G449" s="1" t="s">
        <v>85</v>
      </c>
      <c r="H449" s="4">
        <v>2155.8200000000002</v>
      </c>
      <c r="I449" s="1" t="s">
        <v>102</v>
      </c>
      <c r="K449" s="1" t="s">
        <v>99</v>
      </c>
      <c r="N449" s="1" t="s">
        <v>100</v>
      </c>
      <c r="O449" s="1" t="s">
        <v>1428</v>
      </c>
      <c r="P449" s="3">
        <v>288</v>
      </c>
      <c r="R449" s="1" t="s">
        <v>1433</v>
      </c>
      <c r="S449" s="1" t="s">
        <v>45</v>
      </c>
      <c r="X449" s="1" t="s">
        <v>1378</v>
      </c>
      <c r="AB449" s="4">
        <v>0</v>
      </c>
      <c r="AC449" s="4">
        <v>0</v>
      </c>
    </row>
    <row r="450" spans="1:32" x14ac:dyDescent="0.2">
      <c r="A450" s="1" t="s">
        <v>1428</v>
      </c>
      <c r="B450" s="1" t="s">
        <v>1428</v>
      </c>
      <c r="C450" s="1" t="s">
        <v>1428</v>
      </c>
      <c r="D450" s="1" t="s">
        <v>85</v>
      </c>
      <c r="E450" s="3">
        <v>20158</v>
      </c>
      <c r="F450" s="1" t="s">
        <v>36</v>
      </c>
      <c r="G450" s="1" t="s">
        <v>85</v>
      </c>
      <c r="H450" s="4">
        <v>213.91</v>
      </c>
      <c r="I450" s="1" t="s">
        <v>105</v>
      </c>
      <c r="K450" s="1" t="s">
        <v>99</v>
      </c>
      <c r="N450" s="1" t="s">
        <v>100</v>
      </c>
      <c r="O450" s="1" t="s">
        <v>1428</v>
      </c>
      <c r="P450" s="3">
        <v>289</v>
      </c>
      <c r="R450" s="1" t="s">
        <v>1434</v>
      </c>
      <c r="S450" s="1" t="s">
        <v>45</v>
      </c>
      <c r="X450" s="1" t="s">
        <v>1378</v>
      </c>
      <c r="AB450" s="4">
        <v>0</v>
      </c>
      <c r="AC450" s="4">
        <v>0</v>
      </c>
    </row>
    <row r="451" spans="1:32" x14ac:dyDescent="0.2">
      <c r="A451" s="1" t="s">
        <v>1428</v>
      </c>
      <c r="B451" s="1" t="s">
        <v>1428</v>
      </c>
      <c r="C451" s="1" t="s">
        <v>1428</v>
      </c>
      <c r="D451" s="1" t="s">
        <v>85</v>
      </c>
      <c r="E451" s="3">
        <v>20159</v>
      </c>
      <c r="F451" s="1" t="s">
        <v>36</v>
      </c>
      <c r="G451" s="1" t="s">
        <v>85</v>
      </c>
      <c r="H451" s="4">
        <v>8.8699999999999992</v>
      </c>
      <c r="I451" s="1" t="s">
        <v>107</v>
      </c>
      <c r="K451" s="1" t="s">
        <v>99</v>
      </c>
      <c r="N451" s="1" t="s">
        <v>100</v>
      </c>
      <c r="O451" s="1" t="s">
        <v>1428</v>
      </c>
      <c r="P451" s="3">
        <v>290</v>
      </c>
      <c r="R451" s="1" t="s">
        <v>1435</v>
      </c>
      <c r="S451" s="1" t="s">
        <v>45</v>
      </c>
      <c r="X451" s="1" t="s">
        <v>1378</v>
      </c>
      <c r="AB451" s="4">
        <v>0</v>
      </c>
      <c r="AC451" s="4">
        <v>0</v>
      </c>
    </row>
    <row r="452" spans="1:32" x14ac:dyDescent="0.2">
      <c r="A452" s="1" t="s">
        <v>1428</v>
      </c>
      <c r="B452" s="1" t="s">
        <v>1428</v>
      </c>
      <c r="C452" s="1" t="s">
        <v>1428</v>
      </c>
      <c r="D452" s="1" t="s">
        <v>85</v>
      </c>
      <c r="E452" s="3">
        <v>20160</v>
      </c>
      <c r="F452" s="1" t="s">
        <v>36</v>
      </c>
      <c r="G452" s="1" t="s">
        <v>85</v>
      </c>
      <c r="H452" s="4">
        <v>75</v>
      </c>
      <c r="I452" s="1" t="s">
        <v>110</v>
      </c>
      <c r="K452" s="1" t="s">
        <v>99</v>
      </c>
      <c r="N452" s="1" t="s">
        <v>100</v>
      </c>
      <c r="O452" s="1" t="s">
        <v>1428</v>
      </c>
      <c r="P452" s="3">
        <v>291</v>
      </c>
      <c r="R452" s="1" t="s">
        <v>1436</v>
      </c>
      <c r="S452" s="1" t="s">
        <v>45</v>
      </c>
      <c r="X452" s="1" t="s">
        <v>1378</v>
      </c>
      <c r="AB452" s="4">
        <v>0</v>
      </c>
      <c r="AC452" s="4">
        <v>0</v>
      </c>
    </row>
    <row r="453" spans="1:32" x14ac:dyDescent="0.2">
      <c r="A453" s="1" t="s">
        <v>1428</v>
      </c>
      <c r="B453" s="1" t="s">
        <v>1428</v>
      </c>
      <c r="C453" s="1" t="s">
        <v>1428</v>
      </c>
      <c r="D453" s="1" t="s">
        <v>85</v>
      </c>
      <c r="E453" s="3">
        <v>20161</v>
      </c>
      <c r="F453" s="1" t="s">
        <v>36</v>
      </c>
      <c r="G453" s="1" t="s">
        <v>85</v>
      </c>
      <c r="H453" s="4">
        <v>19.43</v>
      </c>
      <c r="I453" s="1" t="s">
        <v>98</v>
      </c>
      <c r="K453" s="1" t="s">
        <v>99</v>
      </c>
      <c r="N453" s="1" t="s">
        <v>100</v>
      </c>
      <c r="O453" s="1" t="s">
        <v>1428</v>
      </c>
      <c r="P453" s="3">
        <v>292</v>
      </c>
      <c r="R453" s="1" t="s">
        <v>1437</v>
      </c>
      <c r="S453" s="1" t="s">
        <v>45</v>
      </c>
      <c r="X453" s="1" t="s">
        <v>1378</v>
      </c>
      <c r="AB453" s="4">
        <v>0</v>
      </c>
      <c r="AC453" s="4">
        <v>0</v>
      </c>
    </row>
    <row r="454" spans="1:32" x14ac:dyDescent="0.2">
      <c r="A454" s="1" t="s">
        <v>1428</v>
      </c>
      <c r="B454" s="1" t="s">
        <v>1428</v>
      </c>
      <c r="C454" s="1" t="s">
        <v>1428</v>
      </c>
      <c r="D454" s="1" t="s">
        <v>85</v>
      </c>
      <c r="E454" s="3">
        <v>20162</v>
      </c>
      <c r="F454" s="1" t="s">
        <v>36</v>
      </c>
      <c r="G454" s="1" t="s">
        <v>85</v>
      </c>
      <c r="H454" s="4">
        <v>8887.94</v>
      </c>
      <c r="I454" s="1" t="s">
        <v>141</v>
      </c>
      <c r="K454" s="1" t="s">
        <v>99</v>
      </c>
      <c r="N454" s="1" t="s">
        <v>100</v>
      </c>
      <c r="O454" s="1" t="s">
        <v>1428</v>
      </c>
      <c r="P454" s="3">
        <v>293</v>
      </c>
      <c r="R454" s="1" t="s">
        <v>1438</v>
      </c>
      <c r="S454" s="1" t="s">
        <v>45</v>
      </c>
      <c r="X454" s="1" t="s">
        <v>1378</v>
      </c>
      <c r="AB454" s="4">
        <v>0</v>
      </c>
      <c r="AC454" s="4">
        <v>0</v>
      </c>
    </row>
    <row r="455" spans="1:32" x14ac:dyDescent="0.2">
      <c r="A455" s="1" t="s">
        <v>1428</v>
      </c>
      <c r="B455" s="1" t="s">
        <v>1428</v>
      </c>
      <c r="C455" s="1" t="s">
        <v>1428</v>
      </c>
      <c r="D455" s="1" t="s">
        <v>85</v>
      </c>
      <c r="E455" s="3">
        <v>20163</v>
      </c>
      <c r="F455" s="1" t="s">
        <v>36</v>
      </c>
      <c r="G455" s="1" t="s">
        <v>85</v>
      </c>
      <c r="H455" s="4">
        <v>709.17</v>
      </c>
      <c r="I455" s="1" t="s">
        <v>141</v>
      </c>
      <c r="K455" s="1" t="s">
        <v>99</v>
      </c>
      <c r="N455" s="1" t="s">
        <v>100</v>
      </c>
      <c r="O455" s="1" t="s">
        <v>1428</v>
      </c>
      <c r="P455" s="3">
        <v>294</v>
      </c>
      <c r="R455" s="1" t="s">
        <v>1439</v>
      </c>
      <c r="S455" s="1" t="s">
        <v>45</v>
      </c>
      <c r="X455" s="1" t="s">
        <v>1378</v>
      </c>
      <c r="AB455" s="4">
        <v>0</v>
      </c>
      <c r="AC455" s="4">
        <v>0</v>
      </c>
    </row>
    <row r="456" spans="1:32" x14ac:dyDescent="0.2">
      <c r="A456" s="1" t="s">
        <v>1428</v>
      </c>
      <c r="B456" s="1" t="s">
        <v>1428</v>
      </c>
      <c r="C456" s="1" t="s">
        <v>1428</v>
      </c>
      <c r="D456" s="1" t="s">
        <v>85</v>
      </c>
      <c r="E456" s="3">
        <v>20164</v>
      </c>
      <c r="F456" s="1" t="s">
        <v>36</v>
      </c>
      <c r="G456" s="1" t="s">
        <v>85</v>
      </c>
      <c r="H456" s="4">
        <v>5201.26</v>
      </c>
      <c r="I456" s="1" t="s">
        <v>144</v>
      </c>
      <c r="K456" s="1" t="s">
        <v>145</v>
      </c>
      <c r="N456" s="1" t="s">
        <v>100</v>
      </c>
      <c r="O456" s="1" t="s">
        <v>1428</v>
      </c>
      <c r="P456" s="3">
        <v>296</v>
      </c>
      <c r="R456" s="1" t="s">
        <v>1440</v>
      </c>
      <c r="S456" s="1" t="s">
        <v>45</v>
      </c>
      <c r="X456" s="1" t="s">
        <v>1378</v>
      </c>
      <c r="AB456" s="4">
        <v>0</v>
      </c>
      <c r="AC456" s="4">
        <v>0</v>
      </c>
    </row>
    <row r="457" spans="1:32" x14ac:dyDescent="0.2">
      <c r="A457" s="1" t="s">
        <v>1428</v>
      </c>
      <c r="B457" s="1" t="s">
        <v>1428</v>
      </c>
      <c r="C457" s="1" t="s">
        <v>1428</v>
      </c>
      <c r="D457" s="1" t="s">
        <v>85</v>
      </c>
      <c r="E457" s="3">
        <v>20165</v>
      </c>
      <c r="F457" s="1" t="s">
        <v>36</v>
      </c>
      <c r="G457" s="1" t="s">
        <v>85</v>
      </c>
      <c r="H457" s="4">
        <v>3717.31</v>
      </c>
      <c r="I457" s="1" t="s">
        <v>144</v>
      </c>
      <c r="K457" s="1" t="s">
        <v>145</v>
      </c>
      <c r="N457" s="1" t="s">
        <v>100</v>
      </c>
      <c r="O457" s="1" t="s">
        <v>1428</v>
      </c>
      <c r="P457" s="3">
        <v>296</v>
      </c>
      <c r="R457" s="1" t="s">
        <v>1441</v>
      </c>
      <c r="S457" s="1" t="s">
        <v>45</v>
      </c>
      <c r="X457" s="1" t="s">
        <v>1442</v>
      </c>
      <c r="AB457" s="4">
        <v>0</v>
      </c>
      <c r="AC457" s="4">
        <v>0</v>
      </c>
    </row>
    <row r="458" spans="1:32" x14ac:dyDescent="0.2">
      <c r="A458" s="1" t="s">
        <v>1303</v>
      </c>
      <c r="B458" s="1" t="s">
        <v>1199</v>
      </c>
      <c r="C458" s="1" t="s">
        <v>1385</v>
      </c>
      <c r="D458" s="1" t="s">
        <v>35</v>
      </c>
      <c r="E458" s="3">
        <v>31</v>
      </c>
      <c r="F458" s="1" t="s">
        <v>36</v>
      </c>
      <c r="G458" s="1" t="s">
        <v>1443</v>
      </c>
      <c r="H458" s="4">
        <v>248.14</v>
      </c>
      <c r="I458" s="1" t="s">
        <v>124</v>
      </c>
      <c r="J458" s="1" t="s">
        <v>125</v>
      </c>
      <c r="K458" s="1" t="s">
        <v>99</v>
      </c>
      <c r="N458" s="1" t="s">
        <v>42</v>
      </c>
      <c r="O458" s="1" t="s">
        <v>1444</v>
      </c>
      <c r="P458" s="3">
        <v>298</v>
      </c>
      <c r="R458" s="1" t="s">
        <v>1445</v>
      </c>
      <c r="S458" s="1" t="s">
        <v>45</v>
      </c>
      <c r="T458" s="1" t="s">
        <v>127</v>
      </c>
      <c r="V458" s="1" t="s">
        <v>47</v>
      </c>
      <c r="W458" s="1" t="s">
        <v>48</v>
      </c>
      <c r="X458" s="1" t="s">
        <v>1446</v>
      </c>
      <c r="AB458" s="4">
        <v>309.68</v>
      </c>
      <c r="AC458" s="4">
        <v>0</v>
      </c>
      <c r="AF458" s="1" t="s">
        <v>128</v>
      </c>
    </row>
    <row r="459" spans="1:32" x14ac:dyDescent="0.2">
      <c r="A459" s="1" t="s">
        <v>1303</v>
      </c>
      <c r="B459" s="1" t="s">
        <v>1204</v>
      </c>
      <c r="C459" s="1" t="s">
        <v>1385</v>
      </c>
      <c r="D459" s="1" t="s">
        <v>35</v>
      </c>
      <c r="E459" s="3">
        <v>32</v>
      </c>
      <c r="F459" s="1" t="s">
        <v>36</v>
      </c>
      <c r="G459" s="1" t="s">
        <v>1447</v>
      </c>
      <c r="H459" s="4">
        <v>250</v>
      </c>
      <c r="I459" s="1" t="s">
        <v>1448</v>
      </c>
      <c r="J459" s="1" t="s">
        <v>1449</v>
      </c>
      <c r="K459" s="1" t="s">
        <v>946</v>
      </c>
      <c r="L459" s="1" t="s">
        <v>947</v>
      </c>
      <c r="M459" s="1" t="s">
        <v>1450</v>
      </c>
      <c r="N459" s="1" t="s">
        <v>42</v>
      </c>
      <c r="O459" s="1" t="s">
        <v>1444</v>
      </c>
      <c r="P459" s="3">
        <v>297</v>
      </c>
      <c r="R459" s="1" t="s">
        <v>1451</v>
      </c>
      <c r="S459" s="1" t="s">
        <v>45</v>
      </c>
      <c r="T459" s="1" t="s">
        <v>1452</v>
      </c>
      <c r="V459" s="1" t="s">
        <v>62</v>
      </c>
      <c r="W459" s="1" t="s">
        <v>63</v>
      </c>
      <c r="X459" s="1" t="s">
        <v>1204</v>
      </c>
      <c r="AB459" s="4">
        <v>250</v>
      </c>
      <c r="AC459" s="4">
        <v>0</v>
      </c>
      <c r="AF459" s="1" t="s">
        <v>390</v>
      </c>
    </row>
    <row r="460" spans="1:32" x14ac:dyDescent="0.2">
      <c r="A460" s="1" t="s">
        <v>1446</v>
      </c>
      <c r="B460" s="1" t="s">
        <v>1249</v>
      </c>
      <c r="C460" s="1" t="s">
        <v>1249</v>
      </c>
      <c r="D460" s="1" t="s">
        <v>35</v>
      </c>
      <c r="E460" s="3">
        <v>255</v>
      </c>
      <c r="F460" s="1" t="s">
        <v>55</v>
      </c>
      <c r="G460" s="1" t="s">
        <v>1453</v>
      </c>
      <c r="H460" s="4">
        <v>7178.53</v>
      </c>
      <c r="I460" s="1" t="s">
        <v>174</v>
      </c>
      <c r="J460" s="1" t="s">
        <v>175</v>
      </c>
      <c r="K460" s="1" t="s">
        <v>70</v>
      </c>
      <c r="L460" s="1" t="s">
        <v>176</v>
      </c>
      <c r="M460" s="1" t="s">
        <v>177</v>
      </c>
      <c r="N460" s="1" t="s">
        <v>42</v>
      </c>
      <c r="O460" s="1" t="s">
        <v>1444</v>
      </c>
      <c r="P460" s="3">
        <v>301</v>
      </c>
      <c r="R460" s="1" t="s">
        <v>1454</v>
      </c>
      <c r="S460" s="1" t="s">
        <v>45</v>
      </c>
      <c r="T460" s="1" t="s">
        <v>180</v>
      </c>
      <c r="V460" s="1" t="s">
        <v>62</v>
      </c>
      <c r="W460" s="1" t="s">
        <v>63</v>
      </c>
      <c r="X460" s="1" t="s">
        <v>1249</v>
      </c>
      <c r="AB460" s="4">
        <v>7178.53</v>
      </c>
      <c r="AC460" s="4">
        <v>1579.28</v>
      </c>
      <c r="AF460" s="1" t="s">
        <v>181</v>
      </c>
    </row>
    <row r="461" spans="1:32" x14ac:dyDescent="0.2">
      <c r="A461" s="1" t="s">
        <v>1446</v>
      </c>
      <c r="B461" s="1" t="s">
        <v>1249</v>
      </c>
      <c r="C461" s="1" t="s">
        <v>1249</v>
      </c>
      <c r="D461" s="1" t="s">
        <v>35</v>
      </c>
      <c r="E461" s="3">
        <v>256</v>
      </c>
      <c r="F461" s="1" t="s">
        <v>55</v>
      </c>
      <c r="G461" s="1" t="s">
        <v>1455</v>
      </c>
      <c r="H461" s="4">
        <v>329.06</v>
      </c>
      <c r="I461" s="1" t="s">
        <v>174</v>
      </c>
      <c r="J461" s="1" t="s">
        <v>175</v>
      </c>
      <c r="K461" s="1" t="s">
        <v>70</v>
      </c>
      <c r="L461" s="1" t="s">
        <v>176</v>
      </c>
      <c r="M461" s="1" t="s">
        <v>177</v>
      </c>
      <c r="N461" s="1" t="s">
        <v>42</v>
      </c>
      <c r="O461" s="1" t="s">
        <v>1444</v>
      </c>
      <c r="P461" s="3">
        <v>301</v>
      </c>
      <c r="R461" s="1" t="s">
        <v>1456</v>
      </c>
      <c r="S461" s="1" t="s">
        <v>45</v>
      </c>
      <c r="T461" s="1" t="s">
        <v>180</v>
      </c>
      <c r="V461" s="1" t="s">
        <v>62</v>
      </c>
      <c r="W461" s="1" t="s">
        <v>63</v>
      </c>
      <c r="X461" s="1" t="s">
        <v>1249</v>
      </c>
      <c r="AB461" s="4">
        <v>329.06</v>
      </c>
      <c r="AC461" s="4">
        <v>72.39</v>
      </c>
      <c r="AF461" s="1" t="s">
        <v>181</v>
      </c>
    </row>
    <row r="462" spans="1:32" x14ac:dyDescent="0.2">
      <c r="A462" s="1" t="s">
        <v>1446</v>
      </c>
      <c r="B462" s="1" t="s">
        <v>1249</v>
      </c>
      <c r="C462" s="1" t="s">
        <v>1249</v>
      </c>
      <c r="D462" s="1" t="s">
        <v>35</v>
      </c>
      <c r="E462" s="3">
        <v>257</v>
      </c>
      <c r="F462" s="1" t="s">
        <v>55</v>
      </c>
      <c r="G462" s="1" t="s">
        <v>1457</v>
      </c>
      <c r="H462" s="4">
        <v>17</v>
      </c>
      <c r="I462" s="1" t="s">
        <v>174</v>
      </c>
      <c r="J462" s="1" t="s">
        <v>175</v>
      </c>
      <c r="K462" s="1" t="s">
        <v>70</v>
      </c>
      <c r="L462" s="1" t="s">
        <v>176</v>
      </c>
      <c r="M462" s="1" t="s">
        <v>177</v>
      </c>
      <c r="N462" s="1" t="s">
        <v>42</v>
      </c>
      <c r="O462" s="1" t="s">
        <v>1444</v>
      </c>
      <c r="P462" s="3">
        <v>301</v>
      </c>
      <c r="R462" s="1" t="s">
        <v>1458</v>
      </c>
      <c r="S462" s="1" t="s">
        <v>45</v>
      </c>
      <c r="T462" s="1" t="s">
        <v>180</v>
      </c>
      <c r="V462" s="1" t="s">
        <v>62</v>
      </c>
      <c r="W462" s="1" t="s">
        <v>63</v>
      </c>
      <c r="X462" s="1" t="s">
        <v>1249</v>
      </c>
      <c r="AB462" s="4">
        <v>17</v>
      </c>
      <c r="AC462" s="4">
        <v>3.74</v>
      </c>
      <c r="AF462" s="1" t="s">
        <v>181</v>
      </c>
    </row>
    <row r="463" spans="1:32" x14ac:dyDescent="0.2">
      <c r="A463" s="1" t="s">
        <v>1459</v>
      </c>
      <c r="B463" s="1" t="s">
        <v>1460</v>
      </c>
      <c r="C463" s="1" t="s">
        <v>1460</v>
      </c>
      <c r="D463" s="1" t="s">
        <v>35</v>
      </c>
      <c r="E463" s="3">
        <v>261</v>
      </c>
      <c r="F463" s="1" t="s">
        <v>55</v>
      </c>
      <c r="G463" s="1" t="s">
        <v>1461</v>
      </c>
      <c r="H463" s="4">
        <v>102.38</v>
      </c>
      <c r="I463" s="1" t="s">
        <v>131</v>
      </c>
      <c r="J463" s="1" t="s">
        <v>132</v>
      </c>
      <c r="K463" s="1" t="s">
        <v>133</v>
      </c>
      <c r="L463" s="1" t="s">
        <v>40</v>
      </c>
      <c r="M463" s="1" t="s">
        <v>134</v>
      </c>
      <c r="N463" s="1" t="s">
        <v>42</v>
      </c>
      <c r="O463" s="1" t="s">
        <v>1444</v>
      </c>
      <c r="P463" s="3">
        <v>300</v>
      </c>
      <c r="R463" s="1" t="s">
        <v>1462</v>
      </c>
      <c r="S463" s="1" t="s">
        <v>45</v>
      </c>
      <c r="T463" s="1" t="s">
        <v>136</v>
      </c>
      <c r="V463" s="1" t="s">
        <v>47</v>
      </c>
      <c r="W463" s="1" t="s">
        <v>48</v>
      </c>
      <c r="X463" s="1" t="s">
        <v>1460</v>
      </c>
      <c r="AB463" s="4">
        <v>102.38</v>
      </c>
      <c r="AC463" s="4">
        <v>12.19</v>
      </c>
      <c r="AF463" s="1" t="s">
        <v>137</v>
      </c>
    </row>
    <row r="464" spans="1:32" x14ac:dyDescent="0.2">
      <c r="A464" s="1" t="s">
        <v>1459</v>
      </c>
      <c r="B464" s="1" t="s">
        <v>1460</v>
      </c>
      <c r="C464" s="1" t="s">
        <v>1460</v>
      </c>
      <c r="D464" s="1" t="s">
        <v>35</v>
      </c>
      <c r="E464" s="3">
        <v>262</v>
      </c>
      <c r="F464" s="1" t="s">
        <v>55</v>
      </c>
      <c r="G464" s="1" t="s">
        <v>1463</v>
      </c>
      <c r="H464" s="4">
        <v>147.29</v>
      </c>
      <c r="I464" s="1" t="s">
        <v>131</v>
      </c>
      <c r="J464" s="1" t="s">
        <v>132</v>
      </c>
      <c r="K464" s="1" t="s">
        <v>133</v>
      </c>
      <c r="L464" s="1" t="s">
        <v>40</v>
      </c>
      <c r="M464" s="1" t="s">
        <v>134</v>
      </c>
      <c r="N464" s="1" t="s">
        <v>42</v>
      </c>
      <c r="O464" s="1" t="s">
        <v>1444</v>
      </c>
      <c r="P464" s="3">
        <v>300</v>
      </c>
      <c r="R464" s="1" t="s">
        <v>1464</v>
      </c>
      <c r="S464" s="1" t="s">
        <v>45</v>
      </c>
      <c r="T464" s="1" t="s">
        <v>136</v>
      </c>
      <c r="V464" s="1" t="s">
        <v>47</v>
      </c>
      <c r="W464" s="1" t="s">
        <v>48</v>
      </c>
      <c r="X464" s="1" t="s">
        <v>1460</v>
      </c>
      <c r="AB464" s="4">
        <v>147.29</v>
      </c>
      <c r="AC464" s="4">
        <v>13.97</v>
      </c>
      <c r="AF464" s="1" t="s">
        <v>140</v>
      </c>
    </row>
    <row r="465" spans="1:32" x14ac:dyDescent="0.2">
      <c r="A465" s="1" t="s">
        <v>1465</v>
      </c>
      <c r="B465" s="1" t="s">
        <v>1356</v>
      </c>
      <c r="C465" s="1" t="s">
        <v>1378</v>
      </c>
      <c r="D465" s="1" t="s">
        <v>35</v>
      </c>
      <c r="E465" s="3">
        <v>307</v>
      </c>
      <c r="F465" s="1" t="s">
        <v>55</v>
      </c>
      <c r="G465" s="1" t="s">
        <v>1466</v>
      </c>
      <c r="H465" s="4">
        <v>766.7</v>
      </c>
      <c r="I465" s="1" t="s">
        <v>174</v>
      </c>
      <c r="J465" s="1" t="s">
        <v>175</v>
      </c>
      <c r="K465" s="1" t="s">
        <v>70</v>
      </c>
      <c r="L465" s="1" t="s">
        <v>176</v>
      </c>
      <c r="M465" s="1" t="s">
        <v>177</v>
      </c>
      <c r="N465" s="1" t="s">
        <v>42</v>
      </c>
      <c r="O465" s="1" t="s">
        <v>1444</v>
      </c>
      <c r="P465" s="3">
        <v>301</v>
      </c>
      <c r="R465" s="1" t="s">
        <v>1467</v>
      </c>
      <c r="S465" s="1" t="s">
        <v>45</v>
      </c>
      <c r="T465" s="1" t="s">
        <v>180</v>
      </c>
      <c r="V465" s="1" t="s">
        <v>62</v>
      </c>
      <c r="W465" s="1" t="s">
        <v>63</v>
      </c>
      <c r="X465" s="1" t="s">
        <v>1378</v>
      </c>
      <c r="AB465" s="4">
        <v>766.7</v>
      </c>
      <c r="AC465" s="4">
        <v>168.67</v>
      </c>
      <c r="AF465" s="1" t="s">
        <v>1468</v>
      </c>
    </row>
    <row r="466" spans="1:32" x14ac:dyDescent="0.2">
      <c r="A466" s="1" t="s">
        <v>1465</v>
      </c>
      <c r="B466" s="1" t="s">
        <v>1356</v>
      </c>
      <c r="C466" s="1" t="s">
        <v>1378</v>
      </c>
      <c r="D466" s="1" t="s">
        <v>35</v>
      </c>
      <c r="E466" s="3">
        <v>308</v>
      </c>
      <c r="F466" s="1" t="s">
        <v>55</v>
      </c>
      <c r="G466" s="1" t="s">
        <v>1469</v>
      </c>
      <c r="H466" s="4">
        <v>7178.53</v>
      </c>
      <c r="I466" s="1" t="s">
        <v>174</v>
      </c>
      <c r="J466" s="1" t="s">
        <v>175</v>
      </c>
      <c r="K466" s="1" t="s">
        <v>70</v>
      </c>
      <c r="L466" s="1" t="s">
        <v>176</v>
      </c>
      <c r="M466" s="1" t="s">
        <v>177</v>
      </c>
      <c r="N466" s="1" t="s">
        <v>42</v>
      </c>
      <c r="O466" s="1" t="s">
        <v>1444</v>
      </c>
      <c r="P466" s="3">
        <v>301</v>
      </c>
      <c r="R466" s="1" t="s">
        <v>1470</v>
      </c>
      <c r="S466" s="1" t="s">
        <v>45</v>
      </c>
      <c r="T466" s="1" t="s">
        <v>180</v>
      </c>
      <c r="V466" s="1" t="s">
        <v>62</v>
      </c>
      <c r="W466" s="1" t="s">
        <v>63</v>
      </c>
      <c r="X466" s="1" t="s">
        <v>1378</v>
      </c>
      <c r="AB466" s="4">
        <v>7178.53</v>
      </c>
      <c r="AC466" s="4">
        <v>1579.28</v>
      </c>
      <c r="AF466" s="1" t="s">
        <v>181</v>
      </c>
    </row>
    <row r="467" spans="1:32" x14ac:dyDescent="0.2">
      <c r="A467" s="1" t="s">
        <v>1465</v>
      </c>
      <c r="B467" s="1" t="s">
        <v>1356</v>
      </c>
      <c r="C467" s="1" t="s">
        <v>1378</v>
      </c>
      <c r="D467" s="1" t="s">
        <v>35</v>
      </c>
      <c r="E467" s="3">
        <v>309</v>
      </c>
      <c r="F467" s="1" t="s">
        <v>55</v>
      </c>
      <c r="G467" s="1" t="s">
        <v>1471</v>
      </c>
      <c r="H467" s="4">
        <v>329.06</v>
      </c>
      <c r="I467" s="1" t="s">
        <v>174</v>
      </c>
      <c r="J467" s="1" t="s">
        <v>175</v>
      </c>
      <c r="K467" s="1" t="s">
        <v>70</v>
      </c>
      <c r="L467" s="1" t="s">
        <v>176</v>
      </c>
      <c r="M467" s="1" t="s">
        <v>177</v>
      </c>
      <c r="N467" s="1" t="s">
        <v>42</v>
      </c>
      <c r="O467" s="1" t="s">
        <v>1444</v>
      </c>
      <c r="P467" s="3">
        <v>301</v>
      </c>
      <c r="R467" s="1" t="s">
        <v>1472</v>
      </c>
      <c r="S467" s="1" t="s">
        <v>45</v>
      </c>
      <c r="T467" s="1" t="s">
        <v>180</v>
      </c>
      <c r="V467" s="1" t="s">
        <v>62</v>
      </c>
      <c r="W467" s="1" t="s">
        <v>63</v>
      </c>
      <c r="X467" s="1" t="s">
        <v>1378</v>
      </c>
      <c r="AB467" s="4">
        <v>329.06</v>
      </c>
      <c r="AC467" s="4">
        <v>72.39</v>
      </c>
      <c r="AF467" s="1" t="s">
        <v>181</v>
      </c>
    </row>
    <row r="468" spans="1:32" x14ac:dyDescent="0.2">
      <c r="A468" s="1" t="s">
        <v>573</v>
      </c>
      <c r="B468" s="1" t="s">
        <v>1204</v>
      </c>
      <c r="C468" s="1" t="s">
        <v>1204</v>
      </c>
      <c r="D468" s="1" t="s">
        <v>35</v>
      </c>
      <c r="E468" s="3">
        <v>312</v>
      </c>
      <c r="F468" s="1" t="s">
        <v>55</v>
      </c>
      <c r="G468" s="1" t="s">
        <v>1473</v>
      </c>
      <c r="H468" s="4">
        <v>68.959999999999994</v>
      </c>
      <c r="I468" s="1" t="s">
        <v>131</v>
      </c>
      <c r="J468" s="1" t="s">
        <v>132</v>
      </c>
      <c r="K468" s="1" t="s">
        <v>133</v>
      </c>
      <c r="L468" s="1" t="s">
        <v>40</v>
      </c>
      <c r="M468" s="1" t="s">
        <v>134</v>
      </c>
      <c r="N468" s="1" t="s">
        <v>42</v>
      </c>
      <c r="O468" s="1" t="s">
        <v>1444</v>
      </c>
      <c r="P468" s="3">
        <v>300</v>
      </c>
      <c r="R468" s="1" t="s">
        <v>1474</v>
      </c>
      <c r="S468" s="1" t="s">
        <v>45</v>
      </c>
      <c r="T468" s="1" t="s">
        <v>136</v>
      </c>
      <c r="V468" s="1" t="s">
        <v>47</v>
      </c>
      <c r="W468" s="1" t="s">
        <v>48</v>
      </c>
      <c r="X468" s="1" t="s">
        <v>1204</v>
      </c>
      <c r="AB468" s="4">
        <v>68.959999999999994</v>
      </c>
      <c r="AC468" s="4">
        <v>8.3000000000000007</v>
      </c>
      <c r="AF468" s="1" t="s">
        <v>137</v>
      </c>
    </row>
    <row r="469" spans="1:32" x14ac:dyDescent="0.2">
      <c r="A469" s="1" t="s">
        <v>573</v>
      </c>
      <c r="B469" s="1" t="s">
        <v>1204</v>
      </c>
      <c r="C469" s="1" t="s">
        <v>1204</v>
      </c>
      <c r="D469" s="1" t="s">
        <v>35</v>
      </c>
      <c r="E469" s="3">
        <v>313</v>
      </c>
      <c r="F469" s="1" t="s">
        <v>55</v>
      </c>
      <c r="G469" s="1" t="s">
        <v>1475</v>
      </c>
      <c r="H469" s="4">
        <v>182.84</v>
      </c>
      <c r="I469" s="1" t="s">
        <v>131</v>
      </c>
      <c r="J469" s="1" t="s">
        <v>132</v>
      </c>
      <c r="K469" s="1" t="s">
        <v>133</v>
      </c>
      <c r="L469" s="1" t="s">
        <v>40</v>
      </c>
      <c r="M469" s="1" t="s">
        <v>134</v>
      </c>
      <c r="N469" s="1" t="s">
        <v>42</v>
      </c>
      <c r="O469" s="1" t="s">
        <v>1444</v>
      </c>
      <c r="P469" s="3">
        <v>300</v>
      </c>
      <c r="R469" s="1" t="s">
        <v>1476</v>
      </c>
      <c r="S469" s="1" t="s">
        <v>45</v>
      </c>
      <c r="T469" s="1" t="s">
        <v>136</v>
      </c>
      <c r="V469" s="1" t="s">
        <v>47</v>
      </c>
      <c r="W469" s="1" t="s">
        <v>48</v>
      </c>
      <c r="X469" s="1" t="s">
        <v>1204</v>
      </c>
      <c r="AB469" s="4">
        <v>182.84</v>
      </c>
      <c r="AC469" s="4">
        <v>40.229999999999997</v>
      </c>
      <c r="AF469" s="1" t="s">
        <v>140</v>
      </c>
    </row>
    <row r="470" spans="1:32" x14ac:dyDescent="0.2">
      <c r="A470" s="1" t="s">
        <v>1444</v>
      </c>
      <c r="B470" s="1" t="s">
        <v>1444</v>
      </c>
      <c r="C470" s="1" t="s">
        <v>1444</v>
      </c>
      <c r="D470" s="1" t="s">
        <v>85</v>
      </c>
      <c r="E470" s="3">
        <v>20166</v>
      </c>
      <c r="F470" s="1" t="s">
        <v>36</v>
      </c>
      <c r="G470" s="1" t="s">
        <v>85</v>
      </c>
      <c r="H470" s="4">
        <v>1476</v>
      </c>
      <c r="I470" s="1" t="s">
        <v>1477</v>
      </c>
      <c r="K470" s="1" t="s">
        <v>1478</v>
      </c>
      <c r="N470" s="1" t="s">
        <v>42</v>
      </c>
      <c r="O470" s="1" t="s">
        <v>1444</v>
      </c>
      <c r="P470" s="3">
        <v>299</v>
      </c>
      <c r="R470" s="1" t="s">
        <v>1479</v>
      </c>
      <c r="S470" s="1" t="s">
        <v>45</v>
      </c>
      <c r="X470" s="1" t="s">
        <v>1204</v>
      </c>
      <c r="AB470" s="4">
        <v>0</v>
      </c>
      <c r="AC470" s="4">
        <v>0</v>
      </c>
    </row>
    <row r="471" spans="1:32" x14ac:dyDescent="0.2">
      <c r="A471" s="1" t="s">
        <v>1480</v>
      </c>
      <c r="B471" s="1" t="s">
        <v>1249</v>
      </c>
      <c r="C471" s="1" t="s">
        <v>1460</v>
      </c>
      <c r="D471" s="1" t="s">
        <v>35</v>
      </c>
      <c r="E471" s="3">
        <v>260</v>
      </c>
      <c r="F471" s="1" t="s">
        <v>55</v>
      </c>
      <c r="G471" s="1" t="s">
        <v>1481</v>
      </c>
      <c r="H471" s="4">
        <v>186.9</v>
      </c>
      <c r="I471" s="1" t="s">
        <v>151</v>
      </c>
      <c r="J471" s="1" t="s">
        <v>152</v>
      </c>
      <c r="K471" s="1" t="s">
        <v>153</v>
      </c>
      <c r="L471" s="1" t="s">
        <v>154</v>
      </c>
      <c r="M471" s="1" t="s">
        <v>155</v>
      </c>
      <c r="N471" s="1" t="s">
        <v>42</v>
      </c>
      <c r="O471" s="1" t="s">
        <v>1482</v>
      </c>
      <c r="P471" s="3">
        <v>302</v>
      </c>
      <c r="R471" s="1" t="s">
        <v>1483</v>
      </c>
      <c r="S471" s="1" t="s">
        <v>45</v>
      </c>
      <c r="T471" s="1" t="s">
        <v>158</v>
      </c>
      <c r="V471" s="1" t="s">
        <v>47</v>
      </c>
      <c r="W471" s="1" t="s">
        <v>48</v>
      </c>
      <c r="X471" s="1" t="s">
        <v>1460</v>
      </c>
      <c r="AB471" s="4">
        <v>186.9</v>
      </c>
      <c r="AC471" s="4">
        <v>7.48</v>
      </c>
      <c r="AF471" s="1" t="s">
        <v>140</v>
      </c>
    </row>
    <row r="472" spans="1:32" x14ac:dyDescent="0.2">
      <c r="A472" s="1" t="s">
        <v>1303</v>
      </c>
      <c r="B472" s="1" t="s">
        <v>1177</v>
      </c>
      <c r="C472" s="1" t="s">
        <v>1394</v>
      </c>
      <c r="D472" s="1" t="s">
        <v>35</v>
      </c>
      <c r="E472" s="3">
        <v>314</v>
      </c>
      <c r="F472" s="1" t="s">
        <v>55</v>
      </c>
      <c r="G472" s="1" t="s">
        <v>1484</v>
      </c>
      <c r="H472" s="4">
        <v>76.400000000000006</v>
      </c>
      <c r="I472" s="1" t="s">
        <v>151</v>
      </c>
      <c r="J472" s="1" t="s">
        <v>152</v>
      </c>
      <c r="K472" s="1" t="s">
        <v>153</v>
      </c>
      <c r="L472" s="1" t="s">
        <v>154</v>
      </c>
      <c r="M472" s="1" t="s">
        <v>155</v>
      </c>
      <c r="N472" s="1" t="s">
        <v>42</v>
      </c>
      <c r="O472" s="1" t="s">
        <v>1482</v>
      </c>
      <c r="P472" s="3">
        <v>302</v>
      </c>
      <c r="R472" s="1" t="s">
        <v>1485</v>
      </c>
      <c r="S472" s="1" t="s">
        <v>45</v>
      </c>
      <c r="T472" s="1" t="s">
        <v>158</v>
      </c>
      <c r="V472" s="1" t="s">
        <v>47</v>
      </c>
      <c r="W472" s="1" t="s">
        <v>48</v>
      </c>
      <c r="X472" s="1" t="s">
        <v>1394</v>
      </c>
      <c r="AB472" s="4">
        <v>76.400000000000006</v>
      </c>
      <c r="AC472" s="4">
        <v>3.06</v>
      </c>
      <c r="AF472" s="1" t="s">
        <v>140</v>
      </c>
    </row>
    <row r="473" spans="1:32" x14ac:dyDescent="0.2">
      <c r="A473" s="1" t="s">
        <v>1482</v>
      </c>
      <c r="B473" s="1" t="s">
        <v>1482</v>
      </c>
      <c r="C473" s="1" t="s">
        <v>1482</v>
      </c>
      <c r="D473" s="1" t="s">
        <v>85</v>
      </c>
      <c r="E473" s="3">
        <v>20167</v>
      </c>
      <c r="F473" s="1" t="s">
        <v>36</v>
      </c>
      <c r="G473" s="1" t="s">
        <v>85</v>
      </c>
      <c r="H473" s="4">
        <v>458</v>
      </c>
      <c r="I473" s="1" t="s">
        <v>141</v>
      </c>
      <c r="K473" s="1" t="s">
        <v>99</v>
      </c>
      <c r="N473" s="1" t="s">
        <v>100</v>
      </c>
      <c r="O473" s="1" t="s">
        <v>1482</v>
      </c>
      <c r="P473" s="3">
        <v>303</v>
      </c>
      <c r="R473" s="1" t="s">
        <v>1486</v>
      </c>
      <c r="S473" s="1" t="s">
        <v>45</v>
      </c>
      <c r="X473" s="1" t="s">
        <v>1394</v>
      </c>
      <c r="AB473" s="4">
        <v>0</v>
      </c>
      <c r="AC473" s="4">
        <v>0</v>
      </c>
    </row>
    <row r="474" spans="1:32" x14ac:dyDescent="0.2">
      <c r="A474" s="1" t="s">
        <v>1482</v>
      </c>
      <c r="B474" s="1" t="s">
        <v>1482</v>
      </c>
      <c r="C474" s="1" t="s">
        <v>1482</v>
      </c>
      <c r="D474" s="1" t="s">
        <v>85</v>
      </c>
      <c r="E474" s="3">
        <v>20168</v>
      </c>
      <c r="F474" s="1" t="s">
        <v>36</v>
      </c>
      <c r="G474" s="1" t="s">
        <v>85</v>
      </c>
      <c r="H474" s="4">
        <v>59.16</v>
      </c>
      <c r="I474" s="1" t="s">
        <v>1487</v>
      </c>
      <c r="K474" s="1" t="s">
        <v>960</v>
      </c>
      <c r="N474" s="1" t="s">
        <v>42</v>
      </c>
      <c r="O474" s="1" t="s">
        <v>1482</v>
      </c>
      <c r="P474" s="3">
        <v>304</v>
      </c>
      <c r="R474" s="1" t="s">
        <v>1488</v>
      </c>
      <c r="S474" s="1" t="s">
        <v>45</v>
      </c>
      <c r="X474" s="1" t="s">
        <v>1394</v>
      </c>
      <c r="AB474" s="4">
        <v>0</v>
      </c>
      <c r="AC474" s="4">
        <v>0</v>
      </c>
    </row>
    <row r="475" spans="1:32" x14ac:dyDescent="0.2">
      <c r="A475" s="1" t="s">
        <v>1177</v>
      </c>
      <c r="B475" s="1" t="s">
        <v>935</v>
      </c>
      <c r="C475" s="1" t="s">
        <v>1199</v>
      </c>
      <c r="D475" s="1" t="s">
        <v>35</v>
      </c>
      <c r="E475" s="3">
        <v>270</v>
      </c>
      <c r="F475" s="1" t="s">
        <v>55</v>
      </c>
      <c r="G475" s="1" t="s">
        <v>1489</v>
      </c>
      <c r="H475" s="4">
        <v>435.12</v>
      </c>
      <c r="I475" s="1" t="s">
        <v>189</v>
      </c>
      <c r="J475" s="1" t="s">
        <v>190</v>
      </c>
      <c r="K475" s="1" t="s">
        <v>191</v>
      </c>
      <c r="L475" s="1" t="s">
        <v>192</v>
      </c>
      <c r="M475" s="1" t="s">
        <v>193</v>
      </c>
      <c r="N475" s="1" t="s">
        <v>42</v>
      </c>
      <c r="O475" s="1" t="s">
        <v>1490</v>
      </c>
      <c r="P475" s="3">
        <v>306</v>
      </c>
      <c r="R475" s="1" t="s">
        <v>1491</v>
      </c>
      <c r="S475" s="1" t="s">
        <v>45</v>
      </c>
      <c r="T475" s="1" t="s">
        <v>196</v>
      </c>
      <c r="V475" s="1" t="s">
        <v>47</v>
      </c>
      <c r="W475" s="1" t="s">
        <v>48</v>
      </c>
      <c r="X475" s="1" t="s">
        <v>1199</v>
      </c>
      <c r="AB475" s="4">
        <v>435.12</v>
      </c>
      <c r="AC475" s="4">
        <v>95.73</v>
      </c>
      <c r="AF475" s="1" t="s">
        <v>202</v>
      </c>
    </row>
    <row r="476" spans="1:32" x14ac:dyDescent="0.2">
      <c r="A476" s="1" t="s">
        <v>1177</v>
      </c>
      <c r="B476" s="1" t="s">
        <v>935</v>
      </c>
      <c r="C476" s="1" t="s">
        <v>1295</v>
      </c>
      <c r="D476" s="1" t="s">
        <v>35</v>
      </c>
      <c r="E476" s="3">
        <v>276</v>
      </c>
      <c r="F476" s="1" t="s">
        <v>55</v>
      </c>
      <c r="G476" s="1" t="s">
        <v>1492</v>
      </c>
      <c r="H476" s="4">
        <v>62.83</v>
      </c>
      <c r="I476" s="1" t="s">
        <v>189</v>
      </c>
      <c r="J476" s="1" t="s">
        <v>190</v>
      </c>
      <c r="K476" s="1" t="s">
        <v>191</v>
      </c>
      <c r="L476" s="1" t="s">
        <v>192</v>
      </c>
      <c r="M476" s="1" t="s">
        <v>193</v>
      </c>
      <c r="N476" s="1" t="s">
        <v>42</v>
      </c>
      <c r="O476" s="1" t="s">
        <v>1490</v>
      </c>
      <c r="P476" s="3">
        <v>306</v>
      </c>
      <c r="R476" s="1" t="s">
        <v>1493</v>
      </c>
      <c r="S476" s="1" t="s">
        <v>45</v>
      </c>
      <c r="T476" s="1" t="s">
        <v>196</v>
      </c>
      <c r="V476" s="1" t="s">
        <v>47</v>
      </c>
      <c r="W476" s="1" t="s">
        <v>48</v>
      </c>
      <c r="X476" s="1" t="s">
        <v>1295</v>
      </c>
      <c r="AB476" s="4">
        <v>62.83</v>
      </c>
      <c r="AC476" s="4">
        <v>2.5099999999999998</v>
      </c>
      <c r="AF476" s="1" t="s">
        <v>205</v>
      </c>
    </row>
    <row r="477" spans="1:32" x14ac:dyDescent="0.2">
      <c r="A477" s="1" t="s">
        <v>1177</v>
      </c>
      <c r="B477" s="1" t="s">
        <v>935</v>
      </c>
      <c r="C477" s="1" t="s">
        <v>1295</v>
      </c>
      <c r="D477" s="1" t="s">
        <v>35</v>
      </c>
      <c r="E477" s="3">
        <v>277</v>
      </c>
      <c r="F477" s="1" t="s">
        <v>55</v>
      </c>
      <c r="G477" s="1" t="s">
        <v>1494</v>
      </c>
      <c r="H477" s="4">
        <v>15168.4</v>
      </c>
      <c r="I477" s="1" t="s">
        <v>189</v>
      </c>
      <c r="J477" s="1" t="s">
        <v>190</v>
      </c>
      <c r="K477" s="1" t="s">
        <v>191</v>
      </c>
      <c r="L477" s="1" t="s">
        <v>192</v>
      </c>
      <c r="M477" s="1" t="s">
        <v>193</v>
      </c>
      <c r="N477" s="1" t="s">
        <v>42</v>
      </c>
      <c r="O477" s="1" t="s">
        <v>1490</v>
      </c>
      <c r="P477" s="3">
        <v>306</v>
      </c>
      <c r="R477" s="1" t="s">
        <v>1495</v>
      </c>
      <c r="S477" s="1" t="s">
        <v>45</v>
      </c>
      <c r="T477" s="1" t="s">
        <v>196</v>
      </c>
      <c r="V477" s="1" t="s">
        <v>47</v>
      </c>
      <c r="W477" s="1" t="s">
        <v>48</v>
      </c>
      <c r="X477" s="1" t="s">
        <v>1295</v>
      </c>
      <c r="AB477" s="4">
        <v>15168.4</v>
      </c>
      <c r="AC477" s="4">
        <v>1516.84</v>
      </c>
      <c r="AF477" s="1" t="s">
        <v>199</v>
      </c>
    </row>
    <row r="478" spans="1:32" x14ac:dyDescent="0.2">
      <c r="A478" s="1" t="s">
        <v>1177</v>
      </c>
      <c r="B478" s="1" t="s">
        <v>935</v>
      </c>
      <c r="C478" s="1" t="s">
        <v>1327</v>
      </c>
      <c r="D478" s="1" t="s">
        <v>35</v>
      </c>
      <c r="E478" s="3">
        <v>286</v>
      </c>
      <c r="F478" s="1" t="s">
        <v>55</v>
      </c>
      <c r="G478" s="1" t="s">
        <v>1496</v>
      </c>
      <c r="H478" s="4">
        <v>449.66</v>
      </c>
      <c r="I478" s="1" t="s">
        <v>189</v>
      </c>
      <c r="J478" s="1" t="s">
        <v>190</v>
      </c>
      <c r="K478" s="1" t="s">
        <v>191</v>
      </c>
      <c r="L478" s="1" t="s">
        <v>192</v>
      </c>
      <c r="M478" s="1" t="s">
        <v>193</v>
      </c>
      <c r="N478" s="1" t="s">
        <v>42</v>
      </c>
      <c r="O478" s="1" t="s">
        <v>1490</v>
      </c>
      <c r="P478" s="3">
        <v>306</v>
      </c>
      <c r="R478" s="1" t="s">
        <v>1497</v>
      </c>
      <c r="S478" s="1" t="s">
        <v>45</v>
      </c>
      <c r="T478" s="1" t="s">
        <v>196</v>
      </c>
      <c r="V478" s="1" t="s">
        <v>47</v>
      </c>
      <c r="W478" s="1" t="s">
        <v>48</v>
      </c>
      <c r="X478" s="1" t="s">
        <v>1327</v>
      </c>
      <c r="AB478" s="4">
        <v>449.66</v>
      </c>
      <c r="AC478" s="4">
        <v>98.93</v>
      </c>
      <c r="AF478" s="1" t="s">
        <v>202</v>
      </c>
    </row>
    <row r="479" spans="1:32" x14ac:dyDescent="0.2">
      <c r="A479" s="1" t="s">
        <v>1490</v>
      </c>
      <c r="B479" s="1" t="s">
        <v>1490</v>
      </c>
      <c r="C479" s="1" t="s">
        <v>1490</v>
      </c>
      <c r="D479" s="1" t="s">
        <v>85</v>
      </c>
      <c r="E479" s="3">
        <v>20169</v>
      </c>
      <c r="F479" s="1" t="s">
        <v>36</v>
      </c>
      <c r="G479" s="1" t="s">
        <v>85</v>
      </c>
      <c r="H479" s="4">
        <v>1000</v>
      </c>
      <c r="I479" s="1" t="s">
        <v>1498</v>
      </c>
      <c r="K479" s="1" t="s">
        <v>70</v>
      </c>
      <c r="L479" s="1" t="s">
        <v>176</v>
      </c>
      <c r="M479" s="1" t="s">
        <v>1499</v>
      </c>
      <c r="N479" s="1" t="s">
        <v>42</v>
      </c>
      <c r="O479" s="1" t="s">
        <v>1490</v>
      </c>
      <c r="P479" s="3">
        <v>305</v>
      </c>
      <c r="R479" s="1" t="s">
        <v>1500</v>
      </c>
      <c r="S479" s="1" t="s">
        <v>45</v>
      </c>
      <c r="X479" s="1" t="s">
        <v>1394</v>
      </c>
      <c r="AB479" s="4">
        <v>0</v>
      </c>
      <c r="AC479" s="4">
        <v>0</v>
      </c>
    </row>
    <row r="480" spans="1:32" x14ac:dyDescent="0.2">
      <c r="A480" s="1" t="s">
        <v>935</v>
      </c>
      <c r="B480" s="1" t="s">
        <v>419</v>
      </c>
      <c r="C480" s="1" t="s">
        <v>496</v>
      </c>
      <c r="D480" s="1" t="s">
        <v>35</v>
      </c>
      <c r="E480" s="3">
        <v>169</v>
      </c>
      <c r="F480" s="1" t="s">
        <v>55</v>
      </c>
      <c r="G480" s="1" t="s">
        <v>1501</v>
      </c>
      <c r="H480" s="4">
        <v>3394.44</v>
      </c>
      <c r="I480" s="1" t="s">
        <v>583</v>
      </c>
      <c r="J480" s="1" t="s">
        <v>584</v>
      </c>
      <c r="K480" s="1" t="s">
        <v>145</v>
      </c>
      <c r="L480" s="1" t="s">
        <v>176</v>
      </c>
      <c r="M480" s="1" t="s">
        <v>585</v>
      </c>
      <c r="N480" s="1" t="s">
        <v>42</v>
      </c>
      <c r="O480" s="1" t="s">
        <v>1502</v>
      </c>
      <c r="P480" s="3">
        <v>310</v>
      </c>
      <c r="R480" s="1" t="s">
        <v>1503</v>
      </c>
      <c r="S480" s="1" t="s">
        <v>45</v>
      </c>
      <c r="T480" s="1" t="s">
        <v>587</v>
      </c>
      <c r="V480" s="1" t="s">
        <v>62</v>
      </c>
      <c r="W480" s="1" t="s">
        <v>63</v>
      </c>
      <c r="X480" s="1" t="s">
        <v>496</v>
      </c>
      <c r="AB480" s="4">
        <v>3394.44</v>
      </c>
      <c r="AC480" s="4">
        <v>0</v>
      </c>
      <c r="AF480" s="1" t="s">
        <v>1504</v>
      </c>
    </row>
    <row r="481" spans="1:32" x14ac:dyDescent="0.2">
      <c r="A481" s="1" t="s">
        <v>935</v>
      </c>
      <c r="B481" s="1" t="s">
        <v>419</v>
      </c>
      <c r="C481" s="1" t="s">
        <v>496</v>
      </c>
      <c r="D481" s="1" t="s">
        <v>35</v>
      </c>
      <c r="E481" s="3">
        <v>170</v>
      </c>
      <c r="F481" s="1" t="s">
        <v>55</v>
      </c>
      <c r="G481" s="1" t="s">
        <v>1505</v>
      </c>
      <c r="H481" s="4">
        <v>5680.2</v>
      </c>
      <c r="I481" s="1" t="s">
        <v>583</v>
      </c>
      <c r="J481" s="1" t="s">
        <v>584</v>
      </c>
      <c r="K481" s="1" t="s">
        <v>145</v>
      </c>
      <c r="L481" s="1" t="s">
        <v>176</v>
      </c>
      <c r="M481" s="1" t="s">
        <v>585</v>
      </c>
      <c r="N481" s="1" t="s">
        <v>42</v>
      </c>
      <c r="O481" s="1" t="s">
        <v>1502</v>
      </c>
      <c r="P481" s="3">
        <v>310</v>
      </c>
      <c r="R481" s="1" t="s">
        <v>1506</v>
      </c>
      <c r="S481" s="1" t="s">
        <v>45</v>
      </c>
      <c r="T481" s="1" t="s">
        <v>587</v>
      </c>
      <c r="V481" s="1" t="s">
        <v>62</v>
      </c>
      <c r="W481" s="1" t="s">
        <v>63</v>
      </c>
      <c r="X481" s="1" t="s">
        <v>496</v>
      </c>
      <c r="AB481" s="4">
        <v>5680.2</v>
      </c>
      <c r="AC481" s="4">
        <v>34.119999999999997</v>
      </c>
      <c r="AF481" s="1" t="s">
        <v>50</v>
      </c>
    </row>
    <row r="482" spans="1:32" x14ac:dyDescent="0.2">
      <c r="A482" s="1" t="s">
        <v>935</v>
      </c>
      <c r="B482" s="1" t="s">
        <v>419</v>
      </c>
      <c r="C482" s="1" t="s">
        <v>496</v>
      </c>
      <c r="D482" s="1" t="s">
        <v>35</v>
      </c>
      <c r="E482" s="3">
        <v>171</v>
      </c>
      <c r="F482" s="1" t="s">
        <v>55</v>
      </c>
      <c r="G482" s="1" t="s">
        <v>1507</v>
      </c>
      <c r="H482" s="4">
        <v>22623.57</v>
      </c>
      <c r="I482" s="1" t="s">
        <v>583</v>
      </c>
      <c r="J482" s="1" t="s">
        <v>584</v>
      </c>
      <c r="K482" s="1" t="s">
        <v>145</v>
      </c>
      <c r="L482" s="1" t="s">
        <v>176</v>
      </c>
      <c r="M482" s="1" t="s">
        <v>585</v>
      </c>
      <c r="N482" s="1" t="s">
        <v>42</v>
      </c>
      <c r="O482" s="1" t="s">
        <v>1502</v>
      </c>
      <c r="P482" s="3">
        <v>310</v>
      </c>
      <c r="R482" s="1" t="s">
        <v>1508</v>
      </c>
      <c r="S482" s="1" t="s">
        <v>45</v>
      </c>
      <c r="T482" s="1" t="s">
        <v>587</v>
      </c>
      <c r="V482" s="1" t="s">
        <v>47</v>
      </c>
      <c r="W482" s="1" t="s">
        <v>48</v>
      </c>
      <c r="X482" s="1" t="s">
        <v>496</v>
      </c>
      <c r="AB482" s="4">
        <v>22623.57</v>
      </c>
      <c r="AC482" s="4">
        <v>86.24</v>
      </c>
      <c r="AF482" s="1" t="s">
        <v>50</v>
      </c>
    </row>
    <row r="483" spans="1:32" x14ac:dyDescent="0.2">
      <c r="A483" s="1" t="s">
        <v>935</v>
      </c>
      <c r="B483" s="1" t="s">
        <v>419</v>
      </c>
      <c r="C483" s="1" t="s">
        <v>496</v>
      </c>
      <c r="D483" s="1" t="s">
        <v>35</v>
      </c>
      <c r="E483" s="3">
        <v>172</v>
      </c>
      <c r="F483" s="1" t="s">
        <v>55</v>
      </c>
      <c r="G483" s="1" t="s">
        <v>1509</v>
      </c>
      <c r="H483" s="4">
        <v>2428.3200000000002</v>
      </c>
      <c r="I483" s="1" t="s">
        <v>583</v>
      </c>
      <c r="J483" s="1" t="s">
        <v>584</v>
      </c>
      <c r="K483" s="1" t="s">
        <v>145</v>
      </c>
      <c r="L483" s="1" t="s">
        <v>176</v>
      </c>
      <c r="M483" s="1" t="s">
        <v>585</v>
      </c>
      <c r="N483" s="1" t="s">
        <v>42</v>
      </c>
      <c r="O483" s="1" t="s">
        <v>1502</v>
      </c>
      <c r="P483" s="3">
        <v>310</v>
      </c>
      <c r="R483" s="1" t="s">
        <v>1510</v>
      </c>
      <c r="S483" s="1" t="s">
        <v>45</v>
      </c>
      <c r="T483" s="1" t="s">
        <v>587</v>
      </c>
      <c r="V483" s="1" t="s">
        <v>62</v>
      </c>
      <c r="W483" s="1" t="s">
        <v>63</v>
      </c>
      <c r="X483" s="1" t="s">
        <v>496</v>
      </c>
      <c r="AB483" s="4">
        <v>2428.3200000000002</v>
      </c>
      <c r="AC483" s="4">
        <v>11.52</v>
      </c>
      <c r="AF483" s="1" t="s">
        <v>50</v>
      </c>
    </row>
    <row r="484" spans="1:32" x14ac:dyDescent="0.2">
      <c r="A484" s="1" t="s">
        <v>935</v>
      </c>
      <c r="B484" s="1" t="s">
        <v>419</v>
      </c>
      <c r="C484" s="1" t="s">
        <v>496</v>
      </c>
      <c r="D484" s="1" t="s">
        <v>35</v>
      </c>
      <c r="E484" s="3">
        <v>173</v>
      </c>
      <c r="F484" s="1" t="s">
        <v>55</v>
      </c>
      <c r="G484" s="1" t="s">
        <v>1511</v>
      </c>
      <c r="H484" s="4">
        <v>4408.34</v>
      </c>
      <c r="I484" s="1" t="s">
        <v>583</v>
      </c>
      <c r="J484" s="1" t="s">
        <v>584</v>
      </c>
      <c r="K484" s="1" t="s">
        <v>145</v>
      </c>
      <c r="L484" s="1" t="s">
        <v>176</v>
      </c>
      <c r="M484" s="1" t="s">
        <v>585</v>
      </c>
      <c r="N484" s="1" t="s">
        <v>42</v>
      </c>
      <c r="O484" s="1" t="s">
        <v>1502</v>
      </c>
      <c r="P484" s="3">
        <v>310</v>
      </c>
      <c r="R484" s="1" t="s">
        <v>1512</v>
      </c>
      <c r="S484" s="1" t="s">
        <v>45</v>
      </c>
      <c r="T484" s="1" t="s">
        <v>587</v>
      </c>
      <c r="V484" s="1" t="s">
        <v>47</v>
      </c>
      <c r="W484" s="1" t="s">
        <v>48</v>
      </c>
      <c r="X484" s="1" t="s">
        <v>496</v>
      </c>
      <c r="AB484" s="4">
        <v>4408.34</v>
      </c>
      <c r="AC484" s="4">
        <v>15.38</v>
      </c>
      <c r="AF484" s="1" t="s">
        <v>50</v>
      </c>
    </row>
    <row r="485" spans="1:32" x14ac:dyDescent="0.2">
      <c r="A485" s="1" t="s">
        <v>935</v>
      </c>
      <c r="B485" s="1" t="s">
        <v>419</v>
      </c>
      <c r="C485" s="1" t="s">
        <v>496</v>
      </c>
      <c r="D485" s="1" t="s">
        <v>35</v>
      </c>
      <c r="E485" s="3">
        <v>174</v>
      </c>
      <c r="F485" s="1" t="s">
        <v>55</v>
      </c>
      <c r="G485" s="1" t="s">
        <v>1513</v>
      </c>
      <c r="H485" s="4">
        <v>2093.46</v>
      </c>
      <c r="I485" s="1" t="s">
        <v>583</v>
      </c>
      <c r="J485" s="1" t="s">
        <v>584</v>
      </c>
      <c r="K485" s="1" t="s">
        <v>145</v>
      </c>
      <c r="L485" s="1" t="s">
        <v>176</v>
      </c>
      <c r="M485" s="1" t="s">
        <v>585</v>
      </c>
      <c r="N485" s="1" t="s">
        <v>42</v>
      </c>
      <c r="O485" s="1" t="s">
        <v>1502</v>
      </c>
      <c r="P485" s="3">
        <v>310</v>
      </c>
      <c r="R485" s="1" t="s">
        <v>1514</v>
      </c>
      <c r="S485" s="1" t="s">
        <v>45</v>
      </c>
      <c r="T485" s="1" t="s">
        <v>587</v>
      </c>
      <c r="V485" s="1" t="s">
        <v>47</v>
      </c>
      <c r="W485" s="1" t="s">
        <v>48</v>
      </c>
      <c r="X485" s="1" t="s">
        <v>496</v>
      </c>
      <c r="AB485" s="4">
        <v>2093.46</v>
      </c>
      <c r="AC485" s="4">
        <v>13.27</v>
      </c>
      <c r="AF485" s="1" t="s">
        <v>50</v>
      </c>
    </row>
    <row r="486" spans="1:32" x14ac:dyDescent="0.2">
      <c r="A486" s="1" t="s">
        <v>935</v>
      </c>
      <c r="B486" s="1" t="s">
        <v>419</v>
      </c>
      <c r="C486" s="1" t="s">
        <v>496</v>
      </c>
      <c r="D486" s="1" t="s">
        <v>35</v>
      </c>
      <c r="E486" s="3">
        <v>175</v>
      </c>
      <c r="F486" s="1" t="s">
        <v>55</v>
      </c>
      <c r="G486" s="1" t="s">
        <v>1515</v>
      </c>
      <c r="H486" s="4">
        <v>8166.09</v>
      </c>
      <c r="I486" s="1" t="s">
        <v>583</v>
      </c>
      <c r="J486" s="1" t="s">
        <v>584</v>
      </c>
      <c r="K486" s="1" t="s">
        <v>145</v>
      </c>
      <c r="L486" s="1" t="s">
        <v>176</v>
      </c>
      <c r="M486" s="1" t="s">
        <v>585</v>
      </c>
      <c r="N486" s="1" t="s">
        <v>42</v>
      </c>
      <c r="O486" s="1" t="s">
        <v>1502</v>
      </c>
      <c r="P486" s="3">
        <v>310</v>
      </c>
      <c r="R486" s="1" t="s">
        <v>1516</v>
      </c>
      <c r="S486" s="1" t="s">
        <v>45</v>
      </c>
      <c r="T486" s="1" t="s">
        <v>587</v>
      </c>
      <c r="V486" s="1" t="s">
        <v>62</v>
      </c>
      <c r="W486" s="1" t="s">
        <v>63</v>
      </c>
      <c r="X486" s="1" t="s">
        <v>496</v>
      </c>
      <c r="AB486" s="4">
        <v>8166.09</v>
      </c>
      <c r="AC486" s="4">
        <v>31.71</v>
      </c>
      <c r="AF486" s="1" t="s">
        <v>50</v>
      </c>
    </row>
    <row r="487" spans="1:32" x14ac:dyDescent="0.2">
      <c r="A487" s="1" t="s">
        <v>1177</v>
      </c>
      <c r="B487" s="1" t="s">
        <v>825</v>
      </c>
      <c r="C487" s="1" t="s">
        <v>825</v>
      </c>
      <c r="D487" s="1" t="s">
        <v>35</v>
      </c>
      <c r="E487" s="3">
        <v>186</v>
      </c>
      <c r="F487" s="1" t="s">
        <v>55</v>
      </c>
      <c r="G487" s="1" t="s">
        <v>1517</v>
      </c>
      <c r="H487" s="4">
        <v>2991.6</v>
      </c>
      <c r="I487" s="1" t="s">
        <v>533</v>
      </c>
      <c r="J487" s="1" t="s">
        <v>534</v>
      </c>
      <c r="K487" s="1" t="s">
        <v>39</v>
      </c>
      <c r="L487" s="1" t="s">
        <v>40</v>
      </c>
      <c r="M487" s="1" t="s">
        <v>535</v>
      </c>
      <c r="N487" s="1" t="s">
        <v>42</v>
      </c>
      <c r="O487" s="1" t="s">
        <v>1502</v>
      </c>
      <c r="P487" s="3">
        <v>309</v>
      </c>
      <c r="R487" s="1" t="s">
        <v>1518</v>
      </c>
      <c r="S487" s="1" t="s">
        <v>45</v>
      </c>
      <c r="T487" s="1" t="s">
        <v>900</v>
      </c>
      <c r="V487" s="1" t="s">
        <v>197</v>
      </c>
      <c r="W487" s="1" t="s">
        <v>198</v>
      </c>
      <c r="X487" s="1" t="s">
        <v>825</v>
      </c>
      <c r="AB487" s="4">
        <v>2991.6</v>
      </c>
      <c r="AC487" s="4">
        <v>299.16000000000003</v>
      </c>
      <c r="AF487" s="1" t="s">
        <v>531</v>
      </c>
    </row>
    <row r="488" spans="1:32" x14ac:dyDescent="0.2">
      <c r="A488" s="1" t="s">
        <v>1177</v>
      </c>
      <c r="B488" s="1" t="s">
        <v>825</v>
      </c>
      <c r="C488" s="1" t="s">
        <v>825</v>
      </c>
      <c r="D488" s="1" t="s">
        <v>35</v>
      </c>
      <c r="E488" s="3">
        <v>187</v>
      </c>
      <c r="F488" s="1" t="s">
        <v>55</v>
      </c>
      <c r="G488" s="1" t="s">
        <v>1519</v>
      </c>
      <c r="H488" s="4">
        <v>811.8</v>
      </c>
      <c r="I488" s="1" t="s">
        <v>533</v>
      </c>
      <c r="J488" s="1" t="s">
        <v>534</v>
      </c>
      <c r="K488" s="1" t="s">
        <v>39</v>
      </c>
      <c r="L488" s="1" t="s">
        <v>40</v>
      </c>
      <c r="M488" s="1" t="s">
        <v>535</v>
      </c>
      <c r="N488" s="1" t="s">
        <v>42</v>
      </c>
      <c r="O488" s="1" t="s">
        <v>1502</v>
      </c>
      <c r="P488" s="3">
        <v>309</v>
      </c>
      <c r="R488" s="1" t="s">
        <v>1520</v>
      </c>
      <c r="S488" s="1" t="s">
        <v>45</v>
      </c>
      <c r="T488" s="1" t="s">
        <v>900</v>
      </c>
      <c r="V488" s="1" t="s">
        <v>197</v>
      </c>
      <c r="W488" s="1" t="s">
        <v>198</v>
      </c>
      <c r="X488" s="1" t="s">
        <v>825</v>
      </c>
      <c r="AB488" s="4">
        <v>811.8</v>
      </c>
      <c r="AC488" s="4">
        <v>81.180000000000007</v>
      </c>
      <c r="AF488" s="1" t="s">
        <v>531</v>
      </c>
    </row>
    <row r="489" spans="1:32" x14ac:dyDescent="0.2">
      <c r="A489" s="1" t="s">
        <v>935</v>
      </c>
      <c r="B489" s="1" t="s">
        <v>419</v>
      </c>
      <c r="C489" s="1" t="s">
        <v>921</v>
      </c>
      <c r="D489" s="1" t="s">
        <v>35</v>
      </c>
      <c r="E489" s="3">
        <v>193</v>
      </c>
      <c r="F489" s="1" t="s">
        <v>55</v>
      </c>
      <c r="G489" s="1" t="s">
        <v>1521</v>
      </c>
      <c r="H489" s="4">
        <v>4180.55</v>
      </c>
      <c r="I489" s="1" t="s">
        <v>583</v>
      </c>
      <c r="J489" s="1" t="s">
        <v>584</v>
      </c>
      <c r="K489" s="1" t="s">
        <v>145</v>
      </c>
      <c r="L489" s="1" t="s">
        <v>176</v>
      </c>
      <c r="M489" s="1" t="s">
        <v>585</v>
      </c>
      <c r="N489" s="1" t="s">
        <v>42</v>
      </c>
      <c r="O489" s="1" t="s">
        <v>1502</v>
      </c>
      <c r="P489" s="3">
        <v>310</v>
      </c>
      <c r="R489" s="1" t="s">
        <v>1522</v>
      </c>
      <c r="S489" s="1" t="s">
        <v>45</v>
      </c>
      <c r="T489" s="1" t="s">
        <v>587</v>
      </c>
      <c r="V489" s="1" t="s">
        <v>197</v>
      </c>
      <c r="W489" s="1" t="s">
        <v>198</v>
      </c>
      <c r="X489" s="1" t="s">
        <v>921</v>
      </c>
      <c r="AB489" s="4">
        <v>4180.55</v>
      </c>
      <c r="AC489" s="4">
        <v>21.38</v>
      </c>
      <c r="AF489" s="1" t="s">
        <v>50</v>
      </c>
    </row>
    <row r="490" spans="1:32" x14ac:dyDescent="0.2">
      <c r="A490" s="1" t="s">
        <v>935</v>
      </c>
      <c r="B490" s="1" t="s">
        <v>419</v>
      </c>
      <c r="C490" s="1" t="s">
        <v>921</v>
      </c>
      <c r="D490" s="1" t="s">
        <v>35</v>
      </c>
      <c r="E490" s="3">
        <v>194</v>
      </c>
      <c r="F490" s="1" t="s">
        <v>55</v>
      </c>
      <c r="G490" s="1" t="s">
        <v>1523</v>
      </c>
      <c r="H490" s="4">
        <v>1149.82</v>
      </c>
      <c r="I490" s="1" t="s">
        <v>583</v>
      </c>
      <c r="J490" s="1" t="s">
        <v>584</v>
      </c>
      <c r="K490" s="1" t="s">
        <v>145</v>
      </c>
      <c r="L490" s="1" t="s">
        <v>176</v>
      </c>
      <c r="M490" s="1" t="s">
        <v>585</v>
      </c>
      <c r="N490" s="1" t="s">
        <v>42</v>
      </c>
      <c r="O490" s="1" t="s">
        <v>1502</v>
      </c>
      <c r="P490" s="3">
        <v>310</v>
      </c>
      <c r="R490" s="1" t="s">
        <v>1524</v>
      </c>
      <c r="S490" s="1" t="s">
        <v>45</v>
      </c>
      <c r="T490" s="1" t="s">
        <v>587</v>
      </c>
      <c r="V490" s="1" t="s">
        <v>47</v>
      </c>
      <c r="W490" s="1" t="s">
        <v>48</v>
      </c>
      <c r="X490" s="1" t="s">
        <v>921</v>
      </c>
      <c r="AB490" s="4">
        <v>1149.82</v>
      </c>
      <c r="AC490" s="4">
        <v>7.66</v>
      </c>
      <c r="AF490" s="1" t="s">
        <v>50</v>
      </c>
    </row>
    <row r="491" spans="1:32" x14ac:dyDescent="0.2">
      <c r="A491" s="1" t="s">
        <v>1442</v>
      </c>
      <c r="B491" s="1" t="s">
        <v>908</v>
      </c>
      <c r="C491" s="1" t="s">
        <v>908</v>
      </c>
      <c r="D491" s="1" t="s">
        <v>35</v>
      </c>
      <c r="E491" s="3">
        <v>201</v>
      </c>
      <c r="F491" s="1" t="s">
        <v>55</v>
      </c>
      <c r="G491" s="1" t="s">
        <v>1525</v>
      </c>
      <c r="H491" s="4">
        <v>50714.49</v>
      </c>
      <c r="I491" s="1" t="s">
        <v>583</v>
      </c>
      <c r="J491" s="1" t="s">
        <v>584</v>
      </c>
      <c r="K491" s="1" t="s">
        <v>145</v>
      </c>
      <c r="L491" s="1" t="s">
        <v>176</v>
      </c>
      <c r="M491" s="1" t="s">
        <v>585</v>
      </c>
      <c r="N491" s="1" t="s">
        <v>42</v>
      </c>
      <c r="O491" s="1" t="s">
        <v>1502</v>
      </c>
      <c r="P491" s="3">
        <v>310</v>
      </c>
      <c r="R491" s="1" t="s">
        <v>1526</v>
      </c>
      <c r="S491" s="1" t="s">
        <v>45</v>
      </c>
      <c r="T491" s="1" t="s">
        <v>587</v>
      </c>
      <c r="V491" s="1" t="s">
        <v>47</v>
      </c>
      <c r="W491" s="1" t="s">
        <v>48</v>
      </c>
      <c r="X491" s="1" t="s">
        <v>908</v>
      </c>
      <c r="AB491" s="4">
        <v>50714.49</v>
      </c>
      <c r="AC491" s="4">
        <v>216.74</v>
      </c>
      <c r="AF491" s="1" t="s">
        <v>50</v>
      </c>
    </row>
    <row r="492" spans="1:32" x14ac:dyDescent="0.2">
      <c r="A492" s="1" t="s">
        <v>1527</v>
      </c>
      <c r="B492" s="1" t="s">
        <v>1073</v>
      </c>
      <c r="C492" s="1" t="s">
        <v>927</v>
      </c>
      <c r="D492" s="1" t="s">
        <v>35</v>
      </c>
      <c r="E492" s="3">
        <v>226</v>
      </c>
      <c r="F492" s="1" t="s">
        <v>55</v>
      </c>
      <c r="G492" s="1" t="s">
        <v>1528</v>
      </c>
      <c r="H492" s="4">
        <v>31.09</v>
      </c>
      <c r="I492" s="1" t="s">
        <v>68</v>
      </c>
      <c r="J492" s="1" t="s">
        <v>69</v>
      </c>
      <c r="K492" s="1" t="s">
        <v>70</v>
      </c>
      <c r="N492" s="1" t="s">
        <v>42</v>
      </c>
      <c r="O492" s="1" t="s">
        <v>1502</v>
      </c>
      <c r="P492" s="3">
        <v>308</v>
      </c>
      <c r="R492" s="1" t="s">
        <v>1529</v>
      </c>
      <c r="S492" s="1" t="s">
        <v>45</v>
      </c>
      <c r="T492" s="1" t="s">
        <v>72</v>
      </c>
      <c r="V492" s="1" t="s">
        <v>62</v>
      </c>
      <c r="W492" s="1" t="s">
        <v>63</v>
      </c>
      <c r="X492" s="1" t="s">
        <v>927</v>
      </c>
      <c r="AB492" s="4">
        <v>31.09</v>
      </c>
      <c r="AC492" s="4">
        <v>3.11</v>
      </c>
      <c r="AF492" s="1" t="s">
        <v>73</v>
      </c>
    </row>
    <row r="493" spans="1:32" x14ac:dyDescent="0.2">
      <c r="A493" s="1" t="s">
        <v>1177</v>
      </c>
      <c r="B493" s="1" t="s">
        <v>541</v>
      </c>
      <c r="C493" s="1" t="s">
        <v>1205</v>
      </c>
      <c r="D493" s="1" t="s">
        <v>35</v>
      </c>
      <c r="E493" s="3">
        <v>242</v>
      </c>
      <c r="F493" s="1" t="s">
        <v>55</v>
      </c>
      <c r="G493" s="1" t="s">
        <v>1530</v>
      </c>
      <c r="H493" s="4">
        <v>15585.77</v>
      </c>
      <c r="I493" s="1" t="s">
        <v>583</v>
      </c>
      <c r="J493" s="1" t="s">
        <v>584</v>
      </c>
      <c r="K493" s="1" t="s">
        <v>145</v>
      </c>
      <c r="L493" s="1" t="s">
        <v>176</v>
      </c>
      <c r="M493" s="1" t="s">
        <v>585</v>
      </c>
      <c r="N493" s="1" t="s">
        <v>42</v>
      </c>
      <c r="O493" s="1" t="s">
        <v>1502</v>
      </c>
      <c r="P493" s="3">
        <v>310</v>
      </c>
      <c r="R493" s="1" t="s">
        <v>1531</v>
      </c>
      <c r="S493" s="1" t="s">
        <v>45</v>
      </c>
      <c r="T493" s="1" t="s">
        <v>587</v>
      </c>
      <c r="V493" s="1" t="s">
        <v>47</v>
      </c>
      <c r="W493" s="1" t="s">
        <v>48</v>
      </c>
      <c r="X493" s="1" t="s">
        <v>1205</v>
      </c>
      <c r="AB493" s="4">
        <v>15585.77</v>
      </c>
      <c r="AC493" s="4">
        <v>85.73</v>
      </c>
      <c r="AF493" s="1" t="s">
        <v>50</v>
      </c>
    </row>
    <row r="494" spans="1:32" x14ac:dyDescent="0.2">
      <c r="A494" s="1" t="s">
        <v>1177</v>
      </c>
      <c r="B494" s="1" t="s">
        <v>541</v>
      </c>
      <c r="C494" s="1" t="s">
        <v>1205</v>
      </c>
      <c r="D494" s="1" t="s">
        <v>35</v>
      </c>
      <c r="E494" s="3">
        <v>243</v>
      </c>
      <c r="F494" s="1" t="s">
        <v>55</v>
      </c>
      <c r="G494" s="1" t="s">
        <v>1532</v>
      </c>
      <c r="H494" s="4">
        <v>1763.78</v>
      </c>
      <c r="I494" s="1" t="s">
        <v>583</v>
      </c>
      <c r="J494" s="1" t="s">
        <v>584</v>
      </c>
      <c r="K494" s="1" t="s">
        <v>145</v>
      </c>
      <c r="L494" s="1" t="s">
        <v>176</v>
      </c>
      <c r="M494" s="1" t="s">
        <v>585</v>
      </c>
      <c r="N494" s="1" t="s">
        <v>42</v>
      </c>
      <c r="O494" s="1" t="s">
        <v>1502</v>
      </c>
      <c r="P494" s="3">
        <v>310</v>
      </c>
      <c r="R494" s="1" t="s">
        <v>1533</v>
      </c>
      <c r="S494" s="1" t="s">
        <v>45</v>
      </c>
      <c r="T494" s="1" t="s">
        <v>587</v>
      </c>
      <c r="V494" s="1" t="s">
        <v>62</v>
      </c>
      <c r="W494" s="1" t="s">
        <v>63</v>
      </c>
      <c r="X494" s="1" t="s">
        <v>1205</v>
      </c>
      <c r="AB494" s="4">
        <v>1763.78</v>
      </c>
      <c r="AC494" s="4">
        <v>12.54</v>
      </c>
      <c r="AF494" s="1" t="s">
        <v>50</v>
      </c>
    </row>
    <row r="495" spans="1:32" x14ac:dyDescent="0.2">
      <c r="A495" s="1" t="s">
        <v>1204</v>
      </c>
      <c r="B495" s="1" t="s">
        <v>541</v>
      </c>
      <c r="C495" s="1" t="s">
        <v>1205</v>
      </c>
      <c r="D495" s="1" t="s">
        <v>35</v>
      </c>
      <c r="E495" s="3">
        <v>244</v>
      </c>
      <c r="F495" s="1" t="s">
        <v>55</v>
      </c>
      <c r="G495" s="1" t="s">
        <v>1534</v>
      </c>
      <c r="H495" s="4">
        <v>3485.13</v>
      </c>
      <c r="I495" s="1" t="s">
        <v>583</v>
      </c>
      <c r="J495" s="1" t="s">
        <v>584</v>
      </c>
      <c r="K495" s="1" t="s">
        <v>145</v>
      </c>
      <c r="L495" s="1" t="s">
        <v>176</v>
      </c>
      <c r="M495" s="1" t="s">
        <v>585</v>
      </c>
      <c r="N495" s="1" t="s">
        <v>42</v>
      </c>
      <c r="O495" s="1" t="s">
        <v>1502</v>
      </c>
      <c r="P495" s="3">
        <v>310</v>
      </c>
      <c r="R495" s="1" t="s">
        <v>1535</v>
      </c>
      <c r="S495" s="1" t="s">
        <v>45</v>
      </c>
      <c r="T495" s="1" t="s">
        <v>587</v>
      </c>
      <c r="V495" s="1" t="s">
        <v>47</v>
      </c>
      <c r="W495" s="1" t="s">
        <v>48</v>
      </c>
      <c r="X495" s="1" t="s">
        <v>1205</v>
      </c>
      <c r="AB495" s="4">
        <v>3485.13</v>
      </c>
      <c r="AC495" s="4">
        <v>20.43</v>
      </c>
      <c r="AF495" s="1" t="s">
        <v>50</v>
      </c>
    </row>
    <row r="496" spans="1:32" x14ac:dyDescent="0.2">
      <c r="A496" s="1" t="s">
        <v>1177</v>
      </c>
      <c r="B496" s="1" t="s">
        <v>541</v>
      </c>
      <c r="C496" s="1" t="s">
        <v>1205</v>
      </c>
      <c r="D496" s="1" t="s">
        <v>35</v>
      </c>
      <c r="E496" s="3">
        <v>245</v>
      </c>
      <c r="F496" s="1" t="s">
        <v>55</v>
      </c>
      <c r="G496" s="1" t="s">
        <v>1536</v>
      </c>
      <c r="H496" s="4">
        <v>2862.23</v>
      </c>
      <c r="I496" s="1" t="s">
        <v>583</v>
      </c>
      <c r="J496" s="1" t="s">
        <v>584</v>
      </c>
      <c r="K496" s="1" t="s">
        <v>145</v>
      </c>
      <c r="L496" s="1" t="s">
        <v>176</v>
      </c>
      <c r="M496" s="1" t="s">
        <v>585</v>
      </c>
      <c r="N496" s="1" t="s">
        <v>42</v>
      </c>
      <c r="O496" s="1" t="s">
        <v>1502</v>
      </c>
      <c r="P496" s="3">
        <v>310</v>
      </c>
      <c r="R496" s="1" t="s">
        <v>1537</v>
      </c>
      <c r="S496" s="1" t="s">
        <v>45</v>
      </c>
      <c r="T496" s="1" t="s">
        <v>587</v>
      </c>
      <c r="V496" s="1" t="s">
        <v>47</v>
      </c>
      <c r="W496" s="1" t="s">
        <v>48</v>
      </c>
      <c r="X496" s="1" t="s">
        <v>1205</v>
      </c>
      <c r="AB496" s="4">
        <v>2862.23</v>
      </c>
      <c r="AC496" s="4">
        <v>17.95</v>
      </c>
      <c r="AF496" s="1" t="s">
        <v>50</v>
      </c>
    </row>
    <row r="497" spans="1:32" x14ac:dyDescent="0.2">
      <c r="A497" s="1" t="s">
        <v>1177</v>
      </c>
      <c r="B497" s="1" t="s">
        <v>541</v>
      </c>
      <c r="C497" s="1" t="s">
        <v>1205</v>
      </c>
      <c r="D497" s="1" t="s">
        <v>35</v>
      </c>
      <c r="E497" s="3">
        <v>246</v>
      </c>
      <c r="F497" s="1" t="s">
        <v>55</v>
      </c>
      <c r="G497" s="1" t="s">
        <v>1538</v>
      </c>
      <c r="H497" s="4">
        <v>2509.67</v>
      </c>
      <c r="I497" s="1" t="s">
        <v>583</v>
      </c>
      <c r="J497" s="1" t="s">
        <v>584</v>
      </c>
      <c r="K497" s="1" t="s">
        <v>145</v>
      </c>
      <c r="L497" s="1" t="s">
        <v>176</v>
      </c>
      <c r="M497" s="1" t="s">
        <v>585</v>
      </c>
      <c r="N497" s="1" t="s">
        <v>42</v>
      </c>
      <c r="O497" s="1" t="s">
        <v>1502</v>
      </c>
      <c r="P497" s="3">
        <v>310</v>
      </c>
      <c r="R497" s="1" t="s">
        <v>1539</v>
      </c>
      <c r="S497" s="1" t="s">
        <v>45</v>
      </c>
      <c r="T497" s="1" t="s">
        <v>587</v>
      </c>
      <c r="V497" s="1" t="s">
        <v>197</v>
      </c>
      <c r="W497" s="1" t="s">
        <v>198</v>
      </c>
      <c r="X497" s="1" t="s">
        <v>1205</v>
      </c>
      <c r="AB497" s="4">
        <v>2509.67</v>
      </c>
      <c r="AC497" s="4">
        <v>15.61</v>
      </c>
      <c r="AF497" s="1" t="s">
        <v>50</v>
      </c>
    </row>
    <row r="498" spans="1:32" x14ac:dyDescent="0.2">
      <c r="A498" s="1" t="s">
        <v>1204</v>
      </c>
      <c r="B498" s="1" t="s">
        <v>541</v>
      </c>
      <c r="C498" s="1" t="s">
        <v>1205</v>
      </c>
      <c r="D498" s="1" t="s">
        <v>35</v>
      </c>
      <c r="E498" s="3">
        <v>247</v>
      </c>
      <c r="F498" s="1" t="s">
        <v>55</v>
      </c>
      <c r="G498" s="1" t="s">
        <v>1540</v>
      </c>
      <c r="H498" s="4">
        <v>2582.17</v>
      </c>
      <c r="I498" s="1" t="s">
        <v>583</v>
      </c>
      <c r="J498" s="1" t="s">
        <v>584</v>
      </c>
      <c r="K498" s="1" t="s">
        <v>145</v>
      </c>
      <c r="L498" s="1" t="s">
        <v>176</v>
      </c>
      <c r="M498" s="1" t="s">
        <v>585</v>
      </c>
      <c r="N498" s="1" t="s">
        <v>42</v>
      </c>
      <c r="O498" s="1" t="s">
        <v>1502</v>
      </c>
      <c r="P498" s="3">
        <v>310</v>
      </c>
      <c r="R498" s="1" t="s">
        <v>1541</v>
      </c>
      <c r="S498" s="1" t="s">
        <v>45</v>
      </c>
      <c r="T498" s="1" t="s">
        <v>587</v>
      </c>
      <c r="V498" s="1" t="s">
        <v>47</v>
      </c>
      <c r="W498" s="1" t="s">
        <v>48</v>
      </c>
      <c r="X498" s="1" t="s">
        <v>1205</v>
      </c>
      <c r="AB498" s="4">
        <v>2582.17</v>
      </c>
      <c r="AC498" s="4">
        <v>15.58</v>
      </c>
      <c r="AF498" s="1" t="s">
        <v>50</v>
      </c>
    </row>
    <row r="499" spans="1:32" x14ac:dyDescent="0.2">
      <c r="A499" s="1" t="s">
        <v>1204</v>
      </c>
      <c r="B499" s="1" t="s">
        <v>541</v>
      </c>
      <c r="C499" s="1" t="s">
        <v>1205</v>
      </c>
      <c r="D499" s="1" t="s">
        <v>35</v>
      </c>
      <c r="E499" s="3">
        <v>248</v>
      </c>
      <c r="F499" s="1" t="s">
        <v>55</v>
      </c>
      <c r="G499" s="1" t="s">
        <v>1542</v>
      </c>
      <c r="H499" s="4">
        <v>37949.81</v>
      </c>
      <c r="I499" s="1" t="s">
        <v>583</v>
      </c>
      <c r="J499" s="1" t="s">
        <v>584</v>
      </c>
      <c r="K499" s="1" t="s">
        <v>145</v>
      </c>
      <c r="L499" s="1" t="s">
        <v>176</v>
      </c>
      <c r="M499" s="1" t="s">
        <v>585</v>
      </c>
      <c r="N499" s="1" t="s">
        <v>42</v>
      </c>
      <c r="O499" s="1" t="s">
        <v>1502</v>
      </c>
      <c r="P499" s="3">
        <v>310</v>
      </c>
      <c r="R499" s="1" t="s">
        <v>1543</v>
      </c>
      <c r="S499" s="1" t="s">
        <v>45</v>
      </c>
      <c r="T499" s="1" t="s">
        <v>587</v>
      </c>
      <c r="V499" s="1" t="s">
        <v>47</v>
      </c>
      <c r="W499" s="1" t="s">
        <v>48</v>
      </c>
      <c r="X499" s="1" t="s">
        <v>1205</v>
      </c>
      <c r="AB499" s="4">
        <v>37949.81</v>
      </c>
      <c r="AC499" s="4">
        <v>236.48</v>
      </c>
      <c r="AF499" s="1" t="s">
        <v>50</v>
      </c>
    </row>
    <row r="500" spans="1:32" x14ac:dyDescent="0.2">
      <c r="A500" s="1" t="s">
        <v>1177</v>
      </c>
      <c r="B500" s="1" t="s">
        <v>541</v>
      </c>
      <c r="C500" s="1" t="s">
        <v>1205</v>
      </c>
      <c r="D500" s="1" t="s">
        <v>35</v>
      </c>
      <c r="E500" s="3">
        <v>249</v>
      </c>
      <c r="F500" s="1" t="s">
        <v>55</v>
      </c>
      <c r="G500" s="1" t="s">
        <v>1544</v>
      </c>
      <c r="H500" s="4">
        <v>5342.63</v>
      </c>
      <c r="I500" s="1" t="s">
        <v>583</v>
      </c>
      <c r="J500" s="1" t="s">
        <v>584</v>
      </c>
      <c r="K500" s="1" t="s">
        <v>145</v>
      </c>
      <c r="L500" s="1" t="s">
        <v>176</v>
      </c>
      <c r="M500" s="1" t="s">
        <v>585</v>
      </c>
      <c r="N500" s="1" t="s">
        <v>42</v>
      </c>
      <c r="O500" s="1" t="s">
        <v>1502</v>
      </c>
      <c r="P500" s="3">
        <v>310</v>
      </c>
      <c r="R500" s="1" t="s">
        <v>1545</v>
      </c>
      <c r="S500" s="1" t="s">
        <v>45</v>
      </c>
      <c r="T500" s="1" t="s">
        <v>587</v>
      </c>
      <c r="V500" s="1" t="s">
        <v>62</v>
      </c>
      <c r="W500" s="1" t="s">
        <v>63</v>
      </c>
      <c r="X500" s="1" t="s">
        <v>1205</v>
      </c>
      <c r="AB500" s="4">
        <v>5342.63</v>
      </c>
      <c r="AC500" s="4">
        <v>33.700000000000003</v>
      </c>
      <c r="AF500" s="1" t="s">
        <v>50</v>
      </c>
    </row>
    <row r="501" spans="1:32" x14ac:dyDescent="0.2">
      <c r="A501" s="1" t="s">
        <v>1502</v>
      </c>
      <c r="B501" s="1" t="s">
        <v>1502</v>
      </c>
      <c r="C501" s="1" t="s">
        <v>1502</v>
      </c>
      <c r="D501" s="1" t="s">
        <v>85</v>
      </c>
      <c r="E501" s="3">
        <v>20170</v>
      </c>
      <c r="F501" s="1" t="s">
        <v>36</v>
      </c>
      <c r="G501" s="1" t="s">
        <v>85</v>
      </c>
      <c r="H501" s="4">
        <v>4739.1899999999996</v>
      </c>
      <c r="I501" s="1" t="s">
        <v>141</v>
      </c>
      <c r="K501" s="1" t="s">
        <v>99</v>
      </c>
      <c r="N501" s="1" t="s">
        <v>100</v>
      </c>
      <c r="O501" s="1" t="s">
        <v>1502</v>
      </c>
      <c r="P501" s="3">
        <v>307</v>
      </c>
      <c r="R501" s="1" t="s">
        <v>1546</v>
      </c>
      <c r="S501" s="1" t="s">
        <v>45</v>
      </c>
      <c r="X501" s="1" t="s">
        <v>1394</v>
      </c>
      <c r="AB501" s="4">
        <v>0</v>
      </c>
      <c r="AC501" s="4">
        <v>0</v>
      </c>
    </row>
    <row r="502" spans="1:32" x14ac:dyDescent="0.2">
      <c r="A502" s="1" t="s">
        <v>1547</v>
      </c>
      <c r="B502" s="1" t="s">
        <v>1402</v>
      </c>
      <c r="C502" s="1" t="s">
        <v>1402</v>
      </c>
      <c r="D502" s="1" t="s">
        <v>35</v>
      </c>
      <c r="E502" s="3">
        <v>323</v>
      </c>
      <c r="F502" s="1" t="s">
        <v>55</v>
      </c>
      <c r="G502" s="1" t="s">
        <v>1548</v>
      </c>
      <c r="H502" s="4">
        <v>1097.04</v>
      </c>
      <c r="I502" s="1" t="s">
        <v>115</v>
      </c>
      <c r="J502" s="1" t="s">
        <v>116</v>
      </c>
      <c r="K502" s="1" t="s">
        <v>92</v>
      </c>
      <c r="N502" s="1" t="s">
        <v>42</v>
      </c>
      <c r="O502" s="1" t="s">
        <v>230</v>
      </c>
      <c r="P502" s="3">
        <v>311</v>
      </c>
      <c r="R502" s="1" t="s">
        <v>1549</v>
      </c>
      <c r="S502" s="1" t="s">
        <v>45</v>
      </c>
      <c r="V502" s="1" t="s">
        <v>62</v>
      </c>
      <c r="W502" s="1" t="s">
        <v>63</v>
      </c>
      <c r="X502" s="1" t="s">
        <v>1402</v>
      </c>
      <c r="AB502" s="4">
        <v>1097.04</v>
      </c>
      <c r="AC502" s="4">
        <v>241.35</v>
      </c>
      <c r="AF502" s="1" t="s">
        <v>120</v>
      </c>
    </row>
    <row r="503" spans="1:32" x14ac:dyDescent="0.2">
      <c r="A503" s="1" t="s">
        <v>841</v>
      </c>
      <c r="B503" s="1" t="s">
        <v>1354</v>
      </c>
      <c r="C503" s="1" t="s">
        <v>1354</v>
      </c>
      <c r="D503" s="1" t="s">
        <v>35</v>
      </c>
      <c r="E503" s="3">
        <v>34</v>
      </c>
      <c r="F503" s="1" t="s">
        <v>36</v>
      </c>
      <c r="G503" s="1" t="s">
        <v>1550</v>
      </c>
      <c r="H503" s="4">
        <v>3789.78</v>
      </c>
      <c r="I503" s="1" t="s">
        <v>168</v>
      </c>
      <c r="J503" s="1" t="s">
        <v>169</v>
      </c>
      <c r="K503" s="1" t="s">
        <v>99</v>
      </c>
      <c r="N503" s="1" t="s">
        <v>42</v>
      </c>
      <c r="O503" s="1" t="s">
        <v>1420</v>
      </c>
      <c r="P503" s="3">
        <v>313</v>
      </c>
      <c r="R503" s="1" t="s">
        <v>1551</v>
      </c>
      <c r="S503" s="1" t="s">
        <v>45</v>
      </c>
      <c r="V503" s="1" t="s">
        <v>62</v>
      </c>
      <c r="W503" s="1" t="s">
        <v>63</v>
      </c>
      <c r="X503" s="1" t="s">
        <v>1354</v>
      </c>
      <c r="AB503" s="4">
        <v>3687.66</v>
      </c>
      <c r="AC503" s="4">
        <v>811.29</v>
      </c>
      <c r="AF503" s="1" t="s">
        <v>171</v>
      </c>
    </row>
    <row r="504" spans="1:32" x14ac:dyDescent="0.2">
      <c r="A504" s="1" t="s">
        <v>1552</v>
      </c>
      <c r="B504" s="1" t="s">
        <v>1177</v>
      </c>
      <c r="C504" s="1" t="s">
        <v>1482</v>
      </c>
      <c r="D504" s="1" t="s">
        <v>35</v>
      </c>
      <c r="E504" s="3">
        <v>35</v>
      </c>
      <c r="F504" s="1" t="s">
        <v>36</v>
      </c>
      <c r="G504" s="1" t="s">
        <v>1553</v>
      </c>
      <c r="H504" s="4">
        <v>280</v>
      </c>
      <c r="I504" s="1" t="s">
        <v>1554</v>
      </c>
      <c r="J504" s="1" t="s">
        <v>1555</v>
      </c>
      <c r="K504" s="1" t="s">
        <v>1556</v>
      </c>
      <c r="N504" s="1" t="s">
        <v>42</v>
      </c>
      <c r="O504" s="1" t="s">
        <v>1420</v>
      </c>
      <c r="P504" s="3">
        <v>314</v>
      </c>
      <c r="R504" s="1" t="s">
        <v>1557</v>
      </c>
      <c r="S504" s="1" t="s">
        <v>45</v>
      </c>
      <c r="T504" s="1" t="s">
        <v>1558</v>
      </c>
      <c r="V504" s="1" t="s">
        <v>62</v>
      </c>
      <c r="W504" s="1" t="s">
        <v>63</v>
      </c>
      <c r="X504" s="1" t="s">
        <v>1482</v>
      </c>
      <c r="AB504" s="4">
        <v>280</v>
      </c>
      <c r="AC504" s="4">
        <v>0</v>
      </c>
      <c r="AF504" s="1" t="s">
        <v>654</v>
      </c>
    </row>
    <row r="505" spans="1:32" x14ac:dyDescent="0.2">
      <c r="A505" s="1" t="s">
        <v>1354</v>
      </c>
      <c r="B505" s="1" t="s">
        <v>927</v>
      </c>
      <c r="C505" s="1" t="s">
        <v>1205</v>
      </c>
      <c r="D505" s="1" t="s">
        <v>35</v>
      </c>
      <c r="E505" s="3">
        <v>235</v>
      </c>
      <c r="F505" s="1" t="s">
        <v>55</v>
      </c>
      <c r="G505" s="1" t="s">
        <v>1559</v>
      </c>
      <c r="H505" s="4">
        <v>488.99</v>
      </c>
      <c r="I505" s="1" t="s">
        <v>1560</v>
      </c>
      <c r="J505" s="1" t="s">
        <v>1561</v>
      </c>
      <c r="K505" s="1" t="s">
        <v>1562</v>
      </c>
      <c r="N505" s="1" t="s">
        <v>42</v>
      </c>
      <c r="O505" s="1" t="s">
        <v>1420</v>
      </c>
      <c r="P505" s="3">
        <v>315</v>
      </c>
      <c r="R505" s="1" t="s">
        <v>1563</v>
      </c>
      <c r="S505" s="1" t="s">
        <v>45</v>
      </c>
      <c r="T505" s="1" t="s">
        <v>1564</v>
      </c>
      <c r="V505" s="1" t="s">
        <v>47</v>
      </c>
      <c r="W505" s="1" t="s">
        <v>48</v>
      </c>
      <c r="X505" s="1" t="s">
        <v>1145</v>
      </c>
      <c r="AB505" s="4">
        <v>488.99</v>
      </c>
      <c r="AC505" s="4">
        <v>107.58</v>
      </c>
      <c r="AF505" s="1" t="s">
        <v>751</v>
      </c>
    </row>
    <row r="506" spans="1:32" x14ac:dyDescent="0.2">
      <c r="A506" s="1" t="s">
        <v>1565</v>
      </c>
      <c r="B506" s="1" t="s">
        <v>1098</v>
      </c>
      <c r="C506" s="1" t="s">
        <v>1098</v>
      </c>
      <c r="D506" s="1" t="s">
        <v>35</v>
      </c>
      <c r="E506" s="3">
        <v>251</v>
      </c>
      <c r="F506" s="1" t="s">
        <v>55</v>
      </c>
      <c r="G506" s="1" t="s">
        <v>1566</v>
      </c>
      <c r="H506" s="4">
        <v>831</v>
      </c>
      <c r="I506" s="1" t="s">
        <v>1560</v>
      </c>
      <c r="J506" s="1" t="s">
        <v>1561</v>
      </c>
      <c r="K506" s="1" t="s">
        <v>1562</v>
      </c>
      <c r="N506" s="1" t="s">
        <v>42</v>
      </c>
      <c r="O506" s="1" t="s">
        <v>1420</v>
      </c>
      <c r="P506" s="3">
        <v>315</v>
      </c>
      <c r="R506" s="1" t="s">
        <v>1567</v>
      </c>
      <c r="S506" s="1" t="s">
        <v>45</v>
      </c>
      <c r="T506" s="1" t="s">
        <v>1564</v>
      </c>
      <c r="V506" s="1" t="s">
        <v>62</v>
      </c>
      <c r="W506" s="1" t="s">
        <v>63</v>
      </c>
      <c r="X506" s="1" t="s">
        <v>1098</v>
      </c>
      <c r="AB506" s="4">
        <v>831</v>
      </c>
      <c r="AC506" s="4">
        <v>182.82</v>
      </c>
      <c r="AF506" s="1" t="s">
        <v>434</v>
      </c>
    </row>
    <row r="507" spans="1:32" x14ac:dyDescent="0.2">
      <c r="A507" s="1" t="s">
        <v>1177</v>
      </c>
      <c r="B507" s="1" t="s">
        <v>1243</v>
      </c>
      <c r="C507" s="1" t="s">
        <v>1243</v>
      </c>
      <c r="D507" s="1" t="s">
        <v>35</v>
      </c>
      <c r="E507" s="3">
        <v>264</v>
      </c>
      <c r="F507" s="1" t="s">
        <v>55</v>
      </c>
      <c r="G507" s="1" t="s">
        <v>1568</v>
      </c>
      <c r="H507" s="4">
        <v>55.64</v>
      </c>
      <c r="I507" s="1" t="s">
        <v>1560</v>
      </c>
      <c r="J507" s="1" t="s">
        <v>1561</v>
      </c>
      <c r="K507" s="1" t="s">
        <v>1562</v>
      </c>
      <c r="N507" s="1" t="s">
        <v>42</v>
      </c>
      <c r="O507" s="1" t="s">
        <v>1420</v>
      </c>
      <c r="P507" s="3">
        <v>315</v>
      </c>
      <c r="R507" s="1" t="s">
        <v>1569</v>
      </c>
      <c r="S507" s="1" t="s">
        <v>45</v>
      </c>
      <c r="T507" s="1" t="s">
        <v>1564</v>
      </c>
      <c r="V507" s="1" t="s">
        <v>47</v>
      </c>
      <c r="W507" s="1" t="s">
        <v>48</v>
      </c>
      <c r="X507" s="1" t="s">
        <v>1243</v>
      </c>
      <c r="AB507" s="4">
        <v>55.64</v>
      </c>
      <c r="AC507" s="4">
        <v>12.24</v>
      </c>
      <c r="AF507" s="1" t="s">
        <v>751</v>
      </c>
    </row>
    <row r="508" spans="1:32" x14ac:dyDescent="0.2">
      <c r="A508" s="1" t="s">
        <v>1570</v>
      </c>
      <c r="B508" s="1" t="s">
        <v>1174</v>
      </c>
      <c r="C508" s="1" t="s">
        <v>1056</v>
      </c>
      <c r="D508" s="1" t="s">
        <v>35</v>
      </c>
      <c r="E508" s="3">
        <v>297</v>
      </c>
      <c r="F508" s="1" t="s">
        <v>55</v>
      </c>
      <c r="G508" s="1" t="s">
        <v>1571</v>
      </c>
      <c r="H508" s="4">
        <v>382.68</v>
      </c>
      <c r="I508" s="1" t="s">
        <v>1560</v>
      </c>
      <c r="J508" s="1" t="s">
        <v>1561</v>
      </c>
      <c r="K508" s="1" t="s">
        <v>1562</v>
      </c>
      <c r="N508" s="1" t="s">
        <v>42</v>
      </c>
      <c r="O508" s="1" t="s">
        <v>1420</v>
      </c>
      <c r="P508" s="3">
        <v>315</v>
      </c>
      <c r="R508" s="1" t="s">
        <v>1572</v>
      </c>
      <c r="S508" s="1" t="s">
        <v>45</v>
      </c>
      <c r="T508" s="1" t="s">
        <v>1564</v>
      </c>
      <c r="V508" s="1" t="s">
        <v>62</v>
      </c>
      <c r="W508" s="1" t="s">
        <v>63</v>
      </c>
      <c r="X508" s="1" t="s">
        <v>1056</v>
      </c>
      <c r="AB508" s="4">
        <v>382.68</v>
      </c>
      <c r="AC508" s="4">
        <v>84.19</v>
      </c>
      <c r="AF508" s="1" t="s">
        <v>434</v>
      </c>
    </row>
    <row r="509" spans="1:32" x14ac:dyDescent="0.2">
      <c r="A509" s="1" t="s">
        <v>1303</v>
      </c>
      <c r="B509" s="1" t="s">
        <v>935</v>
      </c>
      <c r="C509" s="1" t="s">
        <v>1056</v>
      </c>
      <c r="D509" s="1" t="s">
        <v>35</v>
      </c>
      <c r="E509" s="3">
        <v>298</v>
      </c>
      <c r="F509" s="1" t="s">
        <v>55</v>
      </c>
      <c r="G509" s="1" t="s">
        <v>1573</v>
      </c>
      <c r="H509" s="4">
        <v>535</v>
      </c>
      <c r="I509" s="1" t="s">
        <v>1560</v>
      </c>
      <c r="J509" s="1" t="s">
        <v>1561</v>
      </c>
      <c r="K509" s="1" t="s">
        <v>1562</v>
      </c>
      <c r="N509" s="1" t="s">
        <v>42</v>
      </c>
      <c r="O509" s="1" t="s">
        <v>1420</v>
      </c>
      <c r="P509" s="3">
        <v>315</v>
      </c>
      <c r="R509" s="1" t="s">
        <v>1574</v>
      </c>
      <c r="S509" s="1" t="s">
        <v>45</v>
      </c>
      <c r="T509" s="1" t="s">
        <v>1564</v>
      </c>
      <c r="V509" s="1" t="s">
        <v>47</v>
      </c>
      <c r="W509" s="1" t="s">
        <v>48</v>
      </c>
      <c r="X509" s="1" t="s">
        <v>1174</v>
      </c>
      <c r="AB509" s="4">
        <v>535</v>
      </c>
      <c r="AC509" s="4">
        <v>117.7</v>
      </c>
      <c r="AF509" s="1" t="s">
        <v>751</v>
      </c>
    </row>
    <row r="510" spans="1:32" x14ac:dyDescent="0.2">
      <c r="A510" s="1" t="s">
        <v>1420</v>
      </c>
      <c r="B510" s="1" t="s">
        <v>1420</v>
      </c>
      <c r="C510" s="1" t="s">
        <v>1420</v>
      </c>
      <c r="D510" s="1" t="s">
        <v>85</v>
      </c>
      <c r="E510" s="3">
        <v>20171</v>
      </c>
      <c r="F510" s="1" t="s">
        <v>36</v>
      </c>
      <c r="G510" s="1" t="s">
        <v>85</v>
      </c>
      <c r="H510" s="4">
        <v>48868.91</v>
      </c>
      <c r="I510" s="1" t="s">
        <v>231</v>
      </c>
      <c r="N510" s="1" t="s">
        <v>232</v>
      </c>
      <c r="O510" s="1" t="s">
        <v>1420</v>
      </c>
      <c r="P510" s="3">
        <v>312</v>
      </c>
      <c r="R510" s="1" t="s">
        <v>1575</v>
      </c>
      <c r="S510" s="1" t="s">
        <v>45</v>
      </c>
      <c r="X510" s="1" t="s">
        <v>1418</v>
      </c>
      <c r="AB510" s="4">
        <v>0</v>
      </c>
      <c r="AC510" s="4">
        <v>0</v>
      </c>
    </row>
    <row r="511" spans="1:32" x14ac:dyDescent="0.2">
      <c r="A511" s="1" t="s">
        <v>1420</v>
      </c>
      <c r="B511" s="1" t="s">
        <v>1420</v>
      </c>
      <c r="C511" s="1" t="s">
        <v>1420</v>
      </c>
      <c r="D511" s="1" t="s">
        <v>85</v>
      </c>
      <c r="E511" s="3">
        <v>20172</v>
      </c>
      <c r="F511" s="1" t="s">
        <v>36</v>
      </c>
      <c r="G511" s="1" t="s">
        <v>85</v>
      </c>
      <c r="H511" s="4">
        <v>756.27</v>
      </c>
      <c r="I511" s="1" t="s">
        <v>231</v>
      </c>
      <c r="N511" s="1" t="s">
        <v>232</v>
      </c>
      <c r="O511" s="1" t="s">
        <v>1420</v>
      </c>
      <c r="P511" s="3">
        <v>312</v>
      </c>
      <c r="R511" s="1" t="s">
        <v>1576</v>
      </c>
      <c r="S511" s="1" t="s">
        <v>45</v>
      </c>
      <c r="X511" s="1" t="s">
        <v>1418</v>
      </c>
      <c r="AB511" s="4">
        <v>0</v>
      </c>
      <c r="AC511" s="4">
        <v>0</v>
      </c>
    </row>
    <row r="512" spans="1:32" x14ac:dyDescent="0.2">
      <c r="A512" s="1" t="s">
        <v>1303</v>
      </c>
      <c r="B512" s="1" t="s">
        <v>938</v>
      </c>
      <c r="C512" s="1" t="s">
        <v>1327</v>
      </c>
      <c r="D512" s="1" t="s">
        <v>35</v>
      </c>
      <c r="E512" s="3">
        <v>26</v>
      </c>
      <c r="F512" s="1" t="s">
        <v>36</v>
      </c>
      <c r="G512" s="1" t="s">
        <v>1577</v>
      </c>
      <c r="H512" s="4">
        <v>2283.84</v>
      </c>
      <c r="I512" s="1" t="s">
        <v>1578</v>
      </c>
      <c r="J512" s="1" t="s">
        <v>1579</v>
      </c>
      <c r="K512" s="1" t="s">
        <v>191</v>
      </c>
      <c r="N512" s="1" t="s">
        <v>42</v>
      </c>
      <c r="O512" s="1" t="s">
        <v>1465</v>
      </c>
      <c r="P512" s="3">
        <v>317</v>
      </c>
      <c r="R512" s="1" t="s">
        <v>1580</v>
      </c>
      <c r="S512" s="1" t="s">
        <v>45</v>
      </c>
      <c r="T512" s="1" t="s">
        <v>1581</v>
      </c>
      <c r="V512" s="1" t="s">
        <v>62</v>
      </c>
      <c r="W512" s="1" t="s">
        <v>63</v>
      </c>
      <c r="X512" s="1" t="s">
        <v>1327</v>
      </c>
      <c r="AB512" s="4">
        <v>1872</v>
      </c>
      <c r="AC512" s="4">
        <v>411.84</v>
      </c>
      <c r="AF512" s="1" t="s">
        <v>225</v>
      </c>
    </row>
    <row r="513" spans="1:32" x14ac:dyDescent="0.2">
      <c r="A513" s="1" t="s">
        <v>1303</v>
      </c>
      <c r="B513" s="1" t="s">
        <v>1442</v>
      </c>
      <c r="C513" s="1" t="s">
        <v>1385</v>
      </c>
      <c r="D513" s="1" t="s">
        <v>54</v>
      </c>
      <c r="E513" s="3">
        <v>29</v>
      </c>
      <c r="F513" s="1" t="s">
        <v>36</v>
      </c>
      <c r="G513" s="1" t="s">
        <v>1582</v>
      </c>
      <c r="H513" s="4">
        <v>-2283.84</v>
      </c>
      <c r="I513" s="1" t="s">
        <v>1578</v>
      </c>
      <c r="J513" s="1" t="s">
        <v>1579</v>
      </c>
      <c r="K513" s="1" t="s">
        <v>191</v>
      </c>
      <c r="N513" s="1" t="s">
        <v>42</v>
      </c>
      <c r="O513" s="1" t="s">
        <v>1465</v>
      </c>
      <c r="P513" s="3">
        <v>317</v>
      </c>
      <c r="R513" s="1" t="s">
        <v>1583</v>
      </c>
      <c r="S513" s="1" t="s">
        <v>45</v>
      </c>
      <c r="T513" s="1" t="s">
        <v>1581</v>
      </c>
      <c r="V513" s="1" t="s">
        <v>62</v>
      </c>
      <c r="W513" s="1" t="s">
        <v>63</v>
      </c>
      <c r="X513" s="1" t="s">
        <v>1442</v>
      </c>
      <c r="AB513" s="4">
        <v>1872</v>
      </c>
      <c r="AC513" s="4">
        <v>411.84</v>
      </c>
      <c r="AF513" s="1" t="s">
        <v>225</v>
      </c>
    </row>
    <row r="514" spans="1:32" x14ac:dyDescent="0.2">
      <c r="A514" s="1" t="s">
        <v>1303</v>
      </c>
      <c r="B514" s="1" t="s">
        <v>1442</v>
      </c>
      <c r="C514" s="1" t="s">
        <v>1385</v>
      </c>
      <c r="D514" s="1" t="s">
        <v>35</v>
      </c>
      <c r="E514" s="3">
        <v>30</v>
      </c>
      <c r="F514" s="1" t="s">
        <v>36</v>
      </c>
      <c r="G514" s="1" t="s">
        <v>1584</v>
      </c>
      <c r="H514" s="4">
        <v>1909.44</v>
      </c>
      <c r="I514" s="1" t="s">
        <v>1578</v>
      </c>
      <c r="J514" s="1" t="s">
        <v>1579</v>
      </c>
      <c r="K514" s="1" t="s">
        <v>191</v>
      </c>
      <c r="N514" s="1" t="s">
        <v>42</v>
      </c>
      <c r="O514" s="1" t="s">
        <v>1465</v>
      </c>
      <c r="P514" s="3">
        <v>317</v>
      </c>
      <c r="R514" s="1" t="s">
        <v>1585</v>
      </c>
      <c r="S514" s="1" t="s">
        <v>45</v>
      </c>
      <c r="T514" s="1" t="s">
        <v>1581</v>
      </c>
      <c r="V514" s="1" t="s">
        <v>62</v>
      </c>
      <c r="W514" s="1" t="s">
        <v>63</v>
      </c>
      <c r="X514" s="1" t="s">
        <v>1442</v>
      </c>
      <c r="AB514" s="4">
        <v>1872</v>
      </c>
      <c r="AC514" s="4">
        <v>411.84</v>
      </c>
      <c r="AF514" s="1" t="s">
        <v>225</v>
      </c>
    </row>
    <row r="515" spans="1:32" x14ac:dyDescent="0.2">
      <c r="A515" s="1" t="s">
        <v>1177</v>
      </c>
      <c r="B515" s="1" t="s">
        <v>935</v>
      </c>
      <c r="C515" s="1" t="s">
        <v>1211</v>
      </c>
      <c r="D515" s="1" t="s">
        <v>35</v>
      </c>
      <c r="E515" s="3">
        <v>266</v>
      </c>
      <c r="F515" s="1" t="s">
        <v>55</v>
      </c>
      <c r="G515" s="1" t="s">
        <v>1586</v>
      </c>
      <c r="H515" s="4">
        <v>1231.5999999999999</v>
      </c>
      <c r="I515" s="1" t="s">
        <v>333</v>
      </c>
      <c r="J515" s="1" t="s">
        <v>334</v>
      </c>
      <c r="K515" s="1" t="s">
        <v>99</v>
      </c>
      <c r="L515" s="1" t="s">
        <v>40</v>
      </c>
      <c r="M515" s="1" t="s">
        <v>335</v>
      </c>
      <c r="N515" s="1" t="s">
        <v>42</v>
      </c>
      <c r="O515" s="1" t="s">
        <v>1465</v>
      </c>
      <c r="P515" s="3">
        <v>316</v>
      </c>
      <c r="R515" s="1" t="s">
        <v>1587</v>
      </c>
      <c r="S515" s="1" t="s">
        <v>45</v>
      </c>
      <c r="T515" s="1" t="s">
        <v>338</v>
      </c>
      <c r="V515" s="1" t="s">
        <v>62</v>
      </c>
      <c r="W515" s="1" t="s">
        <v>63</v>
      </c>
      <c r="X515" s="1" t="s">
        <v>1211</v>
      </c>
      <c r="AB515" s="4">
        <v>1231.5999999999999</v>
      </c>
      <c r="AC515" s="4">
        <v>270.95</v>
      </c>
      <c r="AF515" s="1" t="s">
        <v>352</v>
      </c>
    </row>
    <row r="516" spans="1:32" x14ac:dyDescent="0.2">
      <c r="A516" s="1" t="s">
        <v>1303</v>
      </c>
      <c r="B516" s="1" t="s">
        <v>1177</v>
      </c>
      <c r="C516" s="1" t="s">
        <v>1394</v>
      </c>
      <c r="D516" s="1" t="s">
        <v>35</v>
      </c>
      <c r="E516" s="3">
        <v>316</v>
      </c>
      <c r="F516" s="1" t="s">
        <v>55</v>
      </c>
      <c r="G516" s="1" t="s">
        <v>1588</v>
      </c>
      <c r="H516" s="4">
        <v>1231.5999999999999</v>
      </c>
      <c r="I516" s="1" t="s">
        <v>333</v>
      </c>
      <c r="J516" s="1" t="s">
        <v>334</v>
      </c>
      <c r="K516" s="1" t="s">
        <v>99</v>
      </c>
      <c r="L516" s="1" t="s">
        <v>40</v>
      </c>
      <c r="M516" s="1" t="s">
        <v>335</v>
      </c>
      <c r="N516" s="1" t="s">
        <v>42</v>
      </c>
      <c r="O516" s="1" t="s">
        <v>1465</v>
      </c>
      <c r="P516" s="3">
        <v>316</v>
      </c>
      <c r="R516" s="1" t="s">
        <v>1589</v>
      </c>
      <c r="S516" s="1" t="s">
        <v>45</v>
      </c>
      <c r="T516" s="1" t="s">
        <v>338</v>
      </c>
      <c r="V516" s="1" t="s">
        <v>62</v>
      </c>
      <c r="W516" s="1" t="s">
        <v>63</v>
      </c>
      <c r="X516" s="1" t="s">
        <v>1394</v>
      </c>
      <c r="AB516" s="4">
        <v>1231.5999999999999</v>
      </c>
      <c r="AC516" s="4">
        <v>270.95</v>
      </c>
      <c r="AF516" s="1" t="s">
        <v>352</v>
      </c>
    </row>
    <row r="517" spans="1:32" x14ac:dyDescent="0.2">
      <c r="A517" s="1" t="s">
        <v>968</v>
      </c>
      <c r="B517" s="1" t="s">
        <v>1444</v>
      </c>
      <c r="C517" s="1" t="s">
        <v>1444</v>
      </c>
      <c r="D517" s="1" t="s">
        <v>35</v>
      </c>
      <c r="E517" s="3">
        <v>330</v>
      </c>
      <c r="F517" s="1" t="s">
        <v>55</v>
      </c>
      <c r="G517" s="1" t="s">
        <v>1590</v>
      </c>
      <c r="H517" s="4">
        <v>477</v>
      </c>
      <c r="I517" s="1" t="s">
        <v>333</v>
      </c>
      <c r="J517" s="1" t="s">
        <v>334</v>
      </c>
      <c r="K517" s="1" t="s">
        <v>99</v>
      </c>
      <c r="L517" s="1" t="s">
        <v>40</v>
      </c>
      <c r="M517" s="1" t="s">
        <v>335</v>
      </c>
      <c r="N517" s="1" t="s">
        <v>42</v>
      </c>
      <c r="O517" s="1" t="s">
        <v>1465</v>
      </c>
      <c r="P517" s="3">
        <v>316</v>
      </c>
      <c r="R517" s="1" t="s">
        <v>1591</v>
      </c>
      <c r="S517" s="1" t="s">
        <v>45</v>
      </c>
      <c r="T517" s="1" t="s">
        <v>338</v>
      </c>
      <c r="V517" s="1" t="s">
        <v>62</v>
      </c>
      <c r="W517" s="1" t="s">
        <v>63</v>
      </c>
      <c r="X517" s="1" t="s">
        <v>1444</v>
      </c>
      <c r="AB517" s="4">
        <v>477</v>
      </c>
      <c r="AC517" s="4">
        <v>104.94</v>
      </c>
      <c r="AF517" s="1" t="s">
        <v>251</v>
      </c>
    </row>
    <row r="518" spans="1:32" x14ac:dyDescent="0.2">
      <c r="A518" s="1" t="s">
        <v>1547</v>
      </c>
      <c r="B518" s="1" t="s">
        <v>1547</v>
      </c>
      <c r="C518" s="1" t="s">
        <v>1547</v>
      </c>
      <c r="D518" s="1" t="s">
        <v>85</v>
      </c>
      <c r="E518" s="3">
        <v>20173</v>
      </c>
      <c r="F518" s="1" t="s">
        <v>36</v>
      </c>
      <c r="G518" s="1" t="s">
        <v>85</v>
      </c>
      <c r="H518" s="4">
        <v>806.61</v>
      </c>
      <c r="I518" s="1" t="s">
        <v>141</v>
      </c>
      <c r="K518" s="1" t="s">
        <v>99</v>
      </c>
      <c r="N518" s="1" t="s">
        <v>100</v>
      </c>
      <c r="O518" s="1" t="s">
        <v>1547</v>
      </c>
      <c r="P518" s="3">
        <v>318</v>
      </c>
      <c r="R518" s="1" t="s">
        <v>1592</v>
      </c>
      <c r="S518" s="1" t="s">
        <v>45</v>
      </c>
      <c r="X518" s="1" t="s">
        <v>1327</v>
      </c>
      <c r="AB518" s="4">
        <v>0</v>
      </c>
      <c r="AC518" s="4">
        <v>0</v>
      </c>
    </row>
    <row r="519" spans="1:32" x14ac:dyDescent="0.2">
      <c r="A519" s="1" t="s">
        <v>1547</v>
      </c>
      <c r="B519" s="1" t="s">
        <v>1547</v>
      </c>
      <c r="C519" s="1" t="s">
        <v>1547</v>
      </c>
      <c r="D519" s="1" t="s">
        <v>85</v>
      </c>
      <c r="E519" s="3">
        <v>20174</v>
      </c>
      <c r="F519" s="1" t="s">
        <v>36</v>
      </c>
      <c r="G519" s="1" t="s">
        <v>85</v>
      </c>
      <c r="H519" s="4">
        <v>4.2</v>
      </c>
      <c r="I519" s="1" t="s">
        <v>159</v>
      </c>
      <c r="J519" s="1" t="s">
        <v>160</v>
      </c>
      <c r="K519" s="1" t="s">
        <v>161</v>
      </c>
      <c r="N519" s="1" t="s">
        <v>162</v>
      </c>
      <c r="O519" s="1" t="s">
        <v>1547</v>
      </c>
      <c r="P519" s="3">
        <v>319</v>
      </c>
      <c r="R519" s="1" t="s">
        <v>1593</v>
      </c>
      <c r="S519" s="1" t="s">
        <v>45</v>
      </c>
      <c r="T519" s="1" t="s">
        <v>883</v>
      </c>
      <c r="X519" s="1" t="s">
        <v>1327</v>
      </c>
      <c r="Y519" s="1" t="s">
        <v>1594</v>
      </c>
      <c r="AA519" s="1" t="s">
        <v>1465</v>
      </c>
      <c r="AB519" s="4">
        <v>0</v>
      </c>
      <c r="AC519" s="4">
        <v>0</v>
      </c>
    </row>
    <row r="520" spans="1:32" x14ac:dyDescent="0.2">
      <c r="A520" s="1" t="s">
        <v>1502</v>
      </c>
      <c r="B520" s="1" t="s">
        <v>1502</v>
      </c>
      <c r="C520" s="1" t="s">
        <v>1383</v>
      </c>
      <c r="D520" s="1" t="s">
        <v>35</v>
      </c>
      <c r="E520" s="3">
        <v>36</v>
      </c>
      <c r="F520" s="1" t="s">
        <v>36</v>
      </c>
      <c r="G520" s="1" t="s">
        <v>1156</v>
      </c>
      <c r="H520" s="4">
        <v>1282.56</v>
      </c>
      <c r="I520" s="1" t="s">
        <v>561</v>
      </c>
      <c r="J520" s="1" t="s">
        <v>562</v>
      </c>
      <c r="K520" s="1" t="s">
        <v>563</v>
      </c>
      <c r="L520" s="1" t="s">
        <v>564</v>
      </c>
      <c r="M520" s="1" t="s">
        <v>565</v>
      </c>
      <c r="N520" s="1" t="s">
        <v>42</v>
      </c>
      <c r="O520" s="1" t="s">
        <v>1595</v>
      </c>
      <c r="P520" s="3">
        <v>324</v>
      </c>
      <c r="R520" s="1" t="s">
        <v>1596</v>
      </c>
      <c r="S520" s="1" t="s">
        <v>45</v>
      </c>
      <c r="V520" s="1" t="s">
        <v>62</v>
      </c>
      <c r="W520" s="1" t="s">
        <v>63</v>
      </c>
      <c r="X520" s="1" t="s">
        <v>1383</v>
      </c>
      <c r="AB520" s="4">
        <v>1248</v>
      </c>
      <c r="AC520" s="4">
        <v>274.56</v>
      </c>
      <c r="AF520" s="1" t="s">
        <v>225</v>
      </c>
    </row>
    <row r="521" spans="1:32" x14ac:dyDescent="0.2">
      <c r="A521" s="1" t="s">
        <v>1597</v>
      </c>
      <c r="B521" s="1" t="s">
        <v>1598</v>
      </c>
      <c r="C521" s="1" t="s">
        <v>1598</v>
      </c>
      <c r="D521" s="1" t="s">
        <v>35</v>
      </c>
      <c r="E521" s="3">
        <v>343</v>
      </c>
      <c r="F521" s="1" t="s">
        <v>55</v>
      </c>
      <c r="G521" s="1" t="s">
        <v>1599</v>
      </c>
      <c r="H521" s="4">
        <v>43835.91</v>
      </c>
      <c r="I521" s="1" t="s">
        <v>1600</v>
      </c>
      <c r="J521" s="1" t="s">
        <v>1601</v>
      </c>
      <c r="K521" s="1" t="s">
        <v>1602</v>
      </c>
      <c r="N521" s="1" t="s">
        <v>42</v>
      </c>
      <c r="O521" s="1" t="s">
        <v>1595</v>
      </c>
      <c r="P521" s="3">
        <v>325</v>
      </c>
      <c r="R521" s="1" t="s">
        <v>1603</v>
      </c>
      <c r="S521" s="1" t="s">
        <v>45</v>
      </c>
      <c r="T521" s="1" t="s">
        <v>1604</v>
      </c>
      <c r="X521" s="1" t="s">
        <v>1598</v>
      </c>
      <c r="AB521" s="4">
        <v>43835.91</v>
      </c>
      <c r="AC521" s="4">
        <v>4383.59</v>
      </c>
      <c r="AF521" s="1" t="s">
        <v>1605</v>
      </c>
    </row>
    <row r="522" spans="1:32" x14ac:dyDescent="0.2">
      <c r="A522" s="1" t="s">
        <v>1595</v>
      </c>
      <c r="B522" s="1" t="s">
        <v>1595</v>
      </c>
      <c r="C522" s="1" t="s">
        <v>1595</v>
      </c>
      <c r="D522" s="1" t="s">
        <v>85</v>
      </c>
      <c r="E522" s="3">
        <v>20175</v>
      </c>
      <c r="F522" s="1" t="s">
        <v>36</v>
      </c>
      <c r="G522" s="1" t="s">
        <v>85</v>
      </c>
      <c r="H522" s="4">
        <v>108.41</v>
      </c>
      <c r="I522" s="1" t="s">
        <v>86</v>
      </c>
      <c r="K522" s="1" t="s">
        <v>39</v>
      </c>
      <c r="N522" s="1" t="s">
        <v>42</v>
      </c>
      <c r="O522" s="1" t="s">
        <v>1595</v>
      </c>
      <c r="P522" s="3">
        <v>320</v>
      </c>
      <c r="R522" s="1" t="s">
        <v>1606</v>
      </c>
      <c r="S522" s="1" t="s">
        <v>45</v>
      </c>
      <c r="X522" s="1" t="s">
        <v>1607</v>
      </c>
      <c r="AB522" s="4">
        <v>0</v>
      </c>
      <c r="AC522" s="4">
        <v>0</v>
      </c>
    </row>
    <row r="523" spans="1:32" x14ac:dyDescent="0.2">
      <c r="A523" s="1" t="s">
        <v>1595</v>
      </c>
      <c r="B523" s="1" t="s">
        <v>1595</v>
      </c>
      <c r="C523" s="1" t="s">
        <v>1595</v>
      </c>
      <c r="D523" s="1" t="s">
        <v>85</v>
      </c>
      <c r="E523" s="3">
        <v>20176</v>
      </c>
      <c r="F523" s="1" t="s">
        <v>36</v>
      </c>
      <c r="H523" s="4">
        <v>12.56</v>
      </c>
      <c r="I523" s="1" t="s">
        <v>88</v>
      </c>
      <c r="K523" s="1" t="s">
        <v>39</v>
      </c>
      <c r="N523" s="1" t="s">
        <v>42</v>
      </c>
      <c r="O523" s="1" t="s">
        <v>1595</v>
      </c>
      <c r="P523" s="3">
        <v>321</v>
      </c>
      <c r="R523" s="1" t="s">
        <v>1608</v>
      </c>
      <c r="S523" s="1" t="s">
        <v>45</v>
      </c>
      <c r="X523" s="1" t="s">
        <v>274</v>
      </c>
      <c r="AB523" s="4">
        <v>0</v>
      </c>
      <c r="AC523" s="4">
        <v>0</v>
      </c>
    </row>
    <row r="524" spans="1:32" x14ac:dyDescent="0.2">
      <c r="A524" s="1" t="s">
        <v>1595</v>
      </c>
      <c r="B524" s="1" t="s">
        <v>1595</v>
      </c>
      <c r="C524" s="1" t="s">
        <v>1595</v>
      </c>
      <c r="D524" s="1" t="s">
        <v>85</v>
      </c>
      <c r="E524" s="3">
        <v>20177</v>
      </c>
      <c r="F524" s="1" t="s">
        <v>36</v>
      </c>
      <c r="G524" s="1" t="s">
        <v>85</v>
      </c>
      <c r="H524" s="4">
        <v>236</v>
      </c>
      <c r="I524" s="1" t="s">
        <v>90</v>
      </c>
      <c r="J524" s="1" t="s">
        <v>91</v>
      </c>
      <c r="K524" s="1" t="s">
        <v>92</v>
      </c>
      <c r="N524" s="1" t="s">
        <v>42</v>
      </c>
      <c r="O524" s="1" t="s">
        <v>1595</v>
      </c>
      <c r="P524" s="3">
        <v>322</v>
      </c>
      <c r="R524" s="1" t="s">
        <v>1609</v>
      </c>
      <c r="S524" s="1" t="s">
        <v>45</v>
      </c>
      <c r="X524" s="1" t="s">
        <v>143</v>
      </c>
      <c r="AB524" s="4">
        <v>0</v>
      </c>
      <c r="AC524" s="4">
        <v>0</v>
      </c>
    </row>
    <row r="525" spans="1:32" x14ac:dyDescent="0.2">
      <c r="A525" s="1" t="s">
        <v>1595</v>
      </c>
      <c r="B525" s="1" t="s">
        <v>1595</v>
      </c>
      <c r="C525" s="1" t="s">
        <v>1595</v>
      </c>
      <c r="D525" s="1" t="s">
        <v>85</v>
      </c>
      <c r="E525" s="3">
        <v>20178</v>
      </c>
      <c r="F525" s="1" t="s">
        <v>36</v>
      </c>
      <c r="G525" s="1" t="s">
        <v>85</v>
      </c>
      <c r="H525" s="4">
        <v>177.46</v>
      </c>
      <c r="I525" s="1" t="s">
        <v>94</v>
      </c>
      <c r="K525" s="1" t="s">
        <v>92</v>
      </c>
      <c r="L525" s="1" t="s">
        <v>95</v>
      </c>
      <c r="M525" s="1" t="s">
        <v>96</v>
      </c>
      <c r="N525" s="1" t="s">
        <v>42</v>
      </c>
      <c r="O525" s="1" t="s">
        <v>1595</v>
      </c>
      <c r="P525" s="3">
        <v>323</v>
      </c>
      <c r="R525" s="1" t="s">
        <v>1610</v>
      </c>
      <c r="S525" s="1" t="s">
        <v>45</v>
      </c>
      <c r="X525" s="1" t="s">
        <v>34</v>
      </c>
      <c r="AB525" s="4">
        <v>0</v>
      </c>
      <c r="AC525" s="4">
        <v>0</v>
      </c>
    </row>
    <row r="526" spans="1:32" x14ac:dyDescent="0.2">
      <c r="A526" s="1" t="s">
        <v>1611</v>
      </c>
      <c r="B526" s="1" t="s">
        <v>1354</v>
      </c>
      <c r="C526" s="1" t="s">
        <v>1598</v>
      </c>
      <c r="D526" s="1" t="s">
        <v>35</v>
      </c>
      <c r="E526" s="3">
        <v>347</v>
      </c>
      <c r="F526" s="1" t="s">
        <v>55</v>
      </c>
      <c r="G526" s="1" t="s">
        <v>1612</v>
      </c>
      <c r="H526" s="4">
        <v>146.80000000000001</v>
      </c>
      <c r="I526" s="1" t="s">
        <v>247</v>
      </c>
      <c r="J526" s="1" t="s">
        <v>248</v>
      </c>
      <c r="K526" s="1" t="s">
        <v>153</v>
      </c>
      <c r="N526" s="1" t="s">
        <v>249</v>
      </c>
      <c r="O526" s="1" t="s">
        <v>1527</v>
      </c>
      <c r="P526" s="3">
        <v>335</v>
      </c>
      <c r="R526" s="1" t="s">
        <v>1613</v>
      </c>
      <c r="S526" s="1" t="s">
        <v>45</v>
      </c>
      <c r="V526" s="1" t="s">
        <v>62</v>
      </c>
      <c r="W526" s="1" t="s">
        <v>63</v>
      </c>
      <c r="X526" s="1" t="s">
        <v>230</v>
      </c>
      <c r="AB526" s="4">
        <v>146.80000000000001</v>
      </c>
      <c r="AC526" s="4">
        <v>32.299999999999997</v>
      </c>
      <c r="AF526" s="1" t="s">
        <v>251</v>
      </c>
    </row>
    <row r="527" spans="1:32" x14ac:dyDescent="0.2">
      <c r="A527" s="1" t="s">
        <v>1614</v>
      </c>
      <c r="B527" s="1" t="s">
        <v>1420</v>
      </c>
      <c r="C527" s="1" t="s">
        <v>1598</v>
      </c>
      <c r="D527" s="1" t="s">
        <v>35</v>
      </c>
      <c r="E527" s="3">
        <v>348</v>
      </c>
      <c r="F527" s="1" t="s">
        <v>55</v>
      </c>
      <c r="G527" s="1" t="s">
        <v>1615</v>
      </c>
      <c r="H527" s="4">
        <v>3000</v>
      </c>
      <c r="I527" s="1" t="s">
        <v>1616</v>
      </c>
      <c r="J527" s="1" t="s">
        <v>1617</v>
      </c>
      <c r="K527" s="1" t="s">
        <v>459</v>
      </c>
      <c r="N527" s="1" t="s">
        <v>42</v>
      </c>
      <c r="O527" s="1" t="s">
        <v>1527</v>
      </c>
      <c r="P527" s="3">
        <v>336</v>
      </c>
      <c r="R527" s="1" t="s">
        <v>1618</v>
      </c>
      <c r="S527" s="1" t="s">
        <v>45</v>
      </c>
      <c r="T527" s="1" t="s">
        <v>1619</v>
      </c>
      <c r="V527" s="1" t="s">
        <v>62</v>
      </c>
      <c r="W527" s="1" t="s">
        <v>63</v>
      </c>
      <c r="X527" s="1" t="s">
        <v>1420</v>
      </c>
      <c r="AB527" s="4">
        <v>3000</v>
      </c>
      <c r="AC527" s="4">
        <v>660</v>
      </c>
      <c r="AF527" s="1" t="s">
        <v>292</v>
      </c>
    </row>
    <row r="528" spans="1:32" x14ac:dyDescent="0.2">
      <c r="A528" s="1" t="s">
        <v>1527</v>
      </c>
      <c r="B528" s="1" t="s">
        <v>1527</v>
      </c>
      <c r="C528" s="1" t="s">
        <v>1527</v>
      </c>
      <c r="D528" s="1" t="s">
        <v>85</v>
      </c>
      <c r="E528" s="3">
        <v>20179</v>
      </c>
      <c r="F528" s="1" t="s">
        <v>36</v>
      </c>
      <c r="G528" s="1" t="s">
        <v>85</v>
      </c>
      <c r="H528" s="4">
        <v>18264.419999999998</v>
      </c>
      <c r="I528" s="1" t="s">
        <v>98</v>
      </c>
      <c r="K528" s="1" t="s">
        <v>99</v>
      </c>
      <c r="N528" s="1" t="s">
        <v>100</v>
      </c>
      <c r="O528" s="1" t="s">
        <v>1527</v>
      </c>
      <c r="P528" s="3">
        <v>326</v>
      </c>
      <c r="R528" s="1" t="s">
        <v>1620</v>
      </c>
      <c r="S528" s="1" t="s">
        <v>45</v>
      </c>
      <c r="X528" s="1" t="s">
        <v>230</v>
      </c>
      <c r="AB528" s="4">
        <v>0</v>
      </c>
      <c r="AC528" s="4">
        <v>0</v>
      </c>
    </row>
    <row r="529" spans="1:32" x14ac:dyDescent="0.2">
      <c r="A529" s="1" t="s">
        <v>1527</v>
      </c>
      <c r="B529" s="1" t="s">
        <v>1527</v>
      </c>
      <c r="C529" s="1" t="s">
        <v>1527</v>
      </c>
      <c r="D529" s="1" t="s">
        <v>85</v>
      </c>
      <c r="E529" s="3">
        <v>20180</v>
      </c>
      <c r="F529" s="1" t="s">
        <v>36</v>
      </c>
      <c r="G529" s="1" t="s">
        <v>85</v>
      </c>
      <c r="H529" s="4">
        <v>319.37</v>
      </c>
      <c r="I529" s="1" t="s">
        <v>102</v>
      </c>
      <c r="K529" s="1" t="s">
        <v>99</v>
      </c>
      <c r="N529" s="1" t="s">
        <v>100</v>
      </c>
      <c r="O529" s="1" t="s">
        <v>1527</v>
      </c>
      <c r="P529" s="3">
        <v>327</v>
      </c>
      <c r="R529" s="1" t="s">
        <v>1621</v>
      </c>
      <c r="S529" s="1" t="s">
        <v>45</v>
      </c>
      <c r="X529" s="1" t="s">
        <v>230</v>
      </c>
      <c r="AB529" s="4">
        <v>0</v>
      </c>
      <c r="AC529" s="4">
        <v>0</v>
      </c>
    </row>
    <row r="530" spans="1:32" x14ac:dyDescent="0.2">
      <c r="A530" s="1" t="s">
        <v>1527</v>
      </c>
      <c r="B530" s="1" t="s">
        <v>1527</v>
      </c>
      <c r="C530" s="1" t="s">
        <v>1527</v>
      </c>
      <c r="D530" s="1" t="s">
        <v>85</v>
      </c>
      <c r="E530" s="3">
        <v>20181</v>
      </c>
      <c r="F530" s="1" t="s">
        <v>36</v>
      </c>
      <c r="G530" s="1" t="s">
        <v>85</v>
      </c>
      <c r="H530" s="4">
        <v>2063.64</v>
      </c>
      <c r="I530" s="1" t="s">
        <v>102</v>
      </c>
      <c r="K530" s="1" t="s">
        <v>99</v>
      </c>
      <c r="N530" s="1" t="s">
        <v>100</v>
      </c>
      <c r="O530" s="1" t="s">
        <v>1527</v>
      </c>
      <c r="P530" s="3">
        <v>327</v>
      </c>
      <c r="R530" s="1" t="s">
        <v>1622</v>
      </c>
      <c r="S530" s="1" t="s">
        <v>45</v>
      </c>
      <c r="X530" s="1" t="s">
        <v>230</v>
      </c>
      <c r="AB530" s="4">
        <v>0</v>
      </c>
      <c r="AC530" s="4">
        <v>0</v>
      </c>
    </row>
    <row r="531" spans="1:32" x14ac:dyDescent="0.2">
      <c r="A531" s="1" t="s">
        <v>1527</v>
      </c>
      <c r="B531" s="1" t="s">
        <v>1527</v>
      </c>
      <c r="C531" s="1" t="s">
        <v>1527</v>
      </c>
      <c r="D531" s="1" t="s">
        <v>85</v>
      </c>
      <c r="E531" s="3">
        <v>20182</v>
      </c>
      <c r="F531" s="1" t="s">
        <v>36</v>
      </c>
      <c r="G531" s="1" t="s">
        <v>85</v>
      </c>
      <c r="H531" s="4">
        <v>196.38</v>
      </c>
      <c r="I531" s="1" t="s">
        <v>105</v>
      </c>
      <c r="K531" s="1" t="s">
        <v>99</v>
      </c>
      <c r="N531" s="1" t="s">
        <v>100</v>
      </c>
      <c r="O531" s="1" t="s">
        <v>1527</v>
      </c>
      <c r="P531" s="3">
        <v>328</v>
      </c>
      <c r="R531" s="1" t="s">
        <v>1623</v>
      </c>
      <c r="S531" s="1" t="s">
        <v>45</v>
      </c>
      <c r="X531" s="1" t="s">
        <v>230</v>
      </c>
      <c r="AB531" s="4">
        <v>0</v>
      </c>
      <c r="AC531" s="4">
        <v>0</v>
      </c>
    </row>
    <row r="532" spans="1:32" x14ac:dyDescent="0.2">
      <c r="A532" s="1" t="s">
        <v>1527</v>
      </c>
      <c r="B532" s="1" t="s">
        <v>1527</v>
      </c>
      <c r="C532" s="1" t="s">
        <v>1527</v>
      </c>
      <c r="D532" s="1" t="s">
        <v>85</v>
      </c>
      <c r="E532" s="3">
        <v>20183</v>
      </c>
      <c r="F532" s="1" t="s">
        <v>36</v>
      </c>
      <c r="G532" s="1" t="s">
        <v>85</v>
      </c>
      <c r="H532" s="4">
        <v>8.8699999999999992</v>
      </c>
      <c r="I532" s="1" t="s">
        <v>107</v>
      </c>
      <c r="K532" s="1" t="s">
        <v>99</v>
      </c>
      <c r="N532" s="1" t="s">
        <v>100</v>
      </c>
      <c r="O532" s="1" t="s">
        <v>1527</v>
      </c>
      <c r="P532" s="3">
        <v>329</v>
      </c>
      <c r="R532" s="1" t="s">
        <v>1624</v>
      </c>
      <c r="S532" s="1" t="s">
        <v>45</v>
      </c>
      <c r="X532" s="1" t="s">
        <v>230</v>
      </c>
      <c r="AB532" s="4">
        <v>0</v>
      </c>
      <c r="AC532" s="4">
        <v>0</v>
      </c>
    </row>
    <row r="533" spans="1:32" x14ac:dyDescent="0.2">
      <c r="A533" s="1" t="s">
        <v>1527</v>
      </c>
      <c r="B533" s="1" t="s">
        <v>1527</v>
      </c>
      <c r="C533" s="1" t="s">
        <v>1527</v>
      </c>
      <c r="D533" s="1" t="s">
        <v>85</v>
      </c>
      <c r="E533" s="3">
        <v>20184</v>
      </c>
      <c r="F533" s="1" t="s">
        <v>36</v>
      </c>
      <c r="G533" s="1" t="s">
        <v>85</v>
      </c>
      <c r="H533" s="4">
        <v>75</v>
      </c>
      <c r="I533" s="1" t="s">
        <v>110</v>
      </c>
      <c r="K533" s="1" t="s">
        <v>99</v>
      </c>
      <c r="N533" s="1" t="s">
        <v>100</v>
      </c>
      <c r="O533" s="1" t="s">
        <v>1527</v>
      </c>
      <c r="P533" s="3">
        <v>330</v>
      </c>
      <c r="R533" s="1" t="s">
        <v>1625</v>
      </c>
      <c r="S533" s="1" t="s">
        <v>45</v>
      </c>
      <c r="X533" s="1" t="s">
        <v>230</v>
      </c>
      <c r="AB533" s="4">
        <v>0</v>
      </c>
      <c r="AC533" s="4">
        <v>0</v>
      </c>
    </row>
    <row r="534" spans="1:32" x14ac:dyDescent="0.2">
      <c r="A534" s="1" t="s">
        <v>1527</v>
      </c>
      <c r="B534" s="1" t="s">
        <v>1527</v>
      </c>
      <c r="C534" s="1" t="s">
        <v>1527</v>
      </c>
      <c r="D534" s="1" t="s">
        <v>85</v>
      </c>
      <c r="E534" s="3">
        <v>20185</v>
      </c>
      <c r="F534" s="1" t="s">
        <v>36</v>
      </c>
      <c r="G534" s="1" t="s">
        <v>85</v>
      </c>
      <c r="H534" s="4">
        <v>19.43</v>
      </c>
      <c r="I534" s="1" t="s">
        <v>98</v>
      </c>
      <c r="K534" s="1" t="s">
        <v>99</v>
      </c>
      <c r="N534" s="1" t="s">
        <v>100</v>
      </c>
      <c r="O534" s="1" t="s">
        <v>1527</v>
      </c>
      <c r="P534" s="3">
        <v>331</v>
      </c>
      <c r="R534" s="1" t="s">
        <v>1626</v>
      </c>
      <c r="S534" s="1" t="s">
        <v>45</v>
      </c>
      <c r="X534" s="1" t="s">
        <v>230</v>
      </c>
      <c r="AB534" s="4">
        <v>0</v>
      </c>
      <c r="AC534" s="4">
        <v>0</v>
      </c>
    </row>
    <row r="535" spans="1:32" x14ac:dyDescent="0.2">
      <c r="A535" s="1" t="s">
        <v>1527</v>
      </c>
      <c r="B535" s="1" t="s">
        <v>1527</v>
      </c>
      <c r="C535" s="1" t="s">
        <v>1527</v>
      </c>
      <c r="D535" s="1" t="s">
        <v>85</v>
      </c>
      <c r="E535" s="3">
        <v>20186</v>
      </c>
      <c r="F535" s="1" t="s">
        <v>36</v>
      </c>
      <c r="G535" s="1" t="s">
        <v>85</v>
      </c>
      <c r="H535" s="4">
        <v>2415.11</v>
      </c>
      <c r="I535" s="1" t="s">
        <v>141</v>
      </c>
      <c r="K535" s="1" t="s">
        <v>99</v>
      </c>
      <c r="N535" s="1" t="s">
        <v>100</v>
      </c>
      <c r="O535" s="1" t="s">
        <v>1527</v>
      </c>
      <c r="P535" s="3">
        <v>332</v>
      </c>
      <c r="R535" s="1" t="s">
        <v>1627</v>
      </c>
      <c r="S535" s="1" t="s">
        <v>45</v>
      </c>
      <c r="X535" s="1" t="s">
        <v>166</v>
      </c>
      <c r="AB535" s="4">
        <v>0</v>
      </c>
      <c r="AC535" s="4">
        <v>0</v>
      </c>
    </row>
    <row r="536" spans="1:32" x14ac:dyDescent="0.2">
      <c r="A536" s="1" t="s">
        <v>1527</v>
      </c>
      <c r="B536" s="1" t="s">
        <v>1527</v>
      </c>
      <c r="C536" s="1" t="s">
        <v>1527</v>
      </c>
      <c r="D536" s="1" t="s">
        <v>85</v>
      </c>
      <c r="E536" s="3">
        <v>20187</v>
      </c>
      <c r="F536" s="1" t="s">
        <v>36</v>
      </c>
      <c r="G536" s="1" t="s">
        <v>85</v>
      </c>
      <c r="H536" s="4">
        <v>1418.3</v>
      </c>
      <c r="I536" s="1" t="s">
        <v>141</v>
      </c>
      <c r="K536" s="1" t="s">
        <v>99</v>
      </c>
      <c r="N536" s="1" t="s">
        <v>100</v>
      </c>
      <c r="O536" s="1" t="s">
        <v>1527</v>
      </c>
      <c r="P536" s="3">
        <v>333</v>
      </c>
      <c r="R536" s="1" t="s">
        <v>1628</v>
      </c>
      <c r="S536" s="1" t="s">
        <v>45</v>
      </c>
      <c r="X536" s="1" t="s">
        <v>117</v>
      </c>
      <c r="AB536" s="4">
        <v>0</v>
      </c>
      <c r="AC536" s="4">
        <v>0</v>
      </c>
    </row>
    <row r="537" spans="1:32" x14ac:dyDescent="0.2">
      <c r="A537" s="1" t="s">
        <v>1527</v>
      </c>
      <c r="B537" s="1" t="s">
        <v>1527</v>
      </c>
      <c r="C537" s="1" t="s">
        <v>1527</v>
      </c>
      <c r="D537" s="1" t="s">
        <v>85</v>
      </c>
      <c r="E537" s="3">
        <v>20188</v>
      </c>
      <c r="F537" s="1" t="s">
        <v>36</v>
      </c>
      <c r="G537" s="1" t="s">
        <v>85</v>
      </c>
      <c r="H537" s="4">
        <v>4767.79</v>
      </c>
      <c r="I537" s="1" t="s">
        <v>144</v>
      </c>
      <c r="K537" s="1" t="s">
        <v>145</v>
      </c>
      <c r="N537" s="1" t="s">
        <v>100</v>
      </c>
      <c r="O537" s="1" t="s">
        <v>1527</v>
      </c>
      <c r="P537" s="3">
        <v>334</v>
      </c>
      <c r="R537" s="1" t="s">
        <v>1629</v>
      </c>
      <c r="S537" s="1" t="s">
        <v>45</v>
      </c>
      <c r="X537" s="1" t="s">
        <v>117</v>
      </c>
      <c r="AB537" s="4">
        <v>0</v>
      </c>
      <c r="AC537" s="4">
        <v>0</v>
      </c>
    </row>
    <row r="538" spans="1:32" x14ac:dyDescent="0.2">
      <c r="A538" s="1" t="s">
        <v>1527</v>
      </c>
      <c r="B538" s="1" t="s">
        <v>1527</v>
      </c>
      <c r="C538" s="1" t="s">
        <v>1527</v>
      </c>
      <c r="D538" s="1" t="s">
        <v>85</v>
      </c>
      <c r="E538" s="3">
        <v>20189</v>
      </c>
      <c r="F538" s="1" t="s">
        <v>36</v>
      </c>
      <c r="G538" s="1" t="s">
        <v>85</v>
      </c>
      <c r="H538" s="4">
        <v>10103.950000000001</v>
      </c>
      <c r="I538" s="1" t="s">
        <v>144</v>
      </c>
      <c r="K538" s="1" t="s">
        <v>145</v>
      </c>
      <c r="N538" s="1" t="s">
        <v>100</v>
      </c>
      <c r="O538" s="1" t="s">
        <v>1527</v>
      </c>
      <c r="P538" s="3">
        <v>334</v>
      </c>
      <c r="R538" s="1" t="s">
        <v>1630</v>
      </c>
      <c r="S538" s="1" t="s">
        <v>45</v>
      </c>
      <c r="X538" s="1" t="s">
        <v>117</v>
      </c>
      <c r="AB538" s="4">
        <v>0</v>
      </c>
      <c r="AC538" s="4">
        <v>0</v>
      </c>
    </row>
    <row r="539" spans="1:32" x14ac:dyDescent="0.2">
      <c r="A539" s="1" t="s">
        <v>1631</v>
      </c>
      <c r="B539" s="1" t="s">
        <v>1632</v>
      </c>
      <c r="C539" s="1" t="s">
        <v>1205</v>
      </c>
      <c r="D539" s="1" t="s">
        <v>35</v>
      </c>
      <c r="E539" s="3">
        <v>233</v>
      </c>
      <c r="F539" s="1" t="s">
        <v>55</v>
      </c>
      <c r="G539" s="1" t="s">
        <v>1633</v>
      </c>
      <c r="H539" s="4">
        <v>370.29</v>
      </c>
      <c r="I539" s="1" t="s">
        <v>68</v>
      </c>
      <c r="J539" s="1" t="s">
        <v>69</v>
      </c>
      <c r="K539" s="1" t="s">
        <v>70</v>
      </c>
      <c r="N539" s="1" t="s">
        <v>42</v>
      </c>
      <c r="O539" s="1" t="s">
        <v>713</v>
      </c>
      <c r="P539" s="3">
        <v>337</v>
      </c>
      <c r="R539" s="1" t="s">
        <v>1634</v>
      </c>
      <c r="S539" s="1" t="s">
        <v>45</v>
      </c>
      <c r="T539" s="1" t="s">
        <v>72</v>
      </c>
      <c r="V539" s="1" t="s">
        <v>62</v>
      </c>
      <c r="W539" s="1" t="s">
        <v>63</v>
      </c>
      <c r="X539" s="1" t="s">
        <v>1205</v>
      </c>
      <c r="AB539" s="4">
        <v>370.29</v>
      </c>
      <c r="AC539" s="4">
        <v>37.03</v>
      </c>
      <c r="AF539" s="1" t="s">
        <v>73</v>
      </c>
    </row>
    <row r="540" spans="1:32" x14ac:dyDescent="0.2">
      <c r="A540" s="1" t="s">
        <v>713</v>
      </c>
      <c r="B540" s="1" t="s">
        <v>1295</v>
      </c>
      <c r="C540" s="1" t="s">
        <v>1295</v>
      </c>
      <c r="D540" s="1" t="s">
        <v>35</v>
      </c>
      <c r="E540" s="3">
        <v>274</v>
      </c>
      <c r="F540" s="1" t="s">
        <v>55</v>
      </c>
      <c r="G540" s="1" t="s">
        <v>1635</v>
      </c>
      <c r="H540" s="4">
        <v>198</v>
      </c>
      <c r="I540" s="1" t="s">
        <v>342</v>
      </c>
      <c r="J540" s="1" t="s">
        <v>343</v>
      </c>
      <c r="K540" s="1" t="s">
        <v>344</v>
      </c>
      <c r="L540" s="1" t="s">
        <v>154</v>
      </c>
      <c r="M540" s="1" t="s">
        <v>345</v>
      </c>
      <c r="N540" s="1" t="s">
        <v>42</v>
      </c>
      <c r="O540" s="1" t="s">
        <v>713</v>
      </c>
      <c r="P540" s="3">
        <v>338</v>
      </c>
      <c r="R540" s="1" t="s">
        <v>1636</v>
      </c>
      <c r="S540" s="1" t="s">
        <v>45</v>
      </c>
      <c r="T540" s="1" t="s">
        <v>347</v>
      </c>
      <c r="V540" s="1" t="s">
        <v>47</v>
      </c>
      <c r="W540" s="1" t="s">
        <v>48</v>
      </c>
      <c r="X540" s="1" t="s">
        <v>1295</v>
      </c>
      <c r="AB540" s="4">
        <v>198</v>
      </c>
      <c r="AC540" s="4">
        <v>19.8</v>
      </c>
      <c r="AF540" s="1" t="s">
        <v>140</v>
      </c>
    </row>
    <row r="541" spans="1:32" x14ac:dyDescent="0.2">
      <c r="A541" s="1" t="s">
        <v>1637</v>
      </c>
      <c r="B541" s="1" t="s">
        <v>1465</v>
      </c>
      <c r="C541" s="1" t="s">
        <v>1598</v>
      </c>
      <c r="D541" s="1" t="s">
        <v>35</v>
      </c>
      <c r="E541" s="3">
        <v>349</v>
      </c>
      <c r="F541" s="1" t="s">
        <v>55</v>
      </c>
      <c r="G541" s="1" t="s">
        <v>1638</v>
      </c>
      <c r="H541" s="4">
        <v>253.2</v>
      </c>
      <c r="I541" s="1" t="s">
        <v>342</v>
      </c>
      <c r="J541" s="1" t="s">
        <v>343</v>
      </c>
      <c r="K541" s="1" t="s">
        <v>344</v>
      </c>
      <c r="L541" s="1" t="s">
        <v>154</v>
      </c>
      <c r="M541" s="1" t="s">
        <v>345</v>
      </c>
      <c r="N541" s="1" t="s">
        <v>42</v>
      </c>
      <c r="O541" s="1" t="s">
        <v>713</v>
      </c>
      <c r="P541" s="3">
        <v>338</v>
      </c>
      <c r="R541" s="1" t="s">
        <v>1639</v>
      </c>
      <c r="S541" s="1" t="s">
        <v>45</v>
      </c>
      <c r="T541" s="1" t="s">
        <v>347</v>
      </c>
      <c r="V541" s="1" t="s">
        <v>47</v>
      </c>
      <c r="W541" s="1" t="s">
        <v>48</v>
      </c>
      <c r="X541" s="1" t="s">
        <v>1465</v>
      </c>
      <c r="AB541" s="4">
        <v>253.2</v>
      </c>
      <c r="AC541" s="4">
        <v>25.32</v>
      </c>
      <c r="AF541" s="1" t="s">
        <v>140</v>
      </c>
    </row>
    <row r="542" spans="1:32" x14ac:dyDescent="0.2">
      <c r="A542" s="1" t="s">
        <v>1640</v>
      </c>
      <c r="B542" s="1" t="s">
        <v>1073</v>
      </c>
      <c r="C542" s="1" t="s">
        <v>1200</v>
      </c>
      <c r="D542" s="1" t="s">
        <v>35</v>
      </c>
      <c r="E542" s="3">
        <v>223</v>
      </c>
      <c r="F542" s="1" t="s">
        <v>55</v>
      </c>
      <c r="G542" s="1" t="s">
        <v>1641</v>
      </c>
      <c r="H542" s="4">
        <v>1896</v>
      </c>
      <c r="I542" s="1" t="s">
        <v>1642</v>
      </c>
      <c r="J542" s="1" t="s">
        <v>1643</v>
      </c>
      <c r="K542" s="1" t="s">
        <v>153</v>
      </c>
      <c r="L542" s="1" t="s">
        <v>154</v>
      </c>
      <c r="M542" s="1" t="s">
        <v>1644</v>
      </c>
      <c r="N542" s="1" t="s">
        <v>42</v>
      </c>
      <c r="O542" s="1" t="s">
        <v>1640</v>
      </c>
      <c r="P542" s="3">
        <v>339</v>
      </c>
      <c r="R542" s="1" t="s">
        <v>1645</v>
      </c>
      <c r="S542" s="1" t="s">
        <v>45</v>
      </c>
      <c r="T542" s="1" t="s">
        <v>1646</v>
      </c>
      <c r="V542" s="1" t="s">
        <v>62</v>
      </c>
      <c r="W542" s="1" t="s">
        <v>63</v>
      </c>
      <c r="X542" s="1" t="s">
        <v>1200</v>
      </c>
      <c r="AB542" s="4">
        <v>1896</v>
      </c>
      <c r="AC542" s="4">
        <v>75.84</v>
      </c>
      <c r="AF542" s="1" t="s">
        <v>1647</v>
      </c>
    </row>
    <row r="543" spans="1:32" x14ac:dyDescent="0.2">
      <c r="A543" s="1" t="s">
        <v>1640</v>
      </c>
      <c r="B543" s="1" t="s">
        <v>1640</v>
      </c>
      <c r="C543" s="1" t="s">
        <v>1640</v>
      </c>
      <c r="D543" s="1" t="s">
        <v>85</v>
      </c>
      <c r="E543" s="3">
        <v>20190</v>
      </c>
      <c r="F543" s="1" t="s">
        <v>36</v>
      </c>
      <c r="G543" s="1" t="s">
        <v>85</v>
      </c>
      <c r="H543" s="4">
        <v>1501.5</v>
      </c>
      <c r="I543" s="1" t="s">
        <v>1648</v>
      </c>
      <c r="K543" s="1" t="s">
        <v>1649</v>
      </c>
      <c r="L543" s="1" t="s">
        <v>1650</v>
      </c>
      <c r="M543" s="1" t="s">
        <v>1651</v>
      </c>
      <c r="N543" s="1" t="s">
        <v>42</v>
      </c>
      <c r="O543" s="1" t="s">
        <v>1640</v>
      </c>
      <c r="P543" s="3">
        <v>340</v>
      </c>
      <c r="R543" s="1" t="s">
        <v>1652</v>
      </c>
      <c r="S543" s="1" t="s">
        <v>45</v>
      </c>
      <c r="X543" s="1" t="s">
        <v>1653</v>
      </c>
      <c r="AB543" s="4">
        <v>0</v>
      </c>
      <c r="AC543" s="4">
        <v>0</v>
      </c>
    </row>
    <row r="544" spans="1:32" x14ac:dyDescent="0.2">
      <c r="A544" s="1" t="s">
        <v>1640</v>
      </c>
      <c r="B544" s="1" t="s">
        <v>1640</v>
      </c>
      <c r="C544" s="1" t="s">
        <v>1640</v>
      </c>
      <c r="D544" s="1" t="s">
        <v>85</v>
      </c>
      <c r="E544" s="3">
        <v>20191</v>
      </c>
      <c r="F544" s="1" t="s">
        <v>36</v>
      </c>
      <c r="G544" s="1" t="s">
        <v>85</v>
      </c>
      <c r="H544" s="4">
        <v>1501.5</v>
      </c>
      <c r="I544" s="1" t="s">
        <v>1654</v>
      </c>
      <c r="K544" s="1" t="s">
        <v>133</v>
      </c>
      <c r="N544" s="1" t="s">
        <v>42</v>
      </c>
      <c r="O544" s="1" t="s">
        <v>1640</v>
      </c>
      <c r="P544" s="3">
        <v>341</v>
      </c>
      <c r="R544" s="1" t="s">
        <v>1655</v>
      </c>
      <c r="S544" s="1" t="s">
        <v>45</v>
      </c>
      <c r="X544" s="1" t="s">
        <v>80</v>
      </c>
      <c r="AB544" s="4">
        <v>0</v>
      </c>
      <c r="AC544" s="4">
        <v>0</v>
      </c>
    </row>
    <row r="545" spans="1:32" x14ac:dyDescent="0.2">
      <c r="A545" s="1" t="s">
        <v>1416</v>
      </c>
      <c r="B545" s="1" t="s">
        <v>1416</v>
      </c>
      <c r="C545" s="1" t="s">
        <v>1416</v>
      </c>
      <c r="D545" s="1" t="s">
        <v>35</v>
      </c>
      <c r="E545" s="3">
        <v>37</v>
      </c>
      <c r="F545" s="1" t="s">
        <v>36</v>
      </c>
      <c r="G545" s="1" t="s">
        <v>1656</v>
      </c>
      <c r="H545" s="4">
        <v>371.22</v>
      </c>
      <c r="I545" s="1" t="s">
        <v>124</v>
      </c>
      <c r="J545" s="1" t="s">
        <v>125</v>
      </c>
      <c r="K545" s="1" t="s">
        <v>99</v>
      </c>
      <c r="N545" s="1" t="s">
        <v>42</v>
      </c>
      <c r="O545" s="1" t="s">
        <v>1631</v>
      </c>
      <c r="P545" s="3">
        <v>342</v>
      </c>
      <c r="R545" s="1" t="s">
        <v>1657</v>
      </c>
      <c r="S545" s="1" t="s">
        <v>45</v>
      </c>
      <c r="T545" s="1" t="s">
        <v>1658</v>
      </c>
      <c r="V545" s="1" t="s">
        <v>47</v>
      </c>
      <c r="W545" s="1" t="s">
        <v>48</v>
      </c>
      <c r="X545" s="1" t="s">
        <v>1416</v>
      </c>
      <c r="AB545" s="4">
        <v>463.52</v>
      </c>
      <c r="AC545" s="4">
        <v>0</v>
      </c>
      <c r="AF545" s="1" t="s">
        <v>128</v>
      </c>
    </row>
    <row r="546" spans="1:32" x14ac:dyDescent="0.2">
      <c r="A546" s="1" t="s">
        <v>1659</v>
      </c>
      <c r="B546" s="1" t="s">
        <v>541</v>
      </c>
      <c r="C546" s="1" t="s">
        <v>1205</v>
      </c>
      <c r="D546" s="1" t="s">
        <v>35</v>
      </c>
      <c r="E546" s="3">
        <v>230</v>
      </c>
      <c r="F546" s="1" t="s">
        <v>55</v>
      </c>
      <c r="G546" s="1" t="s">
        <v>1660</v>
      </c>
      <c r="H546" s="4">
        <v>4789.8</v>
      </c>
      <c r="I546" s="1" t="s">
        <v>372</v>
      </c>
      <c r="J546" s="1" t="s">
        <v>373</v>
      </c>
      <c r="K546" s="1" t="s">
        <v>374</v>
      </c>
      <c r="L546" s="1" t="s">
        <v>375</v>
      </c>
      <c r="M546" s="1" t="s">
        <v>376</v>
      </c>
      <c r="N546" s="1" t="s">
        <v>42</v>
      </c>
      <c r="O546" s="1" t="s">
        <v>1631</v>
      </c>
      <c r="P546" s="3">
        <v>343</v>
      </c>
      <c r="R546" s="1" t="s">
        <v>1661</v>
      </c>
      <c r="S546" s="1" t="s">
        <v>45</v>
      </c>
      <c r="T546" s="1" t="s">
        <v>378</v>
      </c>
      <c r="V546" s="1" t="s">
        <v>62</v>
      </c>
      <c r="W546" s="1" t="s">
        <v>63</v>
      </c>
      <c r="X546" s="1" t="s">
        <v>1205</v>
      </c>
      <c r="AB546" s="4">
        <v>4789.8</v>
      </c>
      <c r="AC546" s="4">
        <v>1053.76</v>
      </c>
      <c r="AF546" s="1" t="s">
        <v>396</v>
      </c>
    </row>
    <row r="547" spans="1:32" x14ac:dyDescent="0.2">
      <c r="A547" s="1" t="s">
        <v>1659</v>
      </c>
      <c r="B547" s="1" t="s">
        <v>541</v>
      </c>
      <c r="C547" s="1" t="s">
        <v>1205</v>
      </c>
      <c r="D547" s="1" t="s">
        <v>35</v>
      </c>
      <c r="E547" s="3">
        <v>232</v>
      </c>
      <c r="F547" s="1" t="s">
        <v>55</v>
      </c>
      <c r="G547" s="1" t="s">
        <v>1662</v>
      </c>
      <c r="H547" s="4">
        <v>105.18</v>
      </c>
      <c r="I547" s="1" t="s">
        <v>372</v>
      </c>
      <c r="J547" s="1" t="s">
        <v>373</v>
      </c>
      <c r="K547" s="1" t="s">
        <v>374</v>
      </c>
      <c r="L547" s="1" t="s">
        <v>375</v>
      </c>
      <c r="M547" s="1" t="s">
        <v>376</v>
      </c>
      <c r="N547" s="1" t="s">
        <v>42</v>
      </c>
      <c r="O547" s="1" t="s">
        <v>1631</v>
      </c>
      <c r="P547" s="3">
        <v>343</v>
      </c>
      <c r="R547" s="1" t="s">
        <v>1661</v>
      </c>
      <c r="S547" s="1" t="s">
        <v>45</v>
      </c>
      <c r="T547" s="1" t="s">
        <v>378</v>
      </c>
      <c r="V547" s="1" t="s">
        <v>62</v>
      </c>
      <c r="W547" s="1" t="s">
        <v>63</v>
      </c>
      <c r="X547" s="1" t="s">
        <v>1205</v>
      </c>
      <c r="AB547" s="4">
        <v>105.18</v>
      </c>
      <c r="AC547" s="4">
        <v>23.14</v>
      </c>
      <c r="AF547" s="1" t="s">
        <v>396</v>
      </c>
    </row>
    <row r="548" spans="1:32" x14ac:dyDescent="0.2">
      <c r="A548" s="1" t="s">
        <v>1204</v>
      </c>
      <c r="B548" s="1" t="s">
        <v>541</v>
      </c>
      <c r="C548" s="1" t="s">
        <v>1205</v>
      </c>
      <c r="D548" s="1" t="s">
        <v>35</v>
      </c>
      <c r="E548" s="3">
        <v>239</v>
      </c>
      <c r="F548" s="1" t="s">
        <v>55</v>
      </c>
      <c r="G548" s="1" t="s">
        <v>1663</v>
      </c>
      <c r="H548" s="4">
        <v>4565.8900000000003</v>
      </c>
      <c r="I548" s="1" t="s">
        <v>372</v>
      </c>
      <c r="J548" s="1" t="s">
        <v>373</v>
      </c>
      <c r="K548" s="1" t="s">
        <v>374</v>
      </c>
      <c r="L548" s="1" t="s">
        <v>375</v>
      </c>
      <c r="M548" s="1" t="s">
        <v>376</v>
      </c>
      <c r="N548" s="1" t="s">
        <v>42</v>
      </c>
      <c r="O548" s="1" t="s">
        <v>1631</v>
      </c>
      <c r="P548" s="3">
        <v>343</v>
      </c>
      <c r="R548" s="1" t="s">
        <v>1664</v>
      </c>
      <c r="S548" s="1" t="s">
        <v>45</v>
      </c>
      <c r="T548" s="1" t="s">
        <v>378</v>
      </c>
      <c r="V548" s="1" t="s">
        <v>47</v>
      </c>
      <c r="W548" s="1" t="s">
        <v>48</v>
      </c>
      <c r="X548" s="1" t="s">
        <v>1205</v>
      </c>
      <c r="AB548" s="4">
        <v>4565.8900000000003</v>
      </c>
      <c r="AC548" s="4">
        <v>1004.5</v>
      </c>
      <c r="AF548" s="1" t="s">
        <v>382</v>
      </c>
    </row>
    <row r="549" spans="1:32" x14ac:dyDescent="0.2">
      <c r="A549" s="1" t="s">
        <v>1204</v>
      </c>
      <c r="B549" s="1" t="s">
        <v>541</v>
      </c>
      <c r="C549" s="1" t="s">
        <v>1205</v>
      </c>
      <c r="D549" s="1" t="s">
        <v>35</v>
      </c>
      <c r="E549" s="3">
        <v>240</v>
      </c>
      <c r="F549" s="1" t="s">
        <v>55</v>
      </c>
      <c r="G549" s="1" t="s">
        <v>1665</v>
      </c>
      <c r="H549" s="4">
        <v>105.18</v>
      </c>
      <c r="I549" s="1" t="s">
        <v>372</v>
      </c>
      <c r="J549" s="1" t="s">
        <v>373</v>
      </c>
      <c r="K549" s="1" t="s">
        <v>374</v>
      </c>
      <c r="L549" s="1" t="s">
        <v>375</v>
      </c>
      <c r="M549" s="1" t="s">
        <v>376</v>
      </c>
      <c r="N549" s="1" t="s">
        <v>42</v>
      </c>
      <c r="O549" s="1" t="s">
        <v>1631</v>
      </c>
      <c r="P549" s="3">
        <v>343</v>
      </c>
      <c r="R549" s="1" t="s">
        <v>1666</v>
      </c>
      <c r="S549" s="1" t="s">
        <v>45</v>
      </c>
      <c r="T549" s="1" t="s">
        <v>378</v>
      </c>
      <c r="V549" s="1" t="s">
        <v>197</v>
      </c>
      <c r="W549" s="1" t="s">
        <v>198</v>
      </c>
      <c r="X549" s="1" t="s">
        <v>1205</v>
      </c>
      <c r="AB549" s="4">
        <v>105.18</v>
      </c>
      <c r="AC549" s="4">
        <v>23.14</v>
      </c>
      <c r="AF549" s="1" t="s">
        <v>379</v>
      </c>
    </row>
    <row r="550" spans="1:32" x14ac:dyDescent="0.2">
      <c r="A550" s="1" t="s">
        <v>1204</v>
      </c>
      <c r="B550" s="1" t="s">
        <v>541</v>
      </c>
      <c r="C550" s="1" t="s">
        <v>1205</v>
      </c>
      <c r="D550" s="1" t="s">
        <v>35</v>
      </c>
      <c r="E550" s="3">
        <v>241</v>
      </c>
      <c r="F550" s="1" t="s">
        <v>55</v>
      </c>
      <c r="G550" s="1" t="s">
        <v>1667</v>
      </c>
      <c r="H550" s="4">
        <v>252</v>
      </c>
      <c r="I550" s="1" t="s">
        <v>372</v>
      </c>
      <c r="J550" s="1" t="s">
        <v>373</v>
      </c>
      <c r="K550" s="1" t="s">
        <v>374</v>
      </c>
      <c r="L550" s="1" t="s">
        <v>375</v>
      </c>
      <c r="M550" s="1" t="s">
        <v>376</v>
      </c>
      <c r="N550" s="1" t="s">
        <v>42</v>
      </c>
      <c r="O550" s="1" t="s">
        <v>1631</v>
      </c>
      <c r="P550" s="3">
        <v>343</v>
      </c>
      <c r="R550" s="1" t="s">
        <v>1668</v>
      </c>
      <c r="S550" s="1" t="s">
        <v>45</v>
      </c>
      <c r="T550" s="1" t="s">
        <v>378</v>
      </c>
      <c r="V550" s="1" t="s">
        <v>47</v>
      </c>
      <c r="W550" s="1" t="s">
        <v>48</v>
      </c>
      <c r="X550" s="1" t="s">
        <v>1205</v>
      </c>
      <c r="AB550" s="4">
        <v>252</v>
      </c>
      <c r="AC550" s="4">
        <v>55.44</v>
      </c>
      <c r="AF550" s="1" t="s">
        <v>1468</v>
      </c>
    </row>
    <row r="551" spans="1:32" x14ac:dyDescent="0.2">
      <c r="A551" s="1" t="s">
        <v>1669</v>
      </c>
      <c r="B551" s="1" t="s">
        <v>935</v>
      </c>
      <c r="C551" s="1" t="s">
        <v>1327</v>
      </c>
      <c r="D551" s="1" t="s">
        <v>35</v>
      </c>
      <c r="E551" s="3">
        <v>281</v>
      </c>
      <c r="F551" s="1" t="s">
        <v>55</v>
      </c>
      <c r="G551" s="1" t="s">
        <v>1670</v>
      </c>
      <c r="H551" s="4">
        <v>4057.67</v>
      </c>
      <c r="I551" s="1" t="s">
        <v>372</v>
      </c>
      <c r="J551" s="1" t="s">
        <v>373</v>
      </c>
      <c r="K551" s="1" t="s">
        <v>374</v>
      </c>
      <c r="L551" s="1" t="s">
        <v>375</v>
      </c>
      <c r="M551" s="1" t="s">
        <v>376</v>
      </c>
      <c r="N551" s="1" t="s">
        <v>42</v>
      </c>
      <c r="O551" s="1" t="s">
        <v>1631</v>
      </c>
      <c r="P551" s="3">
        <v>343</v>
      </c>
      <c r="R551" s="1" t="s">
        <v>1671</v>
      </c>
      <c r="S551" s="1" t="s">
        <v>45</v>
      </c>
      <c r="T551" s="1" t="s">
        <v>378</v>
      </c>
      <c r="V551" s="1" t="s">
        <v>47</v>
      </c>
      <c r="W551" s="1" t="s">
        <v>48</v>
      </c>
      <c r="X551" s="1" t="s">
        <v>1327</v>
      </c>
      <c r="AB551" s="4">
        <v>4057.67</v>
      </c>
      <c r="AC551" s="4">
        <v>892.69</v>
      </c>
      <c r="AF551" s="1" t="s">
        <v>382</v>
      </c>
    </row>
    <row r="552" spans="1:32" x14ac:dyDescent="0.2">
      <c r="A552" s="1" t="s">
        <v>1669</v>
      </c>
      <c r="B552" s="1" t="s">
        <v>935</v>
      </c>
      <c r="C552" s="1" t="s">
        <v>1327</v>
      </c>
      <c r="D552" s="1" t="s">
        <v>35</v>
      </c>
      <c r="E552" s="3">
        <v>282</v>
      </c>
      <c r="F552" s="1" t="s">
        <v>55</v>
      </c>
      <c r="G552" s="1" t="s">
        <v>1672</v>
      </c>
      <c r="H552" s="4">
        <v>99.62</v>
      </c>
      <c r="I552" s="1" t="s">
        <v>372</v>
      </c>
      <c r="J552" s="1" t="s">
        <v>373</v>
      </c>
      <c r="K552" s="1" t="s">
        <v>374</v>
      </c>
      <c r="L552" s="1" t="s">
        <v>375</v>
      </c>
      <c r="M552" s="1" t="s">
        <v>376</v>
      </c>
      <c r="N552" s="1" t="s">
        <v>42</v>
      </c>
      <c r="O552" s="1" t="s">
        <v>1631</v>
      </c>
      <c r="P552" s="3">
        <v>343</v>
      </c>
      <c r="R552" s="1" t="s">
        <v>1673</v>
      </c>
      <c r="S552" s="1" t="s">
        <v>45</v>
      </c>
      <c r="T552" s="1" t="s">
        <v>378</v>
      </c>
      <c r="V552" s="1" t="s">
        <v>197</v>
      </c>
      <c r="W552" s="1" t="s">
        <v>198</v>
      </c>
      <c r="X552" s="1" t="s">
        <v>1327</v>
      </c>
      <c r="AB552" s="4">
        <v>99.62</v>
      </c>
      <c r="AC552" s="4">
        <v>21.92</v>
      </c>
      <c r="AF552" s="1" t="s">
        <v>379</v>
      </c>
    </row>
    <row r="553" spans="1:32" x14ac:dyDescent="0.2">
      <c r="A553" s="1" t="s">
        <v>1669</v>
      </c>
      <c r="B553" s="1" t="s">
        <v>935</v>
      </c>
      <c r="C553" s="1" t="s">
        <v>1327</v>
      </c>
      <c r="D553" s="1" t="s">
        <v>35</v>
      </c>
      <c r="E553" s="3">
        <v>283</v>
      </c>
      <c r="F553" s="1" t="s">
        <v>55</v>
      </c>
      <c r="G553" s="1" t="s">
        <v>1674</v>
      </c>
      <c r="H553" s="4">
        <v>399</v>
      </c>
      <c r="I553" s="1" t="s">
        <v>372</v>
      </c>
      <c r="J553" s="1" t="s">
        <v>373</v>
      </c>
      <c r="K553" s="1" t="s">
        <v>374</v>
      </c>
      <c r="L553" s="1" t="s">
        <v>375</v>
      </c>
      <c r="M553" s="1" t="s">
        <v>376</v>
      </c>
      <c r="N553" s="1" t="s">
        <v>42</v>
      </c>
      <c r="O553" s="1" t="s">
        <v>1631</v>
      </c>
      <c r="P553" s="3">
        <v>343</v>
      </c>
      <c r="R553" s="1" t="s">
        <v>1675</v>
      </c>
      <c r="S553" s="1" t="s">
        <v>45</v>
      </c>
      <c r="T553" s="1" t="s">
        <v>378</v>
      </c>
      <c r="V553" s="1" t="s">
        <v>47</v>
      </c>
      <c r="W553" s="1" t="s">
        <v>48</v>
      </c>
      <c r="X553" s="1" t="s">
        <v>1327</v>
      </c>
      <c r="AB553" s="4">
        <v>399</v>
      </c>
      <c r="AC553" s="4">
        <v>87.78</v>
      </c>
      <c r="AF553" s="1" t="s">
        <v>1468</v>
      </c>
    </row>
    <row r="554" spans="1:32" x14ac:dyDescent="0.2">
      <c r="A554" s="1" t="s">
        <v>1597</v>
      </c>
      <c r="B554" s="1" t="s">
        <v>1597</v>
      </c>
      <c r="C554" s="1" t="s">
        <v>1597</v>
      </c>
      <c r="D554" s="1" t="s">
        <v>85</v>
      </c>
      <c r="E554" s="3">
        <v>20192</v>
      </c>
      <c r="F554" s="1" t="s">
        <v>36</v>
      </c>
      <c r="G554" s="1" t="s">
        <v>85</v>
      </c>
      <c r="H554" s="4">
        <v>71.900000000000006</v>
      </c>
      <c r="I554" s="1" t="s">
        <v>98</v>
      </c>
      <c r="K554" s="1" t="s">
        <v>99</v>
      </c>
      <c r="N554" s="1" t="s">
        <v>100</v>
      </c>
      <c r="O554" s="1" t="s">
        <v>1597</v>
      </c>
      <c r="P554" s="3">
        <v>344</v>
      </c>
      <c r="R554" s="1" t="s">
        <v>1676</v>
      </c>
      <c r="S554" s="1" t="s">
        <v>45</v>
      </c>
      <c r="X554" s="1" t="s">
        <v>446</v>
      </c>
      <c r="AB554" s="4">
        <v>0</v>
      </c>
      <c r="AC554" s="4">
        <v>0</v>
      </c>
    </row>
    <row r="555" spans="1:32" x14ac:dyDescent="0.2">
      <c r="A555" s="1" t="s">
        <v>1482</v>
      </c>
      <c r="B555" s="1" t="s">
        <v>1371</v>
      </c>
      <c r="C555" s="1" t="s">
        <v>787</v>
      </c>
      <c r="D555" s="1" t="s">
        <v>35</v>
      </c>
      <c r="E555" s="3">
        <v>180</v>
      </c>
      <c r="F555" s="1" t="s">
        <v>55</v>
      </c>
      <c r="G555" s="1" t="s">
        <v>1677</v>
      </c>
      <c r="H555" s="4">
        <v>365.4</v>
      </c>
      <c r="I555" s="1" t="s">
        <v>298</v>
      </c>
      <c r="J555" s="1" t="s">
        <v>299</v>
      </c>
      <c r="K555" s="1" t="s">
        <v>300</v>
      </c>
      <c r="L555" s="1" t="s">
        <v>301</v>
      </c>
      <c r="M555" s="1" t="s">
        <v>302</v>
      </c>
      <c r="N555" s="1" t="s">
        <v>42</v>
      </c>
      <c r="O555" s="1" t="s">
        <v>1678</v>
      </c>
      <c r="P555" s="3">
        <v>345</v>
      </c>
      <c r="R555" s="1" t="s">
        <v>1679</v>
      </c>
      <c r="S555" s="1" t="s">
        <v>45</v>
      </c>
      <c r="T555" s="1" t="s">
        <v>305</v>
      </c>
      <c r="V555" s="1" t="s">
        <v>47</v>
      </c>
      <c r="W555" s="1" t="s">
        <v>48</v>
      </c>
      <c r="X555" s="1" t="s">
        <v>1680</v>
      </c>
      <c r="AB555" s="4">
        <v>365.4</v>
      </c>
      <c r="AC555" s="4">
        <v>80.39</v>
      </c>
      <c r="AF555" s="1" t="s">
        <v>306</v>
      </c>
    </row>
    <row r="556" spans="1:32" x14ac:dyDescent="0.2">
      <c r="A556" s="1" t="s">
        <v>1482</v>
      </c>
      <c r="B556" s="1" t="s">
        <v>1371</v>
      </c>
      <c r="C556" s="1" t="s">
        <v>787</v>
      </c>
      <c r="D556" s="1" t="s">
        <v>35</v>
      </c>
      <c r="E556" s="3">
        <v>181</v>
      </c>
      <c r="F556" s="1" t="s">
        <v>55</v>
      </c>
      <c r="G556" s="1" t="s">
        <v>1681</v>
      </c>
      <c r="H556" s="4">
        <v>2621.75</v>
      </c>
      <c r="I556" s="1" t="s">
        <v>298</v>
      </c>
      <c r="J556" s="1" t="s">
        <v>299</v>
      </c>
      <c r="K556" s="1" t="s">
        <v>300</v>
      </c>
      <c r="L556" s="1" t="s">
        <v>301</v>
      </c>
      <c r="M556" s="1" t="s">
        <v>302</v>
      </c>
      <c r="N556" s="1" t="s">
        <v>42</v>
      </c>
      <c r="O556" s="1" t="s">
        <v>1678</v>
      </c>
      <c r="P556" s="3">
        <v>345</v>
      </c>
      <c r="R556" s="1" t="s">
        <v>1682</v>
      </c>
      <c r="S556" s="1" t="s">
        <v>45</v>
      </c>
      <c r="T556" s="1" t="s">
        <v>305</v>
      </c>
      <c r="V556" s="1" t="s">
        <v>47</v>
      </c>
      <c r="W556" s="1" t="s">
        <v>48</v>
      </c>
      <c r="X556" s="1" t="s">
        <v>1680</v>
      </c>
      <c r="AB556" s="4">
        <v>2621.75</v>
      </c>
      <c r="AC556" s="4">
        <v>168.39</v>
      </c>
      <c r="AF556" s="1" t="s">
        <v>309</v>
      </c>
    </row>
    <row r="557" spans="1:32" x14ac:dyDescent="0.2">
      <c r="A557" s="1" t="s">
        <v>1383</v>
      </c>
      <c r="B557" s="1" t="s">
        <v>825</v>
      </c>
      <c r="C557" s="1" t="s">
        <v>825</v>
      </c>
      <c r="D557" s="1" t="s">
        <v>35</v>
      </c>
      <c r="E557" s="3">
        <v>182</v>
      </c>
      <c r="F557" s="1" t="s">
        <v>55</v>
      </c>
      <c r="G557" s="1" t="s">
        <v>1683</v>
      </c>
      <c r="H557" s="4">
        <v>69.09</v>
      </c>
      <c r="I557" s="1" t="s">
        <v>298</v>
      </c>
      <c r="J557" s="1" t="s">
        <v>299</v>
      </c>
      <c r="K557" s="1" t="s">
        <v>300</v>
      </c>
      <c r="L557" s="1" t="s">
        <v>301</v>
      </c>
      <c r="M557" s="1" t="s">
        <v>302</v>
      </c>
      <c r="N557" s="1" t="s">
        <v>42</v>
      </c>
      <c r="O557" s="1" t="s">
        <v>1678</v>
      </c>
      <c r="P557" s="3">
        <v>345</v>
      </c>
      <c r="R557" s="1" t="s">
        <v>1684</v>
      </c>
      <c r="S557" s="1" t="s">
        <v>45</v>
      </c>
      <c r="T557" s="1" t="s">
        <v>305</v>
      </c>
      <c r="V557" s="1" t="s">
        <v>47</v>
      </c>
      <c r="W557" s="1" t="s">
        <v>48</v>
      </c>
      <c r="X557" s="1" t="s">
        <v>825</v>
      </c>
      <c r="AB557" s="4">
        <v>69.09</v>
      </c>
      <c r="AC557" s="4">
        <v>15.2</v>
      </c>
      <c r="AF557" s="1" t="s">
        <v>306</v>
      </c>
    </row>
    <row r="558" spans="1:32" x14ac:dyDescent="0.2">
      <c r="A558" s="1" t="s">
        <v>573</v>
      </c>
      <c r="B558" s="1" t="s">
        <v>541</v>
      </c>
      <c r="C558" s="1" t="s">
        <v>919</v>
      </c>
      <c r="D558" s="1" t="s">
        <v>35</v>
      </c>
      <c r="E558" s="3">
        <v>210</v>
      </c>
      <c r="F558" s="1" t="s">
        <v>55</v>
      </c>
      <c r="G558" s="1" t="s">
        <v>1685</v>
      </c>
      <c r="H558" s="4">
        <v>158.22</v>
      </c>
      <c r="I558" s="1" t="s">
        <v>298</v>
      </c>
      <c r="J558" s="1" t="s">
        <v>299</v>
      </c>
      <c r="K558" s="1" t="s">
        <v>300</v>
      </c>
      <c r="L558" s="1" t="s">
        <v>301</v>
      </c>
      <c r="M558" s="1" t="s">
        <v>302</v>
      </c>
      <c r="N558" s="1" t="s">
        <v>42</v>
      </c>
      <c r="O558" s="1" t="s">
        <v>1678</v>
      </c>
      <c r="P558" s="3">
        <v>345</v>
      </c>
      <c r="R558" s="1" t="s">
        <v>1686</v>
      </c>
      <c r="S558" s="1" t="s">
        <v>45</v>
      </c>
      <c r="T558" s="1" t="s">
        <v>305</v>
      </c>
      <c r="V558" s="1" t="s">
        <v>47</v>
      </c>
      <c r="W558" s="1" t="s">
        <v>48</v>
      </c>
      <c r="X558" s="1" t="s">
        <v>683</v>
      </c>
      <c r="AB558" s="4">
        <v>158.22</v>
      </c>
      <c r="AC558" s="4">
        <v>34.81</v>
      </c>
      <c r="AF558" s="1" t="s">
        <v>751</v>
      </c>
    </row>
    <row r="559" spans="1:32" x14ac:dyDescent="0.2">
      <c r="A559" s="1" t="s">
        <v>1597</v>
      </c>
      <c r="B559" s="1" t="s">
        <v>1145</v>
      </c>
      <c r="C559" s="1" t="s">
        <v>1205</v>
      </c>
      <c r="D559" s="1" t="s">
        <v>35</v>
      </c>
      <c r="E559" s="3">
        <v>236</v>
      </c>
      <c r="F559" s="1" t="s">
        <v>55</v>
      </c>
      <c r="G559" s="1" t="s">
        <v>1687</v>
      </c>
      <c r="H559" s="4">
        <v>313.2</v>
      </c>
      <c r="I559" s="1" t="s">
        <v>298</v>
      </c>
      <c r="J559" s="1" t="s">
        <v>299</v>
      </c>
      <c r="K559" s="1" t="s">
        <v>300</v>
      </c>
      <c r="L559" s="1" t="s">
        <v>301</v>
      </c>
      <c r="M559" s="1" t="s">
        <v>302</v>
      </c>
      <c r="N559" s="1" t="s">
        <v>42</v>
      </c>
      <c r="O559" s="1" t="s">
        <v>1678</v>
      </c>
      <c r="P559" s="3">
        <v>345</v>
      </c>
      <c r="R559" s="1" t="s">
        <v>1688</v>
      </c>
      <c r="S559" s="1" t="s">
        <v>45</v>
      </c>
      <c r="T559" s="1" t="s">
        <v>305</v>
      </c>
      <c r="V559" s="1" t="s">
        <v>47</v>
      </c>
      <c r="W559" s="1" t="s">
        <v>48</v>
      </c>
      <c r="X559" s="1" t="s">
        <v>1205</v>
      </c>
      <c r="AB559" s="4">
        <v>313.2</v>
      </c>
      <c r="AC559" s="4">
        <v>68.900000000000006</v>
      </c>
      <c r="AF559" s="1" t="s">
        <v>306</v>
      </c>
    </row>
    <row r="560" spans="1:32" x14ac:dyDescent="0.2">
      <c r="A560" s="1" t="s">
        <v>1597</v>
      </c>
      <c r="B560" s="1" t="s">
        <v>1145</v>
      </c>
      <c r="C560" s="1" t="s">
        <v>1205</v>
      </c>
      <c r="D560" s="1" t="s">
        <v>35</v>
      </c>
      <c r="E560" s="3">
        <v>237</v>
      </c>
      <c r="F560" s="1" t="s">
        <v>55</v>
      </c>
      <c r="G560" s="1" t="s">
        <v>1689</v>
      </c>
      <c r="H560" s="4">
        <v>2551.5</v>
      </c>
      <c r="I560" s="1" t="s">
        <v>298</v>
      </c>
      <c r="J560" s="1" t="s">
        <v>299</v>
      </c>
      <c r="K560" s="1" t="s">
        <v>300</v>
      </c>
      <c r="L560" s="1" t="s">
        <v>301</v>
      </c>
      <c r="M560" s="1" t="s">
        <v>302</v>
      </c>
      <c r="N560" s="1" t="s">
        <v>42</v>
      </c>
      <c r="O560" s="1" t="s">
        <v>1678</v>
      </c>
      <c r="P560" s="3">
        <v>345</v>
      </c>
      <c r="R560" s="1" t="s">
        <v>1690</v>
      </c>
      <c r="S560" s="1" t="s">
        <v>45</v>
      </c>
      <c r="T560" s="1" t="s">
        <v>305</v>
      </c>
      <c r="V560" s="1" t="s">
        <v>47</v>
      </c>
      <c r="W560" s="1" t="s">
        <v>48</v>
      </c>
      <c r="X560" s="1" t="s">
        <v>1205</v>
      </c>
      <c r="AB560" s="4">
        <v>2551.5</v>
      </c>
      <c r="AC560" s="4">
        <v>168.54</v>
      </c>
      <c r="AF560" s="1" t="s">
        <v>309</v>
      </c>
    </row>
    <row r="561" spans="1:32" x14ac:dyDescent="0.2">
      <c r="A561" s="1" t="s">
        <v>1678</v>
      </c>
      <c r="B561" s="1" t="s">
        <v>1205</v>
      </c>
      <c r="C561" s="1" t="s">
        <v>1205</v>
      </c>
      <c r="D561" s="1" t="s">
        <v>35</v>
      </c>
      <c r="E561" s="3">
        <v>238</v>
      </c>
      <c r="F561" s="1" t="s">
        <v>55</v>
      </c>
      <c r="G561" s="1" t="s">
        <v>1691</v>
      </c>
      <c r="H561" s="4">
        <v>67.47</v>
      </c>
      <c r="I561" s="1" t="s">
        <v>298</v>
      </c>
      <c r="J561" s="1" t="s">
        <v>299</v>
      </c>
      <c r="K561" s="1" t="s">
        <v>300</v>
      </c>
      <c r="L561" s="1" t="s">
        <v>301</v>
      </c>
      <c r="M561" s="1" t="s">
        <v>302</v>
      </c>
      <c r="N561" s="1" t="s">
        <v>42</v>
      </c>
      <c r="O561" s="1" t="s">
        <v>1678</v>
      </c>
      <c r="P561" s="3">
        <v>345</v>
      </c>
      <c r="R561" s="1" t="s">
        <v>1692</v>
      </c>
      <c r="S561" s="1" t="s">
        <v>45</v>
      </c>
      <c r="T561" s="1" t="s">
        <v>305</v>
      </c>
      <c r="V561" s="1" t="s">
        <v>47</v>
      </c>
      <c r="W561" s="1" t="s">
        <v>48</v>
      </c>
      <c r="X561" s="1" t="s">
        <v>1205</v>
      </c>
      <c r="AB561" s="4">
        <v>67.47</v>
      </c>
      <c r="AC561" s="4">
        <v>14.84</v>
      </c>
      <c r="AF561" s="1" t="s">
        <v>306</v>
      </c>
    </row>
    <row r="562" spans="1:32" x14ac:dyDescent="0.2">
      <c r="A562" s="1" t="s">
        <v>1693</v>
      </c>
      <c r="B562" s="1" t="s">
        <v>1694</v>
      </c>
      <c r="C562" s="1" t="s">
        <v>713</v>
      </c>
      <c r="D562" s="1" t="s">
        <v>35</v>
      </c>
      <c r="E562" s="3">
        <v>39</v>
      </c>
      <c r="F562" s="1" t="s">
        <v>36</v>
      </c>
      <c r="G562" s="1" t="s">
        <v>1695</v>
      </c>
      <c r="H562" s="4">
        <v>2813.87</v>
      </c>
      <c r="I562" s="1" t="s">
        <v>526</v>
      </c>
      <c r="K562" s="1" t="s">
        <v>133</v>
      </c>
      <c r="L562" s="1" t="s">
        <v>40</v>
      </c>
      <c r="M562" s="1" t="s">
        <v>527</v>
      </c>
      <c r="N562" s="1" t="s">
        <v>42</v>
      </c>
      <c r="O562" s="1" t="s">
        <v>1696</v>
      </c>
      <c r="P562" s="3">
        <v>348</v>
      </c>
      <c r="R562" s="1" t="s">
        <v>1697</v>
      </c>
      <c r="S562" s="1" t="s">
        <v>45</v>
      </c>
      <c r="T562" s="1" t="s">
        <v>1698</v>
      </c>
      <c r="V562" s="1" t="s">
        <v>47</v>
      </c>
      <c r="W562" s="1" t="s">
        <v>48</v>
      </c>
      <c r="X562" s="1" t="s">
        <v>713</v>
      </c>
      <c r="AB562" s="4">
        <v>2813.87</v>
      </c>
      <c r="AC562" s="4">
        <v>0</v>
      </c>
      <c r="AF562" s="1" t="s">
        <v>531</v>
      </c>
    </row>
    <row r="563" spans="1:32" x14ac:dyDescent="0.2">
      <c r="A563" s="1" t="s">
        <v>1303</v>
      </c>
      <c r="B563" s="1" t="s">
        <v>1161</v>
      </c>
      <c r="C563" s="1" t="s">
        <v>1199</v>
      </c>
      <c r="D563" s="1" t="s">
        <v>35</v>
      </c>
      <c r="E563" s="3">
        <v>269</v>
      </c>
      <c r="F563" s="1" t="s">
        <v>55</v>
      </c>
      <c r="G563" s="1" t="s">
        <v>1699</v>
      </c>
      <c r="H563" s="4">
        <v>3146.4</v>
      </c>
      <c r="I563" s="1" t="s">
        <v>628</v>
      </c>
      <c r="J563" s="1" t="s">
        <v>629</v>
      </c>
      <c r="K563" s="1" t="s">
        <v>630</v>
      </c>
      <c r="L563" s="1" t="s">
        <v>631</v>
      </c>
      <c r="M563" s="1" t="s">
        <v>632</v>
      </c>
      <c r="N563" s="1" t="s">
        <v>42</v>
      </c>
      <c r="O563" s="1" t="s">
        <v>1696</v>
      </c>
      <c r="P563" s="3">
        <v>350</v>
      </c>
      <c r="R563" s="1" t="s">
        <v>1700</v>
      </c>
      <c r="S563" s="1" t="s">
        <v>45</v>
      </c>
      <c r="T563" s="1" t="s">
        <v>634</v>
      </c>
      <c r="V563" s="1" t="s">
        <v>47</v>
      </c>
      <c r="W563" s="1" t="s">
        <v>48</v>
      </c>
      <c r="X563" s="1" t="s">
        <v>1199</v>
      </c>
      <c r="AB563" s="4">
        <v>3146.4</v>
      </c>
      <c r="AC563" s="4">
        <v>692.21</v>
      </c>
      <c r="AF563" s="1" t="s">
        <v>635</v>
      </c>
    </row>
    <row r="564" spans="1:32" x14ac:dyDescent="0.2">
      <c r="A564" s="1" t="s">
        <v>1701</v>
      </c>
      <c r="B564" s="1" t="s">
        <v>1640</v>
      </c>
      <c r="C564" s="1" t="s">
        <v>1640</v>
      </c>
      <c r="D564" s="1" t="s">
        <v>35</v>
      </c>
      <c r="E564" s="3">
        <v>359</v>
      </c>
      <c r="F564" s="1" t="s">
        <v>55</v>
      </c>
      <c r="G564" s="1" t="s">
        <v>1702</v>
      </c>
      <c r="H564" s="4">
        <v>1527.75</v>
      </c>
      <c r="I564" s="1" t="s">
        <v>115</v>
      </c>
      <c r="J564" s="1" t="s">
        <v>116</v>
      </c>
      <c r="K564" s="1" t="s">
        <v>92</v>
      </c>
      <c r="N564" s="1" t="s">
        <v>42</v>
      </c>
      <c r="O564" s="1" t="s">
        <v>1696</v>
      </c>
      <c r="P564" s="3">
        <v>349</v>
      </c>
      <c r="R564" s="1" t="s">
        <v>1703</v>
      </c>
      <c r="S564" s="1" t="s">
        <v>45</v>
      </c>
      <c r="V564" s="1" t="s">
        <v>62</v>
      </c>
      <c r="W564" s="1" t="s">
        <v>63</v>
      </c>
      <c r="X564" s="1" t="s">
        <v>1640</v>
      </c>
      <c r="AB564" s="4">
        <v>1527.75</v>
      </c>
      <c r="AC564" s="4">
        <v>336.11</v>
      </c>
      <c r="AF564" s="1" t="s">
        <v>120</v>
      </c>
    </row>
    <row r="565" spans="1:32" x14ac:dyDescent="0.2">
      <c r="A565" s="1" t="s">
        <v>1696</v>
      </c>
      <c r="B565" s="1" t="s">
        <v>1696</v>
      </c>
      <c r="C565" s="1" t="s">
        <v>1696</v>
      </c>
      <c r="D565" s="1" t="s">
        <v>85</v>
      </c>
      <c r="E565" s="3">
        <v>20193</v>
      </c>
      <c r="F565" s="1" t="s">
        <v>36</v>
      </c>
      <c r="G565" s="1" t="s">
        <v>85</v>
      </c>
      <c r="H565" s="4">
        <v>9082.66</v>
      </c>
      <c r="I565" s="1" t="s">
        <v>141</v>
      </c>
      <c r="K565" s="1" t="s">
        <v>99</v>
      </c>
      <c r="N565" s="1" t="s">
        <v>100</v>
      </c>
      <c r="O565" s="1" t="s">
        <v>1696</v>
      </c>
      <c r="P565" s="3">
        <v>346</v>
      </c>
      <c r="R565" s="1" t="s">
        <v>1704</v>
      </c>
      <c r="S565" s="1" t="s">
        <v>45</v>
      </c>
      <c r="X565" s="1" t="s">
        <v>574</v>
      </c>
      <c r="AB565" s="4">
        <v>0</v>
      </c>
      <c r="AC565" s="4">
        <v>0</v>
      </c>
    </row>
    <row r="566" spans="1:32" x14ac:dyDescent="0.2">
      <c r="A566" s="1" t="s">
        <v>1303</v>
      </c>
      <c r="B566" s="1" t="s">
        <v>1378</v>
      </c>
      <c r="C566" s="1" t="s">
        <v>1705</v>
      </c>
      <c r="D566" s="1" t="s">
        <v>35</v>
      </c>
      <c r="E566" s="3">
        <v>324</v>
      </c>
      <c r="F566" s="1" t="s">
        <v>55</v>
      </c>
      <c r="G566" s="1" t="s">
        <v>1706</v>
      </c>
      <c r="H566" s="4">
        <v>608.1</v>
      </c>
      <c r="I566" s="1" t="s">
        <v>479</v>
      </c>
      <c r="J566" s="1" t="s">
        <v>480</v>
      </c>
      <c r="K566" s="1" t="s">
        <v>424</v>
      </c>
      <c r="L566" s="1" t="s">
        <v>95</v>
      </c>
      <c r="M566" s="1" t="s">
        <v>481</v>
      </c>
      <c r="N566" s="1" t="s">
        <v>42</v>
      </c>
      <c r="O566" s="1" t="s">
        <v>1570</v>
      </c>
      <c r="P566" s="3">
        <v>351</v>
      </c>
      <c r="R566" s="1" t="s">
        <v>1707</v>
      </c>
      <c r="S566" s="1" t="s">
        <v>45</v>
      </c>
      <c r="T566" s="1" t="s">
        <v>483</v>
      </c>
      <c r="V566" s="1" t="s">
        <v>62</v>
      </c>
      <c r="W566" s="1" t="s">
        <v>63</v>
      </c>
      <c r="X566" s="1" t="s">
        <v>1705</v>
      </c>
      <c r="AB566" s="4">
        <v>608.1</v>
      </c>
      <c r="AC566" s="4">
        <v>133.78</v>
      </c>
      <c r="AF566" s="1" t="s">
        <v>484</v>
      </c>
    </row>
    <row r="567" spans="1:32" x14ac:dyDescent="0.2">
      <c r="A567" s="1" t="s">
        <v>1597</v>
      </c>
      <c r="B567" s="1" t="s">
        <v>1177</v>
      </c>
      <c r="C567" s="1" t="s">
        <v>1482</v>
      </c>
      <c r="D567" s="1" t="s">
        <v>35</v>
      </c>
      <c r="E567" s="3">
        <v>332</v>
      </c>
      <c r="F567" s="1" t="s">
        <v>55</v>
      </c>
      <c r="G567" s="1" t="s">
        <v>1708</v>
      </c>
      <c r="H567" s="4">
        <v>374.25</v>
      </c>
      <c r="I567" s="1" t="s">
        <v>364</v>
      </c>
      <c r="J567" s="1" t="s">
        <v>365</v>
      </c>
      <c r="K567" s="1" t="s">
        <v>366</v>
      </c>
      <c r="L567" s="1" t="s">
        <v>367</v>
      </c>
      <c r="M567" s="1" t="s">
        <v>368</v>
      </c>
      <c r="N567" s="1" t="s">
        <v>42</v>
      </c>
      <c r="O567" s="1" t="s">
        <v>1570</v>
      </c>
      <c r="P567" s="3">
        <v>352</v>
      </c>
      <c r="R567" s="1" t="s">
        <v>1709</v>
      </c>
      <c r="S567" s="1" t="s">
        <v>45</v>
      </c>
      <c r="T567" s="1" t="s">
        <v>370</v>
      </c>
      <c r="V567" s="1" t="s">
        <v>47</v>
      </c>
      <c r="W567" s="1" t="s">
        <v>48</v>
      </c>
      <c r="X567" s="1" t="s">
        <v>1482</v>
      </c>
      <c r="AB567" s="4">
        <v>374.25</v>
      </c>
      <c r="AC567" s="4">
        <v>82.34</v>
      </c>
      <c r="AF567" s="1" t="s">
        <v>306</v>
      </c>
    </row>
    <row r="568" spans="1:32" x14ac:dyDescent="0.2">
      <c r="A568" s="1" t="s">
        <v>841</v>
      </c>
      <c r="B568" s="1" t="s">
        <v>841</v>
      </c>
      <c r="C568" s="1" t="s">
        <v>841</v>
      </c>
      <c r="D568" s="1" t="s">
        <v>35</v>
      </c>
      <c r="E568" s="3">
        <v>40</v>
      </c>
      <c r="F568" s="1" t="s">
        <v>36</v>
      </c>
      <c r="G568" s="1" t="s">
        <v>1710</v>
      </c>
      <c r="H568" s="4">
        <v>3789.78</v>
      </c>
      <c r="I568" s="1" t="s">
        <v>168</v>
      </c>
      <c r="J568" s="1" t="s">
        <v>169</v>
      </c>
      <c r="K568" s="1" t="s">
        <v>99</v>
      </c>
      <c r="N568" s="1" t="s">
        <v>42</v>
      </c>
      <c r="O568" s="1" t="s">
        <v>1611</v>
      </c>
      <c r="P568" s="3">
        <v>353</v>
      </c>
      <c r="R568" s="1" t="s">
        <v>1711</v>
      </c>
      <c r="S568" s="1" t="s">
        <v>45</v>
      </c>
      <c r="V568" s="1" t="s">
        <v>62</v>
      </c>
      <c r="W568" s="1" t="s">
        <v>63</v>
      </c>
      <c r="X568" s="1" t="s">
        <v>841</v>
      </c>
      <c r="AB568" s="4">
        <v>3687.66</v>
      </c>
      <c r="AC568" s="4">
        <v>811.29</v>
      </c>
      <c r="AF568" s="1" t="s">
        <v>171</v>
      </c>
    </row>
    <row r="569" spans="1:32" x14ac:dyDescent="0.2">
      <c r="A569" s="1" t="s">
        <v>1712</v>
      </c>
      <c r="B569" s="1" t="s">
        <v>1303</v>
      </c>
      <c r="C569" s="1" t="s">
        <v>1640</v>
      </c>
      <c r="D569" s="1" t="s">
        <v>35</v>
      </c>
      <c r="E569" s="3">
        <v>364</v>
      </c>
      <c r="F569" s="1" t="s">
        <v>55</v>
      </c>
      <c r="G569" s="1" t="s">
        <v>1713</v>
      </c>
      <c r="H569" s="4">
        <v>144</v>
      </c>
      <c r="I569" s="1" t="s">
        <v>1714</v>
      </c>
      <c r="J569" s="1" t="s">
        <v>1715</v>
      </c>
      <c r="K569" s="1" t="s">
        <v>1716</v>
      </c>
      <c r="N569" s="1" t="s">
        <v>42</v>
      </c>
      <c r="O569" s="1" t="s">
        <v>1611</v>
      </c>
      <c r="P569" s="3">
        <v>354</v>
      </c>
      <c r="R569" s="1" t="s">
        <v>1717</v>
      </c>
      <c r="S569" s="1" t="s">
        <v>45</v>
      </c>
      <c r="T569" s="1" t="s">
        <v>1718</v>
      </c>
      <c r="V569" s="1" t="s">
        <v>47</v>
      </c>
      <c r="W569" s="1" t="s">
        <v>48</v>
      </c>
      <c r="X569" s="1" t="s">
        <v>1527</v>
      </c>
      <c r="AB569" s="4">
        <v>144</v>
      </c>
      <c r="AC569" s="4">
        <v>0</v>
      </c>
      <c r="AF569" s="1" t="s">
        <v>751</v>
      </c>
    </row>
    <row r="570" spans="1:32" x14ac:dyDescent="0.2">
      <c r="A570" s="1" t="s">
        <v>1712</v>
      </c>
      <c r="B570" s="1" t="s">
        <v>1303</v>
      </c>
      <c r="C570" s="1" t="s">
        <v>1640</v>
      </c>
      <c r="D570" s="1" t="s">
        <v>35</v>
      </c>
      <c r="E570" s="3">
        <v>365</v>
      </c>
      <c r="F570" s="1" t="s">
        <v>55</v>
      </c>
      <c r="G570" s="1" t="s">
        <v>1719</v>
      </c>
      <c r="H570" s="4">
        <v>134.4</v>
      </c>
      <c r="I570" s="1" t="s">
        <v>1714</v>
      </c>
      <c r="J570" s="1" t="s">
        <v>1715</v>
      </c>
      <c r="K570" s="1" t="s">
        <v>1716</v>
      </c>
      <c r="N570" s="1" t="s">
        <v>42</v>
      </c>
      <c r="O570" s="1" t="s">
        <v>1611</v>
      </c>
      <c r="P570" s="3">
        <v>354</v>
      </c>
      <c r="R570" s="1" t="s">
        <v>1720</v>
      </c>
      <c r="S570" s="1" t="s">
        <v>45</v>
      </c>
      <c r="T570" s="1" t="s">
        <v>1718</v>
      </c>
      <c r="V570" s="1" t="s">
        <v>47</v>
      </c>
      <c r="W570" s="1" t="s">
        <v>48</v>
      </c>
      <c r="X570" s="1" t="s">
        <v>1527</v>
      </c>
      <c r="AB570" s="4">
        <v>134.4</v>
      </c>
      <c r="AC570" s="4">
        <v>0</v>
      </c>
      <c r="AF570" s="1" t="s">
        <v>751</v>
      </c>
    </row>
    <row r="571" spans="1:32" x14ac:dyDescent="0.2">
      <c r="A571" s="1" t="s">
        <v>1177</v>
      </c>
      <c r="B571" s="1" t="s">
        <v>541</v>
      </c>
      <c r="C571" s="1" t="s">
        <v>1295</v>
      </c>
      <c r="D571" s="1" t="s">
        <v>35</v>
      </c>
      <c r="E571" s="3">
        <v>275</v>
      </c>
      <c r="F571" s="1" t="s">
        <v>55</v>
      </c>
      <c r="G571" s="1" t="s">
        <v>1721</v>
      </c>
      <c r="H571" s="4">
        <v>305.25</v>
      </c>
      <c r="I571" s="1" t="s">
        <v>511</v>
      </c>
      <c r="J571" s="1" t="s">
        <v>512</v>
      </c>
      <c r="K571" s="1" t="s">
        <v>153</v>
      </c>
      <c r="L571" s="1" t="s">
        <v>40</v>
      </c>
      <c r="M571" s="1" t="s">
        <v>513</v>
      </c>
      <c r="N571" s="1" t="s">
        <v>42</v>
      </c>
      <c r="O571" s="1" t="s">
        <v>1722</v>
      </c>
      <c r="P571" s="3">
        <v>356</v>
      </c>
      <c r="R571" s="1" t="s">
        <v>1723</v>
      </c>
      <c r="S571" s="1" t="s">
        <v>45</v>
      </c>
      <c r="T571" s="1" t="s">
        <v>515</v>
      </c>
      <c r="V571" s="1" t="s">
        <v>62</v>
      </c>
      <c r="W571" s="1" t="s">
        <v>63</v>
      </c>
      <c r="X571" s="1" t="s">
        <v>1295</v>
      </c>
      <c r="AB571" s="4">
        <v>305.25</v>
      </c>
      <c r="AC571" s="4">
        <v>67.16</v>
      </c>
      <c r="AF571" s="1" t="s">
        <v>516</v>
      </c>
    </row>
    <row r="572" spans="1:32" x14ac:dyDescent="0.2">
      <c r="A572" s="1" t="s">
        <v>1712</v>
      </c>
      <c r="B572" s="1" t="s">
        <v>1243</v>
      </c>
      <c r="C572" s="1" t="s">
        <v>1295</v>
      </c>
      <c r="D572" s="1" t="s">
        <v>35</v>
      </c>
      <c r="E572" s="3">
        <v>278</v>
      </c>
      <c r="F572" s="1" t="s">
        <v>55</v>
      </c>
      <c r="G572" s="1" t="s">
        <v>1724</v>
      </c>
      <c r="H572" s="4">
        <v>366</v>
      </c>
      <c r="I572" s="1" t="s">
        <v>971</v>
      </c>
      <c r="J572" s="1" t="s">
        <v>972</v>
      </c>
      <c r="K572" s="1" t="s">
        <v>973</v>
      </c>
      <c r="L572" s="1" t="s">
        <v>974</v>
      </c>
      <c r="M572" s="1" t="s">
        <v>975</v>
      </c>
      <c r="N572" s="1" t="s">
        <v>42</v>
      </c>
      <c r="O572" s="1" t="s">
        <v>1722</v>
      </c>
      <c r="P572" s="3">
        <v>355</v>
      </c>
      <c r="R572" s="1" t="s">
        <v>1725</v>
      </c>
      <c r="S572" s="1" t="s">
        <v>45</v>
      </c>
      <c r="T572" s="1" t="s">
        <v>978</v>
      </c>
      <c r="V572" s="1" t="s">
        <v>47</v>
      </c>
      <c r="W572" s="1" t="s">
        <v>48</v>
      </c>
      <c r="X572" s="1" t="s">
        <v>1295</v>
      </c>
      <c r="AB572" s="4">
        <v>366</v>
      </c>
      <c r="AC572" s="4">
        <v>0</v>
      </c>
      <c r="AF572" s="1" t="s">
        <v>635</v>
      </c>
    </row>
    <row r="573" spans="1:32" x14ac:dyDescent="0.2">
      <c r="A573" s="1" t="s">
        <v>1712</v>
      </c>
      <c r="B573" s="1" t="s">
        <v>1243</v>
      </c>
      <c r="C573" s="1" t="s">
        <v>1295</v>
      </c>
      <c r="D573" s="1" t="s">
        <v>35</v>
      </c>
      <c r="E573" s="3">
        <v>279</v>
      </c>
      <c r="F573" s="1" t="s">
        <v>55</v>
      </c>
      <c r="G573" s="1" t="s">
        <v>1726</v>
      </c>
      <c r="H573" s="4">
        <v>3082</v>
      </c>
      <c r="I573" s="1" t="s">
        <v>971</v>
      </c>
      <c r="J573" s="1" t="s">
        <v>972</v>
      </c>
      <c r="K573" s="1" t="s">
        <v>973</v>
      </c>
      <c r="L573" s="1" t="s">
        <v>974</v>
      </c>
      <c r="M573" s="1" t="s">
        <v>975</v>
      </c>
      <c r="N573" s="1" t="s">
        <v>42</v>
      </c>
      <c r="O573" s="1" t="s">
        <v>1722</v>
      </c>
      <c r="P573" s="3">
        <v>355</v>
      </c>
      <c r="R573" s="1" t="s">
        <v>1727</v>
      </c>
      <c r="S573" s="1" t="s">
        <v>45</v>
      </c>
      <c r="T573" s="1" t="s">
        <v>978</v>
      </c>
      <c r="V573" s="1" t="s">
        <v>62</v>
      </c>
      <c r="W573" s="1" t="s">
        <v>63</v>
      </c>
      <c r="X573" s="1" t="s">
        <v>1295</v>
      </c>
      <c r="AB573" s="4">
        <v>3082</v>
      </c>
      <c r="AC573" s="4">
        <v>0</v>
      </c>
      <c r="AF573" s="1" t="s">
        <v>635</v>
      </c>
    </row>
    <row r="574" spans="1:32" x14ac:dyDescent="0.2">
      <c r="A574" s="1" t="s">
        <v>573</v>
      </c>
      <c r="B574" s="1" t="s">
        <v>1204</v>
      </c>
      <c r="C574" s="1" t="s">
        <v>1394</v>
      </c>
      <c r="D574" s="1" t="s">
        <v>35</v>
      </c>
      <c r="E574" s="3">
        <v>317</v>
      </c>
      <c r="F574" s="1" t="s">
        <v>55</v>
      </c>
      <c r="G574" s="1" t="s">
        <v>1728</v>
      </c>
      <c r="H574" s="4">
        <v>450</v>
      </c>
      <c r="I574" s="1" t="s">
        <v>511</v>
      </c>
      <c r="J574" s="1" t="s">
        <v>512</v>
      </c>
      <c r="K574" s="1" t="s">
        <v>153</v>
      </c>
      <c r="L574" s="1" t="s">
        <v>40</v>
      </c>
      <c r="M574" s="1" t="s">
        <v>513</v>
      </c>
      <c r="N574" s="1" t="s">
        <v>42</v>
      </c>
      <c r="O574" s="1" t="s">
        <v>1722</v>
      </c>
      <c r="P574" s="3">
        <v>356</v>
      </c>
      <c r="R574" s="1" t="s">
        <v>1729</v>
      </c>
      <c r="S574" s="1" t="s">
        <v>45</v>
      </c>
      <c r="T574" s="1" t="s">
        <v>515</v>
      </c>
      <c r="V574" s="1" t="s">
        <v>62</v>
      </c>
      <c r="W574" s="1" t="s">
        <v>63</v>
      </c>
      <c r="X574" s="1" t="s">
        <v>1394</v>
      </c>
      <c r="AB574" s="4">
        <v>450</v>
      </c>
      <c r="AC574" s="4">
        <v>99</v>
      </c>
      <c r="AF574" s="1" t="s">
        <v>516</v>
      </c>
    </row>
    <row r="575" spans="1:32" x14ac:dyDescent="0.2">
      <c r="A575" s="1" t="s">
        <v>1730</v>
      </c>
      <c r="B575" s="1" t="s">
        <v>910</v>
      </c>
      <c r="C575" s="1" t="s">
        <v>541</v>
      </c>
      <c r="D575" s="1" t="s">
        <v>35</v>
      </c>
      <c r="E575" s="3">
        <v>209</v>
      </c>
      <c r="F575" s="1" t="s">
        <v>55</v>
      </c>
      <c r="G575" s="1" t="s">
        <v>1731</v>
      </c>
      <c r="H575" s="4">
        <v>83</v>
      </c>
      <c r="I575" s="1" t="s">
        <v>254</v>
      </c>
      <c r="J575" s="1" t="s">
        <v>255</v>
      </c>
      <c r="K575" s="1" t="s">
        <v>256</v>
      </c>
      <c r="N575" s="1" t="s">
        <v>42</v>
      </c>
      <c r="O575" s="1" t="s">
        <v>1732</v>
      </c>
      <c r="P575" s="3">
        <v>358</v>
      </c>
      <c r="R575" s="1" t="s">
        <v>1733</v>
      </c>
      <c r="S575" s="1" t="s">
        <v>45</v>
      </c>
      <c r="T575" s="1" t="s">
        <v>258</v>
      </c>
      <c r="V575" s="1" t="s">
        <v>62</v>
      </c>
      <c r="W575" s="1" t="s">
        <v>63</v>
      </c>
      <c r="X575" s="1" t="s">
        <v>541</v>
      </c>
      <c r="AB575" s="4">
        <v>83</v>
      </c>
      <c r="AC575" s="4">
        <v>18.260000000000002</v>
      </c>
      <c r="AF575" s="1" t="s">
        <v>259</v>
      </c>
    </row>
    <row r="576" spans="1:32" x14ac:dyDescent="0.2">
      <c r="A576" s="1" t="s">
        <v>935</v>
      </c>
      <c r="B576" s="1" t="s">
        <v>541</v>
      </c>
      <c r="C576" s="1" t="s">
        <v>919</v>
      </c>
      <c r="D576" s="1" t="s">
        <v>35</v>
      </c>
      <c r="E576" s="3">
        <v>212</v>
      </c>
      <c r="F576" s="1" t="s">
        <v>55</v>
      </c>
      <c r="G576" s="1" t="s">
        <v>1734</v>
      </c>
      <c r="H576" s="4">
        <v>850</v>
      </c>
      <c r="I576" s="1" t="s">
        <v>744</v>
      </c>
      <c r="J576" s="1" t="s">
        <v>745</v>
      </c>
      <c r="K576" s="1" t="s">
        <v>746</v>
      </c>
      <c r="L576" s="1" t="s">
        <v>747</v>
      </c>
      <c r="M576" s="1" t="s">
        <v>748</v>
      </c>
      <c r="N576" s="1" t="s">
        <v>42</v>
      </c>
      <c r="O576" s="1" t="s">
        <v>1732</v>
      </c>
      <c r="P576" s="3">
        <v>359</v>
      </c>
      <c r="R576" s="1" t="s">
        <v>1735</v>
      </c>
      <c r="S576" s="1" t="s">
        <v>45</v>
      </c>
      <c r="T576" s="1" t="s">
        <v>1736</v>
      </c>
      <c r="V576" s="1" t="s">
        <v>47</v>
      </c>
      <c r="W576" s="1" t="s">
        <v>48</v>
      </c>
      <c r="X576" s="1" t="s">
        <v>683</v>
      </c>
      <c r="AB576" s="4">
        <v>850</v>
      </c>
      <c r="AC576" s="4">
        <v>187</v>
      </c>
      <c r="AF576" s="1" t="s">
        <v>751</v>
      </c>
    </row>
    <row r="577" spans="1:32" x14ac:dyDescent="0.2">
      <c r="A577" s="1" t="s">
        <v>1177</v>
      </c>
      <c r="B577" s="1" t="s">
        <v>541</v>
      </c>
      <c r="C577" s="1" t="s">
        <v>1145</v>
      </c>
      <c r="D577" s="1" t="s">
        <v>35</v>
      </c>
      <c r="E577" s="3">
        <v>227</v>
      </c>
      <c r="F577" s="1" t="s">
        <v>55</v>
      </c>
      <c r="G577" s="1" t="s">
        <v>1737</v>
      </c>
      <c r="H577" s="4">
        <v>204</v>
      </c>
      <c r="I577" s="1" t="s">
        <v>254</v>
      </c>
      <c r="J577" s="1" t="s">
        <v>255</v>
      </c>
      <c r="K577" s="1" t="s">
        <v>256</v>
      </c>
      <c r="N577" s="1" t="s">
        <v>42</v>
      </c>
      <c r="O577" s="1" t="s">
        <v>1732</v>
      </c>
      <c r="P577" s="3">
        <v>358</v>
      </c>
      <c r="R577" s="1" t="s">
        <v>1738</v>
      </c>
      <c r="S577" s="1" t="s">
        <v>45</v>
      </c>
      <c r="T577" s="1" t="s">
        <v>258</v>
      </c>
      <c r="V577" s="1" t="s">
        <v>62</v>
      </c>
      <c r="W577" s="1" t="s">
        <v>63</v>
      </c>
      <c r="X577" s="1" t="s">
        <v>1145</v>
      </c>
      <c r="AB577" s="4">
        <v>204</v>
      </c>
      <c r="AC577" s="4">
        <v>44.88</v>
      </c>
      <c r="AF577" s="1" t="s">
        <v>259</v>
      </c>
    </row>
    <row r="578" spans="1:32" x14ac:dyDescent="0.2">
      <c r="A578" s="1" t="s">
        <v>1565</v>
      </c>
      <c r="B578" s="1" t="s">
        <v>1098</v>
      </c>
      <c r="C578" s="1" t="s">
        <v>1249</v>
      </c>
      <c r="D578" s="1" t="s">
        <v>35</v>
      </c>
      <c r="E578" s="3">
        <v>259</v>
      </c>
      <c r="F578" s="1" t="s">
        <v>55</v>
      </c>
      <c r="G578" s="1" t="s">
        <v>1739</v>
      </c>
      <c r="H578" s="4">
        <v>330</v>
      </c>
      <c r="I578" s="1" t="s">
        <v>254</v>
      </c>
      <c r="J578" s="1" t="s">
        <v>255</v>
      </c>
      <c r="K578" s="1" t="s">
        <v>256</v>
      </c>
      <c r="N578" s="1" t="s">
        <v>42</v>
      </c>
      <c r="O578" s="1" t="s">
        <v>1732</v>
      </c>
      <c r="P578" s="3">
        <v>358</v>
      </c>
      <c r="R578" s="1" t="s">
        <v>1740</v>
      </c>
      <c r="S578" s="1" t="s">
        <v>45</v>
      </c>
      <c r="T578" s="1" t="s">
        <v>258</v>
      </c>
      <c r="V578" s="1" t="s">
        <v>62</v>
      </c>
      <c r="W578" s="1" t="s">
        <v>63</v>
      </c>
      <c r="X578" s="1" t="s">
        <v>1249</v>
      </c>
      <c r="AB578" s="4">
        <v>330</v>
      </c>
      <c r="AC578" s="4">
        <v>72.599999999999994</v>
      </c>
      <c r="AF578" s="1" t="s">
        <v>259</v>
      </c>
    </row>
    <row r="579" spans="1:32" x14ac:dyDescent="0.2">
      <c r="A579" s="1" t="s">
        <v>1303</v>
      </c>
      <c r="B579" s="1" t="s">
        <v>935</v>
      </c>
      <c r="C579" s="1" t="s">
        <v>1327</v>
      </c>
      <c r="D579" s="1" t="s">
        <v>35</v>
      </c>
      <c r="E579" s="3">
        <v>284</v>
      </c>
      <c r="F579" s="1" t="s">
        <v>55</v>
      </c>
      <c r="G579" s="1" t="s">
        <v>1741</v>
      </c>
      <c r="H579" s="4">
        <v>280</v>
      </c>
      <c r="I579" s="1" t="s">
        <v>254</v>
      </c>
      <c r="J579" s="1" t="s">
        <v>255</v>
      </c>
      <c r="K579" s="1" t="s">
        <v>256</v>
      </c>
      <c r="N579" s="1" t="s">
        <v>42</v>
      </c>
      <c r="O579" s="1" t="s">
        <v>1732</v>
      </c>
      <c r="P579" s="3">
        <v>358</v>
      </c>
      <c r="R579" s="1" t="s">
        <v>1742</v>
      </c>
      <c r="S579" s="1" t="s">
        <v>45</v>
      </c>
      <c r="T579" s="1" t="s">
        <v>258</v>
      </c>
      <c r="V579" s="1" t="s">
        <v>62</v>
      </c>
      <c r="W579" s="1" t="s">
        <v>63</v>
      </c>
      <c r="X579" s="1" t="s">
        <v>1327</v>
      </c>
      <c r="AB579" s="4">
        <v>280</v>
      </c>
      <c r="AC579" s="4">
        <v>61.6</v>
      </c>
      <c r="AF579" s="1" t="s">
        <v>259</v>
      </c>
    </row>
    <row r="580" spans="1:32" x14ac:dyDescent="0.2">
      <c r="A580" s="1" t="s">
        <v>1597</v>
      </c>
      <c r="B580" s="1" t="s">
        <v>938</v>
      </c>
      <c r="C580" s="1" t="s">
        <v>1390</v>
      </c>
      <c r="D580" s="1" t="s">
        <v>35</v>
      </c>
      <c r="E580" s="3">
        <v>301</v>
      </c>
      <c r="F580" s="1" t="s">
        <v>55</v>
      </c>
      <c r="G580" s="1" t="s">
        <v>1743</v>
      </c>
      <c r="H580" s="4">
        <v>422</v>
      </c>
      <c r="I580" s="1" t="s">
        <v>254</v>
      </c>
      <c r="J580" s="1" t="s">
        <v>255</v>
      </c>
      <c r="K580" s="1" t="s">
        <v>256</v>
      </c>
      <c r="N580" s="1" t="s">
        <v>42</v>
      </c>
      <c r="O580" s="1" t="s">
        <v>1732</v>
      </c>
      <c r="P580" s="3">
        <v>358</v>
      </c>
      <c r="R580" s="1" t="s">
        <v>1744</v>
      </c>
      <c r="S580" s="1" t="s">
        <v>45</v>
      </c>
      <c r="T580" s="1" t="s">
        <v>258</v>
      </c>
      <c r="V580" s="1" t="s">
        <v>62</v>
      </c>
      <c r="W580" s="1" t="s">
        <v>63</v>
      </c>
      <c r="X580" s="1" t="s">
        <v>1390</v>
      </c>
      <c r="AB580" s="4">
        <v>422</v>
      </c>
      <c r="AC580" s="4">
        <v>92.84</v>
      </c>
      <c r="AF580" s="1" t="s">
        <v>259</v>
      </c>
    </row>
    <row r="581" spans="1:32" x14ac:dyDescent="0.2">
      <c r="A581" s="1" t="s">
        <v>1745</v>
      </c>
      <c r="B581" s="1" t="s">
        <v>1177</v>
      </c>
      <c r="C581" s="1" t="s">
        <v>1394</v>
      </c>
      <c r="D581" s="1" t="s">
        <v>35</v>
      </c>
      <c r="E581" s="3">
        <v>318</v>
      </c>
      <c r="F581" s="1" t="s">
        <v>55</v>
      </c>
      <c r="G581" s="1" t="s">
        <v>1746</v>
      </c>
      <c r="H581" s="4">
        <v>2230.14</v>
      </c>
      <c r="I581" s="1" t="s">
        <v>1181</v>
      </c>
      <c r="J581" s="1" t="s">
        <v>1182</v>
      </c>
      <c r="K581" s="1" t="s">
        <v>1183</v>
      </c>
      <c r="N581" s="1" t="s">
        <v>42</v>
      </c>
      <c r="O581" s="1" t="s">
        <v>1732</v>
      </c>
      <c r="P581" s="3">
        <v>360</v>
      </c>
      <c r="R581" s="1" t="s">
        <v>1747</v>
      </c>
      <c r="S581" s="1" t="s">
        <v>45</v>
      </c>
      <c r="T581" s="1" t="s">
        <v>1185</v>
      </c>
      <c r="V581" s="1" t="s">
        <v>62</v>
      </c>
      <c r="W581" s="1" t="s">
        <v>63</v>
      </c>
      <c r="X581" s="1" t="s">
        <v>1394</v>
      </c>
      <c r="AB581" s="4">
        <v>2230.14</v>
      </c>
      <c r="AC581" s="4">
        <v>490.63</v>
      </c>
      <c r="AF581" s="1" t="s">
        <v>352</v>
      </c>
    </row>
    <row r="582" spans="1:32" x14ac:dyDescent="0.2">
      <c r="A582" s="1" t="s">
        <v>1745</v>
      </c>
      <c r="B582" s="1" t="s">
        <v>1177</v>
      </c>
      <c r="C582" s="1" t="s">
        <v>1428</v>
      </c>
      <c r="D582" s="1" t="s">
        <v>35</v>
      </c>
      <c r="E582" s="3">
        <v>329</v>
      </c>
      <c r="F582" s="1" t="s">
        <v>55</v>
      </c>
      <c r="G582" s="1" t="s">
        <v>1748</v>
      </c>
      <c r="H582" s="4">
        <v>109.9</v>
      </c>
      <c r="I582" s="1" t="s">
        <v>1181</v>
      </c>
      <c r="J582" s="1" t="s">
        <v>1182</v>
      </c>
      <c r="K582" s="1" t="s">
        <v>1183</v>
      </c>
      <c r="N582" s="1" t="s">
        <v>42</v>
      </c>
      <c r="O582" s="1" t="s">
        <v>1732</v>
      </c>
      <c r="P582" s="3">
        <v>360</v>
      </c>
      <c r="R582" s="1" t="s">
        <v>1749</v>
      </c>
      <c r="S582" s="1" t="s">
        <v>45</v>
      </c>
      <c r="T582" s="1" t="s">
        <v>1185</v>
      </c>
      <c r="V582" s="1" t="s">
        <v>62</v>
      </c>
      <c r="W582" s="1" t="s">
        <v>63</v>
      </c>
      <c r="X582" s="1" t="s">
        <v>1428</v>
      </c>
      <c r="AB582" s="4">
        <v>109.9</v>
      </c>
      <c r="AC582" s="4">
        <v>24.18</v>
      </c>
      <c r="AF582" s="1" t="s">
        <v>1186</v>
      </c>
    </row>
    <row r="583" spans="1:32" x14ac:dyDescent="0.2">
      <c r="A583" s="1" t="s">
        <v>1732</v>
      </c>
      <c r="B583" s="1" t="s">
        <v>1732</v>
      </c>
      <c r="C583" s="1" t="s">
        <v>1732</v>
      </c>
      <c r="D583" s="1" t="s">
        <v>85</v>
      </c>
      <c r="E583" s="3">
        <v>20194</v>
      </c>
      <c r="F583" s="1" t="s">
        <v>36</v>
      </c>
      <c r="G583" s="1" t="s">
        <v>85</v>
      </c>
      <c r="H583" s="4">
        <v>42270.85</v>
      </c>
      <c r="I583" s="1" t="s">
        <v>231</v>
      </c>
      <c r="N583" s="1" t="s">
        <v>232</v>
      </c>
      <c r="O583" s="1" t="s">
        <v>1732</v>
      </c>
      <c r="P583" s="3">
        <v>357</v>
      </c>
      <c r="R583" s="1" t="s">
        <v>1750</v>
      </c>
      <c r="S583" s="1" t="s">
        <v>45</v>
      </c>
      <c r="X583" s="1" t="s">
        <v>888</v>
      </c>
      <c r="AB583" s="4">
        <v>0</v>
      </c>
      <c r="AC583" s="4">
        <v>0</v>
      </c>
    </row>
    <row r="584" spans="1:32" x14ac:dyDescent="0.2">
      <c r="A584" s="1" t="s">
        <v>1732</v>
      </c>
      <c r="B584" s="1" t="s">
        <v>1732</v>
      </c>
      <c r="C584" s="1" t="s">
        <v>1732</v>
      </c>
      <c r="D584" s="1" t="s">
        <v>85</v>
      </c>
      <c r="E584" s="3">
        <v>20195</v>
      </c>
      <c r="F584" s="1" t="s">
        <v>36</v>
      </c>
      <c r="G584" s="1" t="s">
        <v>85</v>
      </c>
      <c r="H584" s="4">
        <v>756.27</v>
      </c>
      <c r="I584" s="1" t="s">
        <v>231</v>
      </c>
      <c r="N584" s="1" t="s">
        <v>232</v>
      </c>
      <c r="O584" s="1" t="s">
        <v>1732</v>
      </c>
      <c r="P584" s="3">
        <v>357</v>
      </c>
      <c r="R584" s="1" t="s">
        <v>1751</v>
      </c>
      <c r="S584" s="1" t="s">
        <v>45</v>
      </c>
      <c r="X584" s="1" t="s">
        <v>888</v>
      </c>
      <c r="AB584" s="4">
        <v>0</v>
      </c>
      <c r="AC584" s="4">
        <v>0</v>
      </c>
    </row>
    <row r="585" spans="1:32" x14ac:dyDescent="0.2">
      <c r="A585" s="1" t="s">
        <v>1303</v>
      </c>
      <c r="B585" s="1" t="s">
        <v>1238</v>
      </c>
      <c r="C585" s="1" t="s">
        <v>1249</v>
      </c>
      <c r="D585" s="1" t="s">
        <v>35</v>
      </c>
      <c r="E585" s="3">
        <v>258</v>
      </c>
      <c r="F585" s="1" t="s">
        <v>55</v>
      </c>
      <c r="G585" s="1" t="s">
        <v>1752</v>
      </c>
      <c r="H585" s="4">
        <v>85.21</v>
      </c>
      <c r="I585" s="1" t="s">
        <v>1077</v>
      </c>
      <c r="J585" s="1" t="s">
        <v>1078</v>
      </c>
      <c r="K585" s="1" t="s">
        <v>1079</v>
      </c>
      <c r="L585" s="1" t="s">
        <v>176</v>
      </c>
      <c r="M585" s="1" t="s">
        <v>1080</v>
      </c>
      <c r="N585" s="1" t="s">
        <v>42</v>
      </c>
      <c r="O585" s="1" t="s">
        <v>1614</v>
      </c>
      <c r="P585" s="3">
        <v>361</v>
      </c>
      <c r="R585" s="1" t="s">
        <v>1753</v>
      </c>
      <c r="S585" s="1" t="s">
        <v>45</v>
      </c>
      <c r="T585" s="1" t="s">
        <v>1082</v>
      </c>
      <c r="V585" s="1" t="s">
        <v>197</v>
      </c>
      <c r="W585" s="1" t="s">
        <v>198</v>
      </c>
      <c r="X585" s="1" t="s">
        <v>1249</v>
      </c>
      <c r="AB585" s="4">
        <v>85.21</v>
      </c>
      <c r="AC585" s="4">
        <v>18.75</v>
      </c>
      <c r="AF585" s="1" t="s">
        <v>635</v>
      </c>
    </row>
    <row r="586" spans="1:32" x14ac:dyDescent="0.2">
      <c r="A586" s="1" t="s">
        <v>415</v>
      </c>
      <c r="B586" s="1" t="s">
        <v>1174</v>
      </c>
      <c r="C586" s="1" t="s">
        <v>1390</v>
      </c>
      <c r="D586" s="1" t="s">
        <v>35</v>
      </c>
      <c r="E586" s="3">
        <v>302</v>
      </c>
      <c r="F586" s="1" t="s">
        <v>55</v>
      </c>
      <c r="G586" s="1" t="s">
        <v>1754</v>
      </c>
      <c r="H586" s="4">
        <v>38.22</v>
      </c>
      <c r="I586" s="1" t="s">
        <v>1266</v>
      </c>
      <c r="J586" s="1" t="s">
        <v>248</v>
      </c>
      <c r="K586" s="1" t="s">
        <v>153</v>
      </c>
      <c r="N586" s="1" t="s">
        <v>42</v>
      </c>
      <c r="O586" s="1" t="s">
        <v>1614</v>
      </c>
      <c r="P586" s="3">
        <v>347</v>
      </c>
      <c r="R586" s="1" t="s">
        <v>1755</v>
      </c>
      <c r="S586" s="1" t="s">
        <v>45</v>
      </c>
      <c r="T586" s="1" t="s">
        <v>1268</v>
      </c>
      <c r="V586" s="1" t="s">
        <v>62</v>
      </c>
      <c r="W586" s="1" t="s">
        <v>63</v>
      </c>
      <c r="X586" s="1" t="s">
        <v>1390</v>
      </c>
      <c r="AB586" s="4">
        <v>38.22</v>
      </c>
      <c r="AC586" s="4">
        <v>2.73</v>
      </c>
      <c r="AF586" s="1" t="s">
        <v>251</v>
      </c>
    </row>
    <row r="587" spans="1:32" x14ac:dyDescent="0.2">
      <c r="A587" s="1" t="s">
        <v>1712</v>
      </c>
      <c r="B587" s="1" t="s">
        <v>1442</v>
      </c>
      <c r="C587" s="1" t="s">
        <v>1442</v>
      </c>
      <c r="D587" s="1" t="s">
        <v>35</v>
      </c>
      <c r="E587" s="3">
        <v>311</v>
      </c>
      <c r="F587" s="1" t="s">
        <v>55</v>
      </c>
      <c r="G587" s="1" t="s">
        <v>1756</v>
      </c>
      <c r="H587" s="4">
        <v>23.63</v>
      </c>
      <c r="I587" s="1" t="s">
        <v>1077</v>
      </c>
      <c r="J587" s="1" t="s">
        <v>1078</v>
      </c>
      <c r="K587" s="1" t="s">
        <v>1079</v>
      </c>
      <c r="L587" s="1" t="s">
        <v>176</v>
      </c>
      <c r="M587" s="1" t="s">
        <v>1080</v>
      </c>
      <c r="N587" s="1" t="s">
        <v>42</v>
      </c>
      <c r="O587" s="1" t="s">
        <v>1614</v>
      </c>
      <c r="P587" s="3">
        <v>361</v>
      </c>
      <c r="R587" s="1" t="s">
        <v>1757</v>
      </c>
      <c r="S587" s="1" t="s">
        <v>45</v>
      </c>
      <c r="T587" s="1" t="s">
        <v>1082</v>
      </c>
      <c r="V587" s="1" t="s">
        <v>62</v>
      </c>
      <c r="W587" s="1" t="s">
        <v>63</v>
      </c>
      <c r="X587" s="1" t="s">
        <v>1442</v>
      </c>
      <c r="AB587" s="4">
        <v>23.63</v>
      </c>
      <c r="AC587" s="4">
        <v>5.2</v>
      </c>
      <c r="AF587" s="1" t="s">
        <v>635</v>
      </c>
    </row>
    <row r="588" spans="1:32" x14ac:dyDescent="0.2">
      <c r="A588" s="1" t="s">
        <v>284</v>
      </c>
      <c r="B588" s="1" t="s">
        <v>109</v>
      </c>
      <c r="C588" s="1" t="s">
        <v>117</v>
      </c>
      <c r="D588" s="1" t="s">
        <v>35</v>
      </c>
      <c r="E588" s="3">
        <v>10</v>
      </c>
      <c r="F588" s="1" t="s">
        <v>55</v>
      </c>
      <c r="G588" s="1" t="s">
        <v>1758</v>
      </c>
      <c r="H588" s="4">
        <v>845.45</v>
      </c>
      <c r="I588" s="1" t="s">
        <v>1759</v>
      </c>
      <c r="J588" s="1" t="s">
        <v>1760</v>
      </c>
      <c r="K588" s="1" t="s">
        <v>1183</v>
      </c>
      <c r="L588" s="1" t="s">
        <v>1761</v>
      </c>
      <c r="M588" s="1" t="s">
        <v>1762</v>
      </c>
      <c r="N588" s="1" t="s">
        <v>42</v>
      </c>
      <c r="O588" s="1" t="s">
        <v>1763</v>
      </c>
      <c r="P588" s="3">
        <v>372</v>
      </c>
      <c r="R588" s="1" t="s">
        <v>1764</v>
      </c>
      <c r="S588" s="1" t="s">
        <v>45</v>
      </c>
      <c r="T588" s="1" t="s">
        <v>1765</v>
      </c>
      <c r="V588" s="1" t="s">
        <v>62</v>
      </c>
      <c r="W588" s="1" t="s">
        <v>63</v>
      </c>
      <c r="X588" s="1" t="s">
        <v>117</v>
      </c>
      <c r="AB588" s="4">
        <v>845.45</v>
      </c>
      <c r="AC588" s="4">
        <v>186</v>
      </c>
      <c r="AF588" s="1" t="s">
        <v>1186</v>
      </c>
    </row>
    <row r="589" spans="1:32" x14ac:dyDescent="0.2">
      <c r="A589" s="1" t="s">
        <v>1640</v>
      </c>
      <c r="B589" s="1" t="s">
        <v>1418</v>
      </c>
      <c r="C589" s="1" t="s">
        <v>1418</v>
      </c>
      <c r="D589" s="1" t="s">
        <v>35</v>
      </c>
      <c r="E589" s="3">
        <v>33</v>
      </c>
      <c r="F589" s="1" t="s">
        <v>36</v>
      </c>
      <c r="G589" s="1" t="s">
        <v>1766</v>
      </c>
      <c r="H589" s="4">
        <v>650</v>
      </c>
      <c r="I589" s="1" t="s">
        <v>1767</v>
      </c>
      <c r="J589" s="1" t="s">
        <v>1768</v>
      </c>
      <c r="K589" s="1" t="s">
        <v>1769</v>
      </c>
      <c r="L589" s="1" t="s">
        <v>1770</v>
      </c>
      <c r="M589" s="1" t="s">
        <v>1771</v>
      </c>
      <c r="N589" s="1" t="s">
        <v>42</v>
      </c>
      <c r="O589" s="1" t="s">
        <v>1763</v>
      </c>
      <c r="P589" s="3">
        <v>371</v>
      </c>
      <c r="R589" s="1" t="s">
        <v>1772</v>
      </c>
      <c r="S589" s="1" t="s">
        <v>45</v>
      </c>
      <c r="T589" s="1" t="s">
        <v>1773</v>
      </c>
      <c r="V589" s="1" t="s">
        <v>62</v>
      </c>
      <c r="W589" s="1" t="s">
        <v>63</v>
      </c>
      <c r="X589" s="1" t="s">
        <v>1418</v>
      </c>
      <c r="AB589" s="4">
        <v>650</v>
      </c>
      <c r="AC589" s="4">
        <v>0</v>
      </c>
      <c r="AF589" s="1" t="s">
        <v>390</v>
      </c>
    </row>
    <row r="590" spans="1:32" x14ac:dyDescent="0.2">
      <c r="A590" s="1" t="s">
        <v>935</v>
      </c>
      <c r="B590" s="1" t="s">
        <v>419</v>
      </c>
      <c r="C590" s="1" t="s">
        <v>833</v>
      </c>
      <c r="D590" s="1" t="s">
        <v>35</v>
      </c>
      <c r="E590" s="3">
        <v>141</v>
      </c>
      <c r="F590" s="1" t="s">
        <v>55</v>
      </c>
      <c r="G590" s="1" t="s">
        <v>1774</v>
      </c>
      <c r="H590" s="4">
        <v>408.68</v>
      </c>
      <c r="I590" s="1" t="s">
        <v>1775</v>
      </c>
      <c r="J590" s="1" t="s">
        <v>1776</v>
      </c>
      <c r="K590" s="1" t="s">
        <v>1777</v>
      </c>
      <c r="L590" s="1" t="s">
        <v>176</v>
      </c>
      <c r="M590" s="1" t="s">
        <v>1778</v>
      </c>
      <c r="N590" s="1" t="s">
        <v>42</v>
      </c>
      <c r="O590" s="1" t="s">
        <v>1763</v>
      </c>
      <c r="P590" s="3">
        <v>370</v>
      </c>
      <c r="R590" s="1" t="s">
        <v>1779</v>
      </c>
      <c r="S590" s="1" t="s">
        <v>45</v>
      </c>
      <c r="T590" s="1" t="s">
        <v>1780</v>
      </c>
      <c r="V590" s="1" t="s">
        <v>62</v>
      </c>
      <c r="W590" s="1" t="s">
        <v>63</v>
      </c>
      <c r="X590" s="1" t="s">
        <v>833</v>
      </c>
      <c r="AB590" s="4">
        <v>408.68</v>
      </c>
      <c r="AC590" s="4">
        <v>89.91</v>
      </c>
      <c r="AF590" s="1" t="s">
        <v>751</v>
      </c>
    </row>
    <row r="591" spans="1:32" x14ac:dyDescent="0.2">
      <c r="A591" s="1" t="s">
        <v>935</v>
      </c>
      <c r="B591" s="1" t="s">
        <v>831</v>
      </c>
      <c r="C591" s="1" t="s">
        <v>860</v>
      </c>
      <c r="D591" s="1" t="s">
        <v>54</v>
      </c>
      <c r="E591" s="3">
        <v>162</v>
      </c>
      <c r="F591" s="1" t="s">
        <v>55</v>
      </c>
      <c r="G591" s="1" t="s">
        <v>1781</v>
      </c>
      <c r="H591" s="4">
        <v>-13</v>
      </c>
      <c r="I591" s="1" t="s">
        <v>1775</v>
      </c>
      <c r="J591" s="1" t="s">
        <v>1776</v>
      </c>
      <c r="K591" s="1" t="s">
        <v>1777</v>
      </c>
      <c r="L591" s="1" t="s">
        <v>176</v>
      </c>
      <c r="M591" s="1" t="s">
        <v>1778</v>
      </c>
      <c r="N591" s="1" t="s">
        <v>42</v>
      </c>
      <c r="O591" s="1" t="s">
        <v>1763</v>
      </c>
      <c r="P591" s="3">
        <v>370</v>
      </c>
      <c r="R591" s="1" t="s">
        <v>1782</v>
      </c>
      <c r="S591" s="1" t="s">
        <v>45</v>
      </c>
      <c r="T591" s="1" t="s">
        <v>1780</v>
      </c>
      <c r="V591" s="1" t="s">
        <v>62</v>
      </c>
      <c r="W591" s="1" t="s">
        <v>63</v>
      </c>
      <c r="X591" s="1" t="s">
        <v>860</v>
      </c>
      <c r="AB591" s="4">
        <v>13</v>
      </c>
      <c r="AC591" s="4">
        <v>2.86</v>
      </c>
      <c r="AF591" s="1" t="s">
        <v>751</v>
      </c>
    </row>
    <row r="592" spans="1:32" x14ac:dyDescent="0.2">
      <c r="A592" s="1" t="s">
        <v>1043</v>
      </c>
      <c r="B592" s="1" t="s">
        <v>419</v>
      </c>
      <c r="C592" s="1" t="s">
        <v>825</v>
      </c>
      <c r="D592" s="1" t="s">
        <v>35</v>
      </c>
      <c r="E592" s="3">
        <v>189</v>
      </c>
      <c r="F592" s="1" t="s">
        <v>55</v>
      </c>
      <c r="G592" s="1" t="s">
        <v>1783</v>
      </c>
      <c r="H592" s="4">
        <v>383.2</v>
      </c>
      <c r="I592" s="1" t="s">
        <v>1759</v>
      </c>
      <c r="J592" s="1" t="s">
        <v>1760</v>
      </c>
      <c r="K592" s="1" t="s">
        <v>1183</v>
      </c>
      <c r="L592" s="1" t="s">
        <v>1761</v>
      </c>
      <c r="M592" s="1" t="s">
        <v>1762</v>
      </c>
      <c r="N592" s="1" t="s">
        <v>42</v>
      </c>
      <c r="O592" s="1" t="s">
        <v>1763</v>
      </c>
      <c r="P592" s="3">
        <v>372</v>
      </c>
      <c r="R592" s="1" t="s">
        <v>1784</v>
      </c>
      <c r="S592" s="1" t="s">
        <v>45</v>
      </c>
      <c r="T592" s="1" t="s">
        <v>1765</v>
      </c>
      <c r="V592" s="1" t="s">
        <v>62</v>
      </c>
      <c r="W592" s="1" t="s">
        <v>63</v>
      </c>
      <c r="X592" s="1" t="s">
        <v>790</v>
      </c>
      <c r="AB592" s="4">
        <v>383.2</v>
      </c>
      <c r="AC592" s="4">
        <v>84.3</v>
      </c>
      <c r="AF592" s="1" t="s">
        <v>1186</v>
      </c>
    </row>
    <row r="593" spans="1:32" x14ac:dyDescent="0.2">
      <c r="A593" s="1" t="s">
        <v>1043</v>
      </c>
      <c r="B593" s="1" t="s">
        <v>419</v>
      </c>
      <c r="C593" s="1" t="s">
        <v>1159</v>
      </c>
      <c r="D593" s="1" t="s">
        <v>35</v>
      </c>
      <c r="E593" s="3">
        <v>200</v>
      </c>
      <c r="F593" s="1" t="s">
        <v>55</v>
      </c>
      <c r="G593" s="1" t="s">
        <v>1785</v>
      </c>
      <c r="H593" s="4">
        <v>659.15</v>
      </c>
      <c r="I593" s="1" t="s">
        <v>1759</v>
      </c>
      <c r="J593" s="1" t="s">
        <v>1760</v>
      </c>
      <c r="K593" s="1" t="s">
        <v>1183</v>
      </c>
      <c r="L593" s="1" t="s">
        <v>1761</v>
      </c>
      <c r="M593" s="1" t="s">
        <v>1762</v>
      </c>
      <c r="N593" s="1" t="s">
        <v>42</v>
      </c>
      <c r="O593" s="1" t="s">
        <v>1763</v>
      </c>
      <c r="P593" s="3">
        <v>372</v>
      </c>
      <c r="R593" s="1" t="s">
        <v>1786</v>
      </c>
      <c r="S593" s="1" t="s">
        <v>45</v>
      </c>
      <c r="T593" s="1" t="s">
        <v>1765</v>
      </c>
      <c r="V593" s="1" t="s">
        <v>62</v>
      </c>
      <c r="W593" s="1" t="s">
        <v>63</v>
      </c>
      <c r="X593" s="1" t="s">
        <v>1159</v>
      </c>
      <c r="AB593" s="4">
        <v>659.15</v>
      </c>
      <c r="AC593" s="4">
        <v>145.01</v>
      </c>
      <c r="AF593" s="1" t="s">
        <v>1186</v>
      </c>
    </row>
    <row r="594" spans="1:32" x14ac:dyDescent="0.2">
      <c r="A594" s="1" t="s">
        <v>1442</v>
      </c>
      <c r="B594" s="1" t="s">
        <v>908</v>
      </c>
      <c r="C594" s="1" t="s">
        <v>908</v>
      </c>
      <c r="D594" s="1" t="s">
        <v>35</v>
      </c>
      <c r="E594" s="3">
        <v>202</v>
      </c>
      <c r="F594" s="1" t="s">
        <v>55</v>
      </c>
      <c r="G594" s="1" t="s">
        <v>1787</v>
      </c>
      <c r="H594" s="4">
        <v>137.76</v>
      </c>
      <c r="I594" s="1" t="s">
        <v>1058</v>
      </c>
      <c r="J594" s="1" t="s">
        <v>1059</v>
      </c>
      <c r="K594" s="1" t="s">
        <v>99</v>
      </c>
      <c r="L594" s="1" t="s">
        <v>40</v>
      </c>
      <c r="M594" s="1" t="s">
        <v>1060</v>
      </c>
      <c r="N594" s="1" t="s">
        <v>42</v>
      </c>
      <c r="O594" s="1" t="s">
        <v>1763</v>
      </c>
      <c r="P594" s="3">
        <v>364</v>
      </c>
      <c r="R594" s="1" t="s">
        <v>1788</v>
      </c>
      <c r="S594" s="1" t="s">
        <v>45</v>
      </c>
      <c r="T594" s="1" t="s">
        <v>1789</v>
      </c>
      <c r="V594" s="1" t="s">
        <v>47</v>
      </c>
      <c r="W594" s="1" t="s">
        <v>48</v>
      </c>
      <c r="X594" s="1" t="s">
        <v>908</v>
      </c>
      <c r="AB594" s="4">
        <v>137.76</v>
      </c>
      <c r="AC594" s="4">
        <v>30.31</v>
      </c>
      <c r="AF594" s="1" t="s">
        <v>751</v>
      </c>
    </row>
    <row r="595" spans="1:32" x14ac:dyDescent="0.2">
      <c r="A595" s="1" t="s">
        <v>1177</v>
      </c>
      <c r="B595" s="1" t="s">
        <v>976</v>
      </c>
      <c r="C595" s="1" t="s">
        <v>976</v>
      </c>
      <c r="D595" s="1" t="s">
        <v>35</v>
      </c>
      <c r="E595" s="3">
        <v>205</v>
      </c>
      <c r="F595" s="1" t="s">
        <v>55</v>
      </c>
      <c r="G595" s="1" t="s">
        <v>1790</v>
      </c>
      <c r="H595" s="4">
        <v>552</v>
      </c>
      <c r="I595" s="1" t="s">
        <v>1791</v>
      </c>
      <c r="J595" s="1" t="s">
        <v>1792</v>
      </c>
      <c r="K595" s="1" t="s">
        <v>1793</v>
      </c>
      <c r="L595" s="1" t="s">
        <v>974</v>
      </c>
      <c r="M595" s="1" t="s">
        <v>1794</v>
      </c>
      <c r="N595" s="1" t="s">
        <v>42</v>
      </c>
      <c r="O595" s="1" t="s">
        <v>1763</v>
      </c>
      <c r="P595" s="3">
        <v>367</v>
      </c>
      <c r="R595" s="1" t="s">
        <v>1795</v>
      </c>
      <c r="S595" s="1" t="s">
        <v>45</v>
      </c>
      <c r="T595" s="1" t="s">
        <v>1796</v>
      </c>
      <c r="V595" s="1" t="s">
        <v>47</v>
      </c>
      <c r="W595" s="1" t="s">
        <v>48</v>
      </c>
      <c r="X595" s="1" t="s">
        <v>976</v>
      </c>
      <c r="AB595" s="4">
        <v>552</v>
      </c>
      <c r="AC595" s="4">
        <v>121.44</v>
      </c>
      <c r="AF595" s="1" t="s">
        <v>751</v>
      </c>
    </row>
    <row r="596" spans="1:32" x14ac:dyDescent="0.2">
      <c r="A596" s="1" t="s">
        <v>1177</v>
      </c>
      <c r="B596" s="1" t="s">
        <v>541</v>
      </c>
      <c r="C596" s="1" t="s">
        <v>541</v>
      </c>
      <c r="D596" s="1" t="s">
        <v>35</v>
      </c>
      <c r="E596" s="3">
        <v>207</v>
      </c>
      <c r="F596" s="1" t="s">
        <v>55</v>
      </c>
      <c r="G596" s="1" t="s">
        <v>1797</v>
      </c>
      <c r="H596" s="4">
        <v>393.6</v>
      </c>
      <c r="I596" s="1" t="s">
        <v>1058</v>
      </c>
      <c r="J596" s="1" t="s">
        <v>1059</v>
      </c>
      <c r="K596" s="1" t="s">
        <v>99</v>
      </c>
      <c r="L596" s="1" t="s">
        <v>40</v>
      </c>
      <c r="M596" s="1" t="s">
        <v>1060</v>
      </c>
      <c r="N596" s="1" t="s">
        <v>42</v>
      </c>
      <c r="O596" s="1" t="s">
        <v>1763</v>
      </c>
      <c r="P596" s="3">
        <v>364</v>
      </c>
      <c r="R596" s="1" t="s">
        <v>1798</v>
      </c>
      <c r="S596" s="1" t="s">
        <v>45</v>
      </c>
      <c r="T596" s="1" t="s">
        <v>1789</v>
      </c>
      <c r="V596" s="1" t="s">
        <v>47</v>
      </c>
      <c r="W596" s="1" t="s">
        <v>48</v>
      </c>
      <c r="X596" s="1" t="s">
        <v>541</v>
      </c>
      <c r="AB596" s="4">
        <v>393.6</v>
      </c>
      <c r="AC596" s="4">
        <v>86.59</v>
      </c>
      <c r="AF596" s="1" t="s">
        <v>751</v>
      </c>
    </row>
    <row r="597" spans="1:32" x14ac:dyDescent="0.2">
      <c r="A597" s="1" t="s">
        <v>1204</v>
      </c>
      <c r="B597" s="1" t="s">
        <v>541</v>
      </c>
      <c r="C597" s="1" t="s">
        <v>919</v>
      </c>
      <c r="D597" s="1" t="s">
        <v>35</v>
      </c>
      <c r="E597" s="3">
        <v>211</v>
      </c>
      <c r="F597" s="1" t="s">
        <v>55</v>
      </c>
      <c r="G597" s="1" t="s">
        <v>1799</v>
      </c>
      <c r="H597" s="4">
        <v>380</v>
      </c>
      <c r="I597" s="1" t="s">
        <v>744</v>
      </c>
      <c r="J597" s="1" t="s">
        <v>745</v>
      </c>
      <c r="K597" s="1" t="s">
        <v>746</v>
      </c>
      <c r="L597" s="1" t="s">
        <v>747</v>
      </c>
      <c r="M597" s="1" t="s">
        <v>748</v>
      </c>
      <c r="N597" s="1" t="s">
        <v>42</v>
      </c>
      <c r="O597" s="1" t="s">
        <v>1763</v>
      </c>
      <c r="P597" s="3">
        <v>363</v>
      </c>
      <c r="R597" s="1" t="s">
        <v>1800</v>
      </c>
      <c r="S597" s="1" t="s">
        <v>45</v>
      </c>
      <c r="T597" s="1" t="s">
        <v>1801</v>
      </c>
      <c r="V597" s="1" t="s">
        <v>47</v>
      </c>
      <c r="W597" s="1" t="s">
        <v>48</v>
      </c>
      <c r="X597" s="1" t="s">
        <v>683</v>
      </c>
      <c r="AB597" s="4">
        <v>380</v>
      </c>
      <c r="AC597" s="4">
        <v>83.6</v>
      </c>
      <c r="AF597" s="1" t="s">
        <v>751</v>
      </c>
    </row>
    <row r="598" spans="1:32" x14ac:dyDescent="0.2">
      <c r="A598" s="1" t="s">
        <v>1177</v>
      </c>
      <c r="B598" s="1" t="s">
        <v>541</v>
      </c>
      <c r="C598" s="1" t="s">
        <v>1200</v>
      </c>
      <c r="D598" s="1" t="s">
        <v>35</v>
      </c>
      <c r="E598" s="3">
        <v>224</v>
      </c>
      <c r="F598" s="1" t="s">
        <v>55</v>
      </c>
      <c r="G598" s="1" t="s">
        <v>1802</v>
      </c>
      <c r="H598" s="4">
        <v>64.81</v>
      </c>
      <c r="I598" s="1" t="s">
        <v>662</v>
      </c>
      <c r="J598" s="1" t="s">
        <v>663</v>
      </c>
      <c r="K598" s="1" t="s">
        <v>288</v>
      </c>
      <c r="L598" s="1" t="s">
        <v>40</v>
      </c>
      <c r="M598" s="1" t="s">
        <v>664</v>
      </c>
      <c r="N598" s="1" t="s">
        <v>42</v>
      </c>
      <c r="O598" s="1" t="s">
        <v>1763</v>
      </c>
      <c r="P598" s="3">
        <v>366</v>
      </c>
      <c r="R598" s="1" t="s">
        <v>1803</v>
      </c>
      <c r="S598" s="1" t="s">
        <v>45</v>
      </c>
      <c r="T598" s="1" t="s">
        <v>666</v>
      </c>
      <c r="V598" s="1" t="s">
        <v>62</v>
      </c>
      <c r="W598" s="1" t="s">
        <v>63</v>
      </c>
      <c r="X598" s="1" t="s">
        <v>1200</v>
      </c>
      <c r="AB598" s="4">
        <v>64.81</v>
      </c>
      <c r="AC598" s="4">
        <v>14.26</v>
      </c>
      <c r="AF598" s="1" t="s">
        <v>667</v>
      </c>
    </row>
    <row r="599" spans="1:32" x14ac:dyDescent="0.2">
      <c r="A599" s="1" t="s">
        <v>1669</v>
      </c>
      <c r="B599" s="1" t="s">
        <v>541</v>
      </c>
      <c r="C599" s="1" t="s">
        <v>1145</v>
      </c>
      <c r="D599" s="1" t="s">
        <v>35</v>
      </c>
      <c r="E599" s="3">
        <v>228</v>
      </c>
      <c r="F599" s="1" t="s">
        <v>55</v>
      </c>
      <c r="G599" s="1" t="s">
        <v>1804</v>
      </c>
      <c r="H599" s="4">
        <v>315.60000000000002</v>
      </c>
      <c r="I599" s="1" t="s">
        <v>1805</v>
      </c>
      <c r="J599" s="1" t="s">
        <v>1806</v>
      </c>
      <c r="K599" s="1" t="s">
        <v>39</v>
      </c>
      <c r="L599" s="1" t="s">
        <v>40</v>
      </c>
      <c r="M599" s="1" t="s">
        <v>1807</v>
      </c>
      <c r="N599" s="1" t="s">
        <v>42</v>
      </c>
      <c r="O599" s="1" t="s">
        <v>1763</v>
      </c>
      <c r="P599" s="3">
        <v>368</v>
      </c>
      <c r="R599" s="1" t="s">
        <v>1808</v>
      </c>
      <c r="S599" s="1" t="s">
        <v>45</v>
      </c>
      <c r="T599" s="1" t="s">
        <v>1809</v>
      </c>
      <c r="V599" s="1" t="s">
        <v>62</v>
      </c>
      <c r="W599" s="1" t="s">
        <v>63</v>
      </c>
      <c r="X599" s="1" t="s">
        <v>1145</v>
      </c>
      <c r="AB599" s="4">
        <v>315.60000000000002</v>
      </c>
      <c r="AC599" s="4">
        <v>69.430000000000007</v>
      </c>
      <c r="AF599" s="1" t="s">
        <v>751</v>
      </c>
    </row>
    <row r="600" spans="1:32" x14ac:dyDescent="0.2">
      <c r="A600" s="1" t="s">
        <v>1303</v>
      </c>
      <c r="B600" s="1" t="s">
        <v>935</v>
      </c>
      <c r="C600" s="1" t="s">
        <v>1295</v>
      </c>
      <c r="D600" s="1" t="s">
        <v>35</v>
      </c>
      <c r="E600" s="3">
        <v>271</v>
      </c>
      <c r="F600" s="1" t="s">
        <v>55</v>
      </c>
      <c r="G600" s="1" t="s">
        <v>1810</v>
      </c>
      <c r="H600" s="4">
        <v>108.88</v>
      </c>
      <c r="I600" s="1" t="s">
        <v>1002</v>
      </c>
      <c r="J600" s="1" t="s">
        <v>1003</v>
      </c>
      <c r="K600" s="1" t="s">
        <v>1004</v>
      </c>
      <c r="L600" s="1" t="s">
        <v>1005</v>
      </c>
      <c r="M600" s="1" t="s">
        <v>1006</v>
      </c>
      <c r="N600" s="1" t="s">
        <v>42</v>
      </c>
      <c r="O600" s="1" t="s">
        <v>1763</v>
      </c>
      <c r="P600" s="3">
        <v>369</v>
      </c>
      <c r="R600" s="1" t="s">
        <v>1811</v>
      </c>
      <c r="S600" s="1" t="s">
        <v>45</v>
      </c>
      <c r="T600" s="1" t="s">
        <v>1812</v>
      </c>
      <c r="V600" s="1" t="s">
        <v>47</v>
      </c>
      <c r="W600" s="1" t="s">
        <v>48</v>
      </c>
      <c r="X600" s="1" t="s">
        <v>1295</v>
      </c>
      <c r="AB600" s="4">
        <v>108.88</v>
      </c>
      <c r="AC600" s="4">
        <v>23.95</v>
      </c>
      <c r="AF600" s="1" t="s">
        <v>555</v>
      </c>
    </row>
    <row r="601" spans="1:32" x14ac:dyDescent="0.2">
      <c r="A601" s="1" t="s">
        <v>1177</v>
      </c>
      <c r="B601" s="1" t="s">
        <v>109</v>
      </c>
      <c r="C601" s="1" t="s">
        <v>1295</v>
      </c>
      <c r="D601" s="1" t="s">
        <v>35</v>
      </c>
      <c r="E601" s="3">
        <v>280</v>
      </c>
      <c r="F601" s="1" t="s">
        <v>55</v>
      </c>
      <c r="G601" s="1" t="s">
        <v>1813</v>
      </c>
      <c r="H601" s="4">
        <v>919.99</v>
      </c>
      <c r="I601" s="1" t="s">
        <v>1759</v>
      </c>
      <c r="J601" s="1" t="s">
        <v>1760</v>
      </c>
      <c r="K601" s="1" t="s">
        <v>1183</v>
      </c>
      <c r="L601" s="1" t="s">
        <v>1761</v>
      </c>
      <c r="M601" s="1" t="s">
        <v>1762</v>
      </c>
      <c r="N601" s="1" t="s">
        <v>42</v>
      </c>
      <c r="O601" s="1" t="s">
        <v>1763</v>
      </c>
      <c r="P601" s="3">
        <v>372</v>
      </c>
      <c r="R601" s="1" t="s">
        <v>1814</v>
      </c>
      <c r="S601" s="1" t="s">
        <v>45</v>
      </c>
      <c r="T601" s="1" t="s">
        <v>1765</v>
      </c>
      <c r="V601" s="1" t="s">
        <v>62</v>
      </c>
      <c r="W601" s="1" t="s">
        <v>63</v>
      </c>
      <c r="X601" s="1" t="s">
        <v>1295</v>
      </c>
      <c r="AB601" s="4">
        <v>919.99</v>
      </c>
      <c r="AC601" s="4">
        <v>202.4</v>
      </c>
      <c r="AF601" s="1" t="s">
        <v>1815</v>
      </c>
    </row>
    <row r="602" spans="1:32" x14ac:dyDescent="0.2">
      <c r="A602" s="1" t="s">
        <v>1177</v>
      </c>
      <c r="B602" s="1" t="s">
        <v>1043</v>
      </c>
      <c r="C602" s="1" t="s">
        <v>1056</v>
      </c>
      <c r="D602" s="1" t="s">
        <v>35</v>
      </c>
      <c r="E602" s="3">
        <v>299</v>
      </c>
      <c r="F602" s="1" t="s">
        <v>55</v>
      </c>
      <c r="G602" s="1" t="s">
        <v>1816</v>
      </c>
      <c r="H602" s="4">
        <v>73.2</v>
      </c>
      <c r="I602" s="1" t="s">
        <v>744</v>
      </c>
      <c r="J602" s="1" t="s">
        <v>745</v>
      </c>
      <c r="K602" s="1" t="s">
        <v>746</v>
      </c>
      <c r="L602" s="1" t="s">
        <v>747</v>
      </c>
      <c r="M602" s="1" t="s">
        <v>748</v>
      </c>
      <c r="N602" s="1" t="s">
        <v>42</v>
      </c>
      <c r="O602" s="1" t="s">
        <v>1763</v>
      </c>
      <c r="P602" s="3">
        <v>362</v>
      </c>
      <c r="R602" s="1" t="s">
        <v>1817</v>
      </c>
      <c r="S602" s="1" t="s">
        <v>45</v>
      </c>
      <c r="T602" s="1" t="s">
        <v>1818</v>
      </c>
      <c r="V602" s="1" t="s">
        <v>62</v>
      </c>
      <c r="W602" s="1" t="s">
        <v>63</v>
      </c>
      <c r="X602" s="1" t="s">
        <v>1056</v>
      </c>
      <c r="AB602" s="4">
        <v>73.2</v>
      </c>
      <c r="AC602" s="4">
        <v>0</v>
      </c>
      <c r="AF602" s="1" t="s">
        <v>751</v>
      </c>
    </row>
    <row r="603" spans="1:32" x14ac:dyDescent="0.2">
      <c r="A603" s="1" t="s">
        <v>1056</v>
      </c>
      <c r="B603" s="1" t="s">
        <v>1056</v>
      </c>
      <c r="C603" s="1" t="s">
        <v>1056</v>
      </c>
      <c r="D603" s="1" t="s">
        <v>35</v>
      </c>
      <c r="E603" s="3">
        <v>300</v>
      </c>
      <c r="F603" s="1" t="s">
        <v>55</v>
      </c>
      <c r="G603" s="1" t="s">
        <v>1819</v>
      </c>
      <c r="H603" s="4">
        <v>500</v>
      </c>
      <c r="I603" s="1" t="s">
        <v>1347</v>
      </c>
      <c r="J603" s="1" t="s">
        <v>1348</v>
      </c>
      <c r="K603" s="1" t="s">
        <v>1349</v>
      </c>
      <c r="N603" s="1" t="s">
        <v>42</v>
      </c>
      <c r="O603" s="1" t="s">
        <v>1763</v>
      </c>
      <c r="P603" s="3">
        <v>365</v>
      </c>
      <c r="R603" s="1" t="s">
        <v>1820</v>
      </c>
      <c r="S603" s="1" t="s">
        <v>45</v>
      </c>
      <c r="T603" s="1" t="s">
        <v>1821</v>
      </c>
      <c r="V603" s="1" t="s">
        <v>62</v>
      </c>
      <c r="W603" s="1" t="s">
        <v>63</v>
      </c>
      <c r="X603" s="1" t="s">
        <v>1056</v>
      </c>
      <c r="AB603" s="4">
        <v>500</v>
      </c>
      <c r="AC603" s="4">
        <v>0</v>
      </c>
      <c r="AF603" s="1" t="s">
        <v>751</v>
      </c>
    </row>
    <row r="604" spans="1:32" x14ac:dyDescent="0.2">
      <c r="A604" s="1" t="s">
        <v>1822</v>
      </c>
      <c r="B604" s="1" t="s">
        <v>1177</v>
      </c>
      <c r="C604" s="1" t="s">
        <v>1394</v>
      </c>
      <c r="D604" s="1" t="s">
        <v>35</v>
      </c>
      <c r="E604" s="3">
        <v>319</v>
      </c>
      <c r="F604" s="1" t="s">
        <v>55</v>
      </c>
      <c r="G604" s="1" t="s">
        <v>1823</v>
      </c>
      <c r="H604" s="4">
        <v>88.66</v>
      </c>
      <c r="I604" s="1" t="s">
        <v>662</v>
      </c>
      <c r="J604" s="1" t="s">
        <v>663</v>
      </c>
      <c r="K604" s="1" t="s">
        <v>288</v>
      </c>
      <c r="L604" s="1" t="s">
        <v>40</v>
      </c>
      <c r="M604" s="1" t="s">
        <v>664</v>
      </c>
      <c r="N604" s="1" t="s">
        <v>42</v>
      </c>
      <c r="O604" s="1" t="s">
        <v>1763</v>
      </c>
      <c r="P604" s="3">
        <v>366</v>
      </c>
      <c r="R604" s="1" t="s">
        <v>1824</v>
      </c>
      <c r="S604" s="1" t="s">
        <v>45</v>
      </c>
      <c r="T604" s="1" t="s">
        <v>666</v>
      </c>
      <c r="V604" s="1" t="s">
        <v>62</v>
      </c>
      <c r="W604" s="1" t="s">
        <v>63</v>
      </c>
      <c r="X604" s="1" t="s">
        <v>1394</v>
      </c>
      <c r="AB604" s="4">
        <v>88.66</v>
      </c>
      <c r="AC604" s="4">
        <v>19.510000000000002</v>
      </c>
      <c r="AF604" s="1" t="s">
        <v>667</v>
      </c>
    </row>
    <row r="605" spans="1:32" x14ac:dyDescent="0.2">
      <c r="A605" s="1" t="s">
        <v>1745</v>
      </c>
      <c r="B605" s="1" t="s">
        <v>1177</v>
      </c>
      <c r="C605" s="1" t="s">
        <v>1482</v>
      </c>
      <c r="D605" s="1" t="s">
        <v>35</v>
      </c>
      <c r="E605" s="3">
        <v>333</v>
      </c>
      <c r="F605" s="1" t="s">
        <v>55</v>
      </c>
      <c r="G605" s="1" t="s">
        <v>1825</v>
      </c>
      <c r="H605" s="4">
        <v>783.35</v>
      </c>
      <c r="I605" s="1" t="s">
        <v>1759</v>
      </c>
      <c r="J605" s="1" t="s">
        <v>1760</v>
      </c>
      <c r="K605" s="1" t="s">
        <v>1183</v>
      </c>
      <c r="L605" s="1" t="s">
        <v>1761</v>
      </c>
      <c r="M605" s="1" t="s">
        <v>1762</v>
      </c>
      <c r="N605" s="1" t="s">
        <v>42</v>
      </c>
      <c r="O605" s="1" t="s">
        <v>1763</v>
      </c>
      <c r="P605" s="3">
        <v>372</v>
      </c>
      <c r="R605" s="1" t="s">
        <v>1826</v>
      </c>
      <c r="S605" s="1" t="s">
        <v>45</v>
      </c>
      <c r="T605" s="1" t="s">
        <v>1765</v>
      </c>
      <c r="V605" s="1" t="s">
        <v>62</v>
      </c>
      <c r="W605" s="1" t="s">
        <v>63</v>
      </c>
      <c r="X605" s="1" t="s">
        <v>1482</v>
      </c>
      <c r="AB605" s="4">
        <v>783.35</v>
      </c>
      <c r="AC605" s="4">
        <v>172.34</v>
      </c>
      <c r="AF605" s="1" t="s">
        <v>1186</v>
      </c>
    </row>
    <row r="606" spans="1:32" x14ac:dyDescent="0.2">
      <c r="A606" s="1" t="s">
        <v>1745</v>
      </c>
      <c r="B606" s="1" t="s">
        <v>1177</v>
      </c>
      <c r="C606" s="1" t="s">
        <v>1827</v>
      </c>
      <c r="D606" s="1" t="s">
        <v>35</v>
      </c>
      <c r="E606" s="3">
        <v>340</v>
      </c>
      <c r="F606" s="1" t="s">
        <v>55</v>
      </c>
      <c r="G606" s="1" t="s">
        <v>1828</v>
      </c>
      <c r="H606" s="4">
        <v>790.4</v>
      </c>
      <c r="I606" s="1" t="s">
        <v>1759</v>
      </c>
      <c r="J606" s="1" t="s">
        <v>1760</v>
      </c>
      <c r="K606" s="1" t="s">
        <v>1183</v>
      </c>
      <c r="L606" s="1" t="s">
        <v>1761</v>
      </c>
      <c r="M606" s="1" t="s">
        <v>1762</v>
      </c>
      <c r="N606" s="1" t="s">
        <v>42</v>
      </c>
      <c r="O606" s="1" t="s">
        <v>1763</v>
      </c>
      <c r="P606" s="3">
        <v>372</v>
      </c>
      <c r="R606" s="1" t="s">
        <v>1829</v>
      </c>
      <c r="S606" s="1" t="s">
        <v>45</v>
      </c>
      <c r="T606" s="1" t="s">
        <v>1765</v>
      </c>
      <c r="V606" s="1" t="s">
        <v>62</v>
      </c>
      <c r="W606" s="1" t="s">
        <v>63</v>
      </c>
      <c r="X606" s="1" t="s">
        <v>1827</v>
      </c>
      <c r="AB606" s="4">
        <v>790.4</v>
      </c>
      <c r="AC606" s="4">
        <v>173.89</v>
      </c>
      <c r="AF606" s="1" t="s">
        <v>1830</v>
      </c>
    </row>
    <row r="607" spans="1:32" x14ac:dyDescent="0.2">
      <c r="A607" s="1" t="s">
        <v>1693</v>
      </c>
      <c r="B607" s="1" t="s">
        <v>1303</v>
      </c>
      <c r="C607" s="1" t="s">
        <v>1640</v>
      </c>
      <c r="D607" s="1" t="s">
        <v>35</v>
      </c>
      <c r="E607" s="3">
        <v>360</v>
      </c>
      <c r="F607" s="1" t="s">
        <v>55</v>
      </c>
      <c r="G607" s="1" t="s">
        <v>1831</v>
      </c>
      <c r="H607" s="4">
        <v>87.59</v>
      </c>
      <c r="I607" s="1" t="s">
        <v>662</v>
      </c>
      <c r="J607" s="1" t="s">
        <v>663</v>
      </c>
      <c r="K607" s="1" t="s">
        <v>288</v>
      </c>
      <c r="L607" s="1" t="s">
        <v>40</v>
      </c>
      <c r="M607" s="1" t="s">
        <v>664</v>
      </c>
      <c r="N607" s="1" t="s">
        <v>42</v>
      </c>
      <c r="O607" s="1" t="s">
        <v>1763</v>
      </c>
      <c r="P607" s="3">
        <v>366</v>
      </c>
      <c r="R607" s="1" t="s">
        <v>1832</v>
      </c>
      <c r="S607" s="1" t="s">
        <v>45</v>
      </c>
      <c r="T607" s="1" t="s">
        <v>666</v>
      </c>
      <c r="V607" s="1" t="s">
        <v>62</v>
      </c>
      <c r="W607" s="1" t="s">
        <v>63</v>
      </c>
      <c r="X607" s="1" t="s">
        <v>1595</v>
      </c>
      <c r="AB607" s="4">
        <v>87.59</v>
      </c>
      <c r="AC607" s="4">
        <v>19.27</v>
      </c>
      <c r="AF607" s="1" t="s">
        <v>667</v>
      </c>
    </row>
    <row r="608" spans="1:32" x14ac:dyDescent="0.2">
      <c r="A608" s="1" t="s">
        <v>1833</v>
      </c>
      <c r="B608" s="1" t="s">
        <v>1490</v>
      </c>
      <c r="C608" s="1" t="s">
        <v>1383</v>
      </c>
      <c r="D608" s="1" t="s">
        <v>35</v>
      </c>
      <c r="E608" s="3">
        <v>342</v>
      </c>
      <c r="F608" s="1" t="s">
        <v>55</v>
      </c>
      <c r="G608" s="1" t="s">
        <v>1834</v>
      </c>
      <c r="H608" s="4">
        <v>314.44</v>
      </c>
      <c r="I608" s="1" t="s">
        <v>57</v>
      </c>
      <c r="J608" s="1" t="s">
        <v>58</v>
      </c>
      <c r="K608" s="1" t="s">
        <v>59</v>
      </c>
      <c r="N608" s="1" t="s">
        <v>42</v>
      </c>
      <c r="O608" s="1" t="s">
        <v>1835</v>
      </c>
      <c r="P608" s="3">
        <v>373</v>
      </c>
      <c r="R608" s="1" t="s">
        <v>1836</v>
      </c>
      <c r="S608" s="1" t="s">
        <v>45</v>
      </c>
      <c r="T608" s="1" t="s">
        <v>61</v>
      </c>
      <c r="V608" s="1" t="s">
        <v>62</v>
      </c>
      <c r="W608" s="1" t="s">
        <v>63</v>
      </c>
      <c r="X608" s="1" t="s">
        <v>1383</v>
      </c>
      <c r="AB608" s="4">
        <v>314.44</v>
      </c>
      <c r="AC608" s="4">
        <v>69.180000000000007</v>
      </c>
      <c r="AF608" s="1" t="s">
        <v>64</v>
      </c>
    </row>
    <row r="609" spans="1:32" x14ac:dyDescent="0.2">
      <c r="A609" s="1" t="s">
        <v>1835</v>
      </c>
      <c r="B609" s="1" t="s">
        <v>1835</v>
      </c>
      <c r="C609" s="1" t="s">
        <v>1835</v>
      </c>
      <c r="D609" s="1" t="s">
        <v>85</v>
      </c>
      <c r="E609" s="3">
        <v>20196</v>
      </c>
      <c r="F609" s="1" t="s">
        <v>36</v>
      </c>
      <c r="G609" s="1" t="s">
        <v>85</v>
      </c>
      <c r="H609" s="4">
        <v>99.1</v>
      </c>
      <c r="I609" s="1" t="s">
        <v>86</v>
      </c>
      <c r="K609" s="1" t="s">
        <v>39</v>
      </c>
      <c r="N609" s="1" t="s">
        <v>42</v>
      </c>
      <c r="O609" s="1" t="s">
        <v>1835</v>
      </c>
      <c r="P609" s="3">
        <v>374</v>
      </c>
      <c r="R609" s="1" t="s">
        <v>1837</v>
      </c>
      <c r="S609" s="1" t="s">
        <v>45</v>
      </c>
      <c r="X609" s="1" t="s">
        <v>566</v>
      </c>
      <c r="AB609" s="4">
        <v>0</v>
      </c>
      <c r="AC609" s="4">
        <v>0</v>
      </c>
    </row>
    <row r="610" spans="1:32" x14ac:dyDescent="0.2">
      <c r="A610" s="1" t="s">
        <v>1835</v>
      </c>
      <c r="B610" s="1" t="s">
        <v>1835</v>
      </c>
      <c r="C610" s="1" t="s">
        <v>1835</v>
      </c>
      <c r="D610" s="1" t="s">
        <v>85</v>
      </c>
      <c r="E610" s="3">
        <v>20197</v>
      </c>
      <c r="F610" s="1" t="s">
        <v>36</v>
      </c>
      <c r="G610" s="1" t="s">
        <v>85</v>
      </c>
      <c r="H610" s="4">
        <v>12.56</v>
      </c>
      <c r="I610" s="1" t="s">
        <v>88</v>
      </c>
      <c r="K610" s="1" t="s">
        <v>39</v>
      </c>
      <c r="N610" s="1" t="s">
        <v>42</v>
      </c>
      <c r="O610" s="1" t="s">
        <v>1835</v>
      </c>
      <c r="P610" s="3">
        <v>375</v>
      </c>
      <c r="R610" s="1" t="s">
        <v>1838</v>
      </c>
      <c r="S610" s="1" t="s">
        <v>45</v>
      </c>
      <c r="X610" s="1" t="s">
        <v>574</v>
      </c>
      <c r="AB610" s="4">
        <v>0</v>
      </c>
      <c r="AC610" s="4">
        <v>0</v>
      </c>
    </row>
    <row r="611" spans="1:32" x14ac:dyDescent="0.2">
      <c r="A611" s="1" t="s">
        <v>1835</v>
      </c>
      <c r="B611" s="1" t="s">
        <v>1835</v>
      </c>
      <c r="C611" s="1" t="s">
        <v>1835</v>
      </c>
      <c r="D611" s="1" t="s">
        <v>85</v>
      </c>
      <c r="E611" s="3">
        <v>20198</v>
      </c>
      <c r="F611" s="1" t="s">
        <v>36</v>
      </c>
      <c r="G611" s="1" t="s">
        <v>85</v>
      </c>
      <c r="H611" s="4">
        <v>236</v>
      </c>
      <c r="I611" s="1" t="s">
        <v>90</v>
      </c>
      <c r="J611" s="1" t="s">
        <v>91</v>
      </c>
      <c r="K611" s="1" t="s">
        <v>92</v>
      </c>
      <c r="N611" s="1" t="s">
        <v>42</v>
      </c>
      <c r="O611" s="1" t="s">
        <v>1835</v>
      </c>
      <c r="P611" s="3">
        <v>376</v>
      </c>
      <c r="R611" s="1" t="s">
        <v>1839</v>
      </c>
      <c r="S611" s="1" t="s">
        <v>45</v>
      </c>
      <c r="X611" s="1" t="s">
        <v>685</v>
      </c>
      <c r="AB611" s="4">
        <v>0</v>
      </c>
      <c r="AC611" s="4">
        <v>0</v>
      </c>
    </row>
    <row r="612" spans="1:32" x14ac:dyDescent="0.2">
      <c r="A612" s="1" t="s">
        <v>1835</v>
      </c>
      <c r="B612" s="1" t="s">
        <v>1835</v>
      </c>
      <c r="C612" s="1" t="s">
        <v>1835</v>
      </c>
      <c r="D612" s="1" t="s">
        <v>85</v>
      </c>
      <c r="E612" s="3">
        <v>20199</v>
      </c>
      <c r="F612" s="1" t="s">
        <v>36</v>
      </c>
      <c r="G612" s="1" t="s">
        <v>85</v>
      </c>
      <c r="H612" s="4">
        <v>177.46</v>
      </c>
      <c r="I612" s="1" t="s">
        <v>94</v>
      </c>
      <c r="K612" s="1" t="s">
        <v>92</v>
      </c>
      <c r="L612" s="1" t="s">
        <v>95</v>
      </c>
      <c r="M612" s="1" t="s">
        <v>96</v>
      </c>
      <c r="N612" s="1" t="s">
        <v>42</v>
      </c>
      <c r="O612" s="1" t="s">
        <v>1835</v>
      </c>
      <c r="P612" s="3">
        <v>377</v>
      </c>
      <c r="R612" s="1" t="s">
        <v>1840</v>
      </c>
      <c r="S612" s="1" t="s">
        <v>45</v>
      </c>
      <c r="X612" s="1" t="s">
        <v>1841</v>
      </c>
      <c r="AB612" s="4">
        <v>0</v>
      </c>
      <c r="AC612" s="4">
        <v>0</v>
      </c>
    </row>
    <row r="613" spans="1:32" x14ac:dyDescent="0.2">
      <c r="A613" s="1" t="s">
        <v>1303</v>
      </c>
      <c r="B613" s="1" t="s">
        <v>1243</v>
      </c>
      <c r="C613" s="1" t="s">
        <v>1243</v>
      </c>
      <c r="D613" s="1" t="s">
        <v>35</v>
      </c>
      <c r="E613" s="3">
        <v>263</v>
      </c>
      <c r="F613" s="1" t="s">
        <v>55</v>
      </c>
      <c r="G613" s="1" t="s">
        <v>1842</v>
      </c>
      <c r="H613" s="4">
        <v>676.1</v>
      </c>
      <c r="I613" s="1" t="s">
        <v>457</v>
      </c>
      <c r="J613" s="1" t="s">
        <v>458</v>
      </c>
      <c r="K613" s="1" t="s">
        <v>459</v>
      </c>
      <c r="L613" s="1" t="s">
        <v>40</v>
      </c>
      <c r="M613" s="1" t="s">
        <v>460</v>
      </c>
      <c r="N613" s="1" t="s">
        <v>42</v>
      </c>
      <c r="O613" s="1" t="s">
        <v>964</v>
      </c>
      <c r="P613" s="3">
        <v>378</v>
      </c>
      <c r="R613" s="1" t="s">
        <v>1843</v>
      </c>
      <c r="S613" s="1" t="s">
        <v>45</v>
      </c>
      <c r="T613" s="1" t="s">
        <v>1163</v>
      </c>
      <c r="V613" s="1" t="s">
        <v>62</v>
      </c>
      <c r="W613" s="1" t="s">
        <v>63</v>
      </c>
      <c r="X613" s="1" t="s">
        <v>1243</v>
      </c>
      <c r="AB613" s="4">
        <v>676.1</v>
      </c>
      <c r="AC613" s="4">
        <v>148.74</v>
      </c>
      <c r="AF613" s="1" t="s">
        <v>464</v>
      </c>
    </row>
    <row r="614" spans="1:32" x14ac:dyDescent="0.2">
      <c r="A614" s="1" t="s">
        <v>1712</v>
      </c>
      <c r="B614" s="1" t="s">
        <v>1177</v>
      </c>
      <c r="C614" s="1" t="s">
        <v>1394</v>
      </c>
      <c r="D614" s="1" t="s">
        <v>35</v>
      </c>
      <c r="E614" s="3">
        <v>320</v>
      </c>
      <c r="F614" s="1" t="s">
        <v>55</v>
      </c>
      <c r="G614" s="1" t="s">
        <v>1844</v>
      </c>
      <c r="H614" s="4">
        <v>597.75</v>
      </c>
      <c r="I614" s="1" t="s">
        <v>457</v>
      </c>
      <c r="J614" s="1" t="s">
        <v>458</v>
      </c>
      <c r="K614" s="1" t="s">
        <v>459</v>
      </c>
      <c r="L614" s="1" t="s">
        <v>40</v>
      </c>
      <c r="M614" s="1" t="s">
        <v>460</v>
      </c>
      <c r="N614" s="1" t="s">
        <v>42</v>
      </c>
      <c r="O614" s="1" t="s">
        <v>964</v>
      </c>
      <c r="P614" s="3">
        <v>378</v>
      </c>
      <c r="R614" s="1" t="s">
        <v>1845</v>
      </c>
      <c r="S614" s="1" t="s">
        <v>45</v>
      </c>
      <c r="T614" s="1" t="s">
        <v>1163</v>
      </c>
      <c r="V614" s="1" t="s">
        <v>62</v>
      </c>
      <c r="W614" s="1" t="s">
        <v>63</v>
      </c>
      <c r="X614" s="1" t="s">
        <v>1394</v>
      </c>
      <c r="AB614" s="4">
        <v>597.75</v>
      </c>
      <c r="AC614" s="4">
        <v>131.51</v>
      </c>
      <c r="AF614" s="1" t="s">
        <v>464</v>
      </c>
    </row>
    <row r="615" spans="1:32" x14ac:dyDescent="0.2">
      <c r="A615" s="1" t="s">
        <v>1236</v>
      </c>
      <c r="B615" s="1" t="s">
        <v>1356</v>
      </c>
      <c r="C615" s="1" t="s">
        <v>1264</v>
      </c>
      <c r="D615" s="1" t="s">
        <v>35</v>
      </c>
      <c r="E615" s="3">
        <v>304</v>
      </c>
      <c r="F615" s="1" t="s">
        <v>55</v>
      </c>
      <c r="G615" s="1" t="s">
        <v>1846</v>
      </c>
      <c r="H615" s="4">
        <v>5.61</v>
      </c>
      <c r="I615" s="1" t="s">
        <v>68</v>
      </c>
      <c r="J615" s="1" t="s">
        <v>69</v>
      </c>
      <c r="K615" s="1" t="s">
        <v>70</v>
      </c>
      <c r="N615" s="1" t="s">
        <v>42</v>
      </c>
      <c r="O615" s="1" t="s">
        <v>1067</v>
      </c>
      <c r="P615" s="3">
        <v>379</v>
      </c>
      <c r="R615" s="1" t="s">
        <v>1847</v>
      </c>
      <c r="S615" s="1" t="s">
        <v>45</v>
      </c>
      <c r="T615" s="1" t="s">
        <v>72</v>
      </c>
      <c r="V615" s="1" t="s">
        <v>62</v>
      </c>
      <c r="W615" s="1" t="s">
        <v>63</v>
      </c>
      <c r="X615" s="1" t="s">
        <v>1264</v>
      </c>
      <c r="AB615" s="4">
        <v>5.61</v>
      </c>
      <c r="AC615" s="4">
        <v>0.56000000000000005</v>
      </c>
      <c r="AF615" s="1" t="s">
        <v>73</v>
      </c>
    </row>
    <row r="616" spans="1:32" x14ac:dyDescent="0.2">
      <c r="A616" s="1" t="s">
        <v>1236</v>
      </c>
      <c r="B616" s="1" t="s">
        <v>1356</v>
      </c>
      <c r="C616" s="1" t="s">
        <v>1264</v>
      </c>
      <c r="D616" s="1" t="s">
        <v>35</v>
      </c>
      <c r="E616" s="3">
        <v>305</v>
      </c>
      <c r="F616" s="1" t="s">
        <v>55</v>
      </c>
      <c r="G616" s="1" t="s">
        <v>1848</v>
      </c>
      <c r="H616" s="4">
        <v>6.74</v>
      </c>
      <c r="I616" s="1" t="s">
        <v>68</v>
      </c>
      <c r="J616" s="1" t="s">
        <v>69</v>
      </c>
      <c r="K616" s="1" t="s">
        <v>70</v>
      </c>
      <c r="N616" s="1" t="s">
        <v>42</v>
      </c>
      <c r="O616" s="1" t="s">
        <v>1067</v>
      </c>
      <c r="P616" s="3">
        <v>380</v>
      </c>
      <c r="R616" s="1" t="s">
        <v>1847</v>
      </c>
      <c r="S616" s="1" t="s">
        <v>45</v>
      </c>
      <c r="T616" s="1" t="s">
        <v>72</v>
      </c>
      <c r="V616" s="1" t="s">
        <v>62</v>
      </c>
      <c r="W616" s="1" t="s">
        <v>63</v>
      </c>
      <c r="X616" s="1" t="s">
        <v>1264</v>
      </c>
      <c r="AB616" s="4">
        <v>6.74</v>
      </c>
      <c r="AC616" s="4">
        <v>0.67</v>
      </c>
      <c r="AF616" s="1" t="s">
        <v>73</v>
      </c>
    </row>
    <row r="617" spans="1:32" x14ac:dyDescent="0.2">
      <c r="A617" s="1" t="s">
        <v>1669</v>
      </c>
      <c r="B617" s="1" t="s">
        <v>1177</v>
      </c>
      <c r="C617" s="1" t="s">
        <v>1394</v>
      </c>
      <c r="D617" s="1" t="s">
        <v>35</v>
      </c>
      <c r="E617" s="3">
        <v>321</v>
      </c>
      <c r="F617" s="1" t="s">
        <v>55</v>
      </c>
      <c r="G617" s="1" t="s">
        <v>1849</v>
      </c>
      <c r="H617" s="4">
        <v>14604.1</v>
      </c>
      <c r="I617" s="1" t="s">
        <v>189</v>
      </c>
      <c r="J617" s="1" t="s">
        <v>190</v>
      </c>
      <c r="K617" s="1" t="s">
        <v>191</v>
      </c>
      <c r="L617" s="1" t="s">
        <v>192</v>
      </c>
      <c r="M617" s="1" t="s">
        <v>193</v>
      </c>
      <c r="N617" s="1" t="s">
        <v>42</v>
      </c>
      <c r="O617" s="1" t="s">
        <v>1067</v>
      </c>
      <c r="P617" s="3">
        <v>381</v>
      </c>
      <c r="R617" s="1" t="s">
        <v>1850</v>
      </c>
      <c r="S617" s="1" t="s">
        <v>45</v>
      </c>
      <c r="T617" s="1" t="s">
        <v>196</v>
      </c>
      <c r="V617" s="1" t="s">
        <v>47</v>
      </c>
      <c r="W617" s="1" t="s">
        <v>48</v>
      </c>
      <c r="X617" s="1" t="s">
        <v>1394</v>
      </c>
      <c r="AB617" s="4">
        <v>14604.1</v>
      </c>
      <c r="AC617" s="4">
        <v>1460.41</v>
      </c>
      <c r="AF617" s="1" t="s">
        <v>199</v>
      </c>
    </row>
    <row r="618" spans="1:32" x14ac:dyDescent="0.2">
      <c r="A618" s="1" t="s">
        <v>1745</v>
      </c>
      <c r="B618" s="1" t="s">
        <v>1177</v>
      </c>
      <c r="C618" s="1" t="s">
        <v>1402</v>
      </c>
      <c r="D618" s="1" t="s">
        <v>35</v>
      </c>
      <c r="E618" s="3">
        <v>322</v>
      </c>
      <c r="F618" s="1" t="s">
        <v>55</v>
      </c>
      <c r="G618" s="1" t="s">
        <v>1851</v>
      </c>
      <c r="H618" s="4">
        <v>117.92</v>
      </c>
      <c r="I618" s="1" t="s">
        <v>189</v>
      </c>
      <c r="J618" s="1" t="s">
        <v>190</v>
      </c>
      <c r="K618" s="1" t="s">
        <v>191</v>
      </c>
      <c r="L618" s="1" t="s">
        <v>192</v>
      </c>
      <c r="M618" s="1" t="s">
        <v>193</v>
      </c>
      <c r="N618" s="1" t="s">
        <v>42</v>
      </c>
      <c r="O618" s="1" t="s">
        <v>1067</v>
      </c>
      <c r="P618" s="3">
        <v>381</v>
      </c>
      <c r="R618" s="1" t="s">
        <v>1852</v>
      </c>
      <c r="S618" s="1" t="s">
        <v>45</v>
      </c>
      <c r="T618" s="1" t="s">
        <v>196</v>
      </c>
      <c r="V618" s="1" t="s">
        <v>62</v>
      </c>
      <c r="W618" s="1" t="s">
        <v>63</v>
      </c>
      <c r="X618" s="1" t="s">
        <v>1402</v>
      </c>
      <c r="AB618" s="4">
        <v>117.92</v>
      </c>
      <c r="AC618" s="4">
        <v>4.72</v>
      </c>
      <c r="AF618" s="1" t="s">
        <v>205</v>
      </c>
    </row>
    <row r="619" spans="1:32" x14ac:dyDescent="0.2">
      <c r="A619" s="1" t="s">
        <v>1712</v>
      </c>
      <c r="B619" s="1" t="s">
        <v>1303</v>
      </c>
      <c r="C619" s="1" t="s">
        <v>1640</v>
      </c>
      <c r="D619" s="1" t="s">
        <v>35</v>
      </c>
      <c r="E619" s="3">
        <v>366</v>
      </c>
      <c r="F619" s="1" t="s">
        <v>55</v>
      </c>
      <c r="G619" s="1" t="s">
        <v>1853</v>
      </c>
      <c r="H619" s="4">
        <v>15139.46</v>
      </c>
      <c r="I619" s="1" t="s">
        <v>189</v>
      </c>
      <c r="J619" s="1" t="s">
        <v>190</v>
      </c>
      <c r="K619" s="1" t="s">
        <v>191</v>
      </c>
      <c r="L619" s="1" t="s">
        <v>192</v>
      </c>
      <c r="M619" s="1" t="s">
        <v>193</v>
      </c>
      <c r="N619" s="1" t="s">
        <v>42</v>
      </c>
      <c r="O619" s="1" t="s">
        <v>1067</v>
      </c>
      <c r="P619" s="3">
        <v>381</v>
      </c>
      <c r="R619" s="1" t="s">
        <v>1854</v>
      </c>
      <c r="S619" s="1" t="s">
        <v>45</v>
      </c>
      <c r="T619" s="1" t="s">
        <v>196</v>
      </c>
      <c r="V619" s="1" t="s">
        <v>47</v>
      </c>
      <c r="W619" s="1" t="s">
        <v>48</v>
      </c>
      <c r="X619" s="1" t="s">
        <v>1640</v>
      </c>
      <c r="AB619" s="4">
        <v>15139.46</v>
      </c>
      <c r="AC619" s="4">
        <v>1513.95</v>
      </c>
      <c r="AF619" s="1" t="s">
        <v>199</v>
      </c>
    </row>
    <row r="620" spans="1:32" x14ac:dyDescent="0.2">
      <c r="A620" s="1" t="s">
        <v>1712</v>
      </c>
      <c r="B620" s="1" t="s">
        <v>1303</v>
      </c>
      <c r="C620" s="1" t="s">
        <v>1640</v>
      </c>
      <c r="D620" s="1" t="s">
        <v>35</v>
      </c>
      <c r="E620" s="3">
        <v>367</v>
      </c>
      <c r="F620" s="1" t="s">
        <v>55</v>
      </c>
      <c r="G620" s="1" t="s">
        <v>1855</v>
      </c>
      <c r="H620" s="4">
        <v>449.66</v>
      </c>
      <c r="I620" s="1" t="s">
        <v>189</v>
      </c>
      <c r="J620" s="1" t="s">
        <v>190</v>
      </c>
      <c r="K620" s="1" t="s">
        <v>191</v>
      </c>
      <c r="L620" s="1" t="s">
        <v>192</v>
      </c>
      <c r="M620" s="1" t="s">
        <v>193</v>
      </c>
      <c r="N620" s="1" t="s">
        <v>42</v>
      </c>
      <c r="O620" s="1" t="s">
        <v>1067</v>
      </c>
      <c r="P620" s="3">
        <v>381</v>
      </c>
      <c r="R620" s="1" t="s">
        <v>1856</v>
      </c>
      <c r="S620" s="1" t="s">
        <v>45</v>
      </c>
      <c r="T620" s="1" t="s">
        <v>196</v>
      </c>
      <c r="V620" s="1" t="s">
        <v>47</v>
      </c>
      <c r="W620" s="1" t="s">
        <v>48</v>
      </c>
      <c r="X620" s="1" t="s">
        <v>1640</v>
      </c>
      <c r="AB620" s="4">
        <v>449.66</v>
      </c>
      <c r="AC620" s="4">
        <v>98.93</v>
      </c>
      <c r="AF620" s="1" t="s">
        <v>202</v>
      </c>
    </row>
    <row r="621" spans="1:32" x14ac:dyDescent="0.2">
      <c r="A621" s="1" t="s">
        <v>1693</v>
      </c>
      <c r="B621" s="1" t="s">
        <v>1303</v>
      </c>
      <c r="C621" s="1" t="s">
        <v>1595</v>
      </c>
      <c r="D621" s="1" t="s">
        <v>35</v>
      </c>
      <c r="E621" s="3">
        <v>38</v>
      </c>
      <c r="F621" s="1" t="s">
        <v>36</v>
      </c>
      <c r="G621" s="1" t="s">
        <v>1857</v>
      </c>
      <c r="H621" s="4">
        <v>771.16</v>
      </c>
      <c r="I621" s="1" t="s">
        <v>543</v>
      </c>
      <c r="J621" s="1" t="s">
        <v>544</v>
      </c>
      <c r="K621" s="1" t="s">
        <v>545</v>
      </c>
      <c r="L621" s="1" t="s">
        <v>154</v>
      </c>
      <c r="M621" s="1" t="s">
        <v>546</v>
      </c>
      <c r="N621" s="1" t="s">
        <v>42</v>
      </c>
      <c r="O621" s="1" t="s">
        <v>1858</v>
      </c>
      <c r="P621" s="3">
        <v>383</v>
      </c>
      <c r="R621" s="1" t="s">
        <v>1859</v>
      </c>
      <c r="S621" s="1" t="s">
        <v>45</v>
      </c>
      <c r="T621" s="1" t="s">
        <v>549</v>
      </c>
      <c r="V621" s="1" t="s">
        <v>62</v>
      </c>
      <c r="W621" s="1" t="s">
        <v>63</v>
      </c>
      <c r="X621" s="1" t="s">
        <v>1595</v>
      </c>
      <c r="AB621" s="4">
        <v>771.16</v>
      </c>
      <c r="AC621" s="4">
        <v>0</v>
      </c>
      <c r="AF621" s="1" t="s">
        <v>550</v>
      </c>
    </row>
    <row r="622" spans="1:32" x14ac:dyDescent="0.2">
      <c r="A622" s="1" t="s">
        <v>968</v>
      </c>
      <c r="B622" s="1" t="s">
        <v>1597</v>
      </c>
      <c r="C622" s="1" t="s">
        <v>1712</v>
      </c>
      <c r="D622" s="1" t="s">
        <v>35</v>
      </c>
      <c r="E622" s="3">
        <v>41</v>
      </c>
      <c r="F622" s="1" t="s">
        <v>36</v>
      </c>
      <c r="G622" s="1" t="s">
        <v>1860</v>
      </c>
      <c r="H622" s="4">
        <v>6021.6</v>
      </c>
      <c r="I622" s="1" t="s">
        <v>1861</v>
      </c>
      <c r="J622" s="1" t="s">
        <v>1862</v>
      </c>
      <c r="K622" s="1" t="s">
        <v>1863</v>
      </c>
      <c r="N622" s="1" t="s">
        <v>42</v>
      </c>
      <c r="O622" s="1" t="s">
        <v>1858</v>
      </c>
      <c r="P622" s="3">
        <v>382</v>
      </c>
      <c r="R622" s="1" t="s">
        <v>1864</v>
      </c>
      <c r="S622" s="1" t="s">
        <v>45</v>
      </c>
      <c r="T622" s="1" t="s">
        <v>1865</v>
      </c>
      <c r="X622" s="1" t="s">
        <v>1653</v>
      </c>
      <c r="AB622" s="4">
        <v>6021.6</v>
      </c>
      <c r="AC622" s="4">
        <v>0</v>
      </c>
      <c r="AF622" s="1" t="s">
        <v>1605</v>
      </c>
    </row>
    <row r="623" spans="1:32" x14ac:dyDescent="0.2">
      <c r="A623" s="1" t="s">
        <v>1866</v>
      </c>
      <c r="B623" s="1" t="s">
        <v>415</v>
      </c>
      <c r="C623" s="1" t="s">
        <v>1712</v>
      </c>
      <c r="D623" s="1" t="s">
        <v>35</v>
      </c>
      <c r="E623" s="3">
        <v>42</v>
      </c>
      <c r="F623" s="1" t="s">
        <v>36</v>
      </c>
      <c r="G623" s="1" t="s">
        <v>1867</v>
      </c>
      <c r="H623" s="4">
        <v>633.66</v>
      </c>
      <c r="I623" s="1" t="s">
        <v>543</v>
      </c>
      <c r="J623" s="1" t="s">
        <v>544</v>
      </c>
      <c r="K623" s="1" t="s">
        <v>545</v>
      </c>
      <c r="L623" s="1" t="s">
        <v>154</v>
      </c>
      <c r="M623" s="1" t="s">
        <v>546</v>
      </c>
      <c r="N623" s="1" t="s">
        <v>42</v>
      </c>
      <c r="O623" s="1" t="s">
        <v>1858</v>
      </c>
      <c r="P623" s="3">
        <v>383</v>
      </c>
      <c r="R623" s="1" t="s">
        <v>1868</v>
      </c>
      <c r="S623" s="1" t="s">
        <v>45</v>
      </c>
      <c r="T623" s="1" t="s">
        <v>549</v>
      </c>
      <c r="V623" s="1" t="s">
        <v>62</v>
      </c>
      <c r="W623" s="1" t="s">
        <v>63</v>
      </c>
      <c r="X623" s="1" t="s">
        <v>1701</v>
      </c>
      <c r="AB623" s="4">
        <v>633.66</v>
      </c>
      <c r="AC623" s="4">
        <v>0</v>
      </c>
      <c r="AF623" s="1" t="s">
        <v>550</v>
      </c>
    </row>
    <row r="624" spans="1:32" x14ac:dyDescent="0.2">
      <c r="A624" s="1" t="s">
        <v>1236</v>
      </c>
      <c r="B624" s="1" t="s">
        <v>1763</v>
      </c>
      <c r="C624" s="1" t="s">
        <v>1712</v>
      </c>
      <c r="D624" s="1" t="s">
        <v>35</v>
      </c>
      <c r="E624" s="3">
        <v>43</v>
      </c>
      <c r="F624" s="1" t="s">
        <v>36</v>
      </c>
      <c r="G624" s="1" t="s">
        <v>504</v>
      </c>
      <c r="H624" s="4">
        <v>4280.7700000000004</v>
      </c>
      <c r="I624" s="1" t="s">
        <v>1070</v>
      </c>
      <c r="J624" s="1" t="s">
        <v>1071</v>
      </c>
      <c r="K624" s="1" t="s">
        <v>99</v>
      </c>
      <c r="L624" s="1" t="s">
        <v>956</v>
      </c>
      <c r="M624" s="1" t="s">
        <v>1072</v>
      </c>
      <c r="N624" s="1" t="s">
        <v>42</v>
      </c>
      <c r="O624" s="1" t="s">
        <v>1869</v>
      </c>
      <c r="P624" s="3">
        <v>385</v>
      </c>
      <c r="R624" s="1" t="s">
        <v>1870</v>
      </c>
      <c r="S624" s="1" t="s">
        <v>45</v>
      </c>
      <c r="V624" s="1" t="s">
        <v>62</v>
      </c>
      <c r="W624" s="1" t="s">
        <v>63</v>
      </c>
      <c r="X624" s="1" t="s">
        <v>1763</v>
      </c>
      <c r="AB624" s="4">
        <v>4179.76</v>
      </c>
      <c r="AC624" s="4">
        <v>802.47</v>
      </c>
      <c r="AF624" s="1" t="s">
        <v>1075</v>
      </c>
    </row>
    <row r="625" spans="1:32" x14ac:dyDescent="0.2">
      <c r="A625" s="1" t="s">
        <v>419</v>
      </c>
      <c r="B625" s="1" t="s">
        <v>194</v>
      </c>
      <c r="C625" s="1" t="s">
        <v>500</v>
      </c>
      <c r="D625" s="1" t="s">
        <v>35</v>
      </c>
      <c r="E625" s="3">
        <v>58</v>
      </c>
      <c r="F625" s="1" t="s">
        <v>55</v>
      </c>
      <c r="G625" s="1" t="s">
        <v>1871</v>
      </c>
      <c r="H625" s="4">
        <v>280</v>
      </c>
      <c r="I625" s="1" t="s">
        <v>1872</v>
      </c>
      <c r="J625" s="1" t="s">
        <v>1873</v>
      </c>
      <c r="K625" s="1" t="s">
        <v>99</v>
      </c>
      <c r="L625" s="1" t="s">
        <v>40</v>
      </c>
      <c r="M625" s="1" t="s">
        <v>1874</v>
      </c>
      <c r="N625" s="1" t="s">
        <v>42</v>
      </c>
      <c r="O625" s="1" t="s">
        <v>1869</v>
      </c>
      <c r="P625" s="3">
        <v>386</v>
      </c>
      <c r="R625" s="1" t="s">
        <v>1875</v>
      </c>
      <c r="S625" s="1" t="s">
        <v>45</v>
      </c>
      <c r="T625" s="1" t="s">
        <v>1876</v>
      </c>
      <c r="V625" s="1" t="s">
        <v>62</v>
      </c>
      <c r="W625" s="1" t="s">
        <v>63</v>
      </c>
      <c r="X625" s="1" t="s">
        <v>500</v>
      </c>
      <c r="AB625" s="4">
        <v>280</v>
      </c>
      <c r="AC625" s="4">
        <v>61.6</v>
      </c>
      <c r="AF625" s="1" t="s">
        <v>1877</v>
      </c>
    </row>
    <row r="626" spans="1:32" x14ac:dyDescent="0.2">
      <c r="A626" s="1" t="s">
        <v>1869</v>
      </c>
      <c r="B626" s="1" t="s">
        <v>1869</v>
      </c>
      <c r="C626" s="1" t="s">
        <v>1869</v>
      </c>
      <c r="D626" s="1" t="s">
        <v>85</v>
      </c>
      <c r="E626" s="3">
        <v>20200</v>
      </c>
      <c r="F626" s="1" t="s">
        <v>36</v>
      </c>
      <c r="G626" s="1" t="s">
        <v>85</v>
      </c>
      <c r="H626" s="4">
        <v>240</v>
      </c>
      <c r="I626" s="1" t="s">
        <v>1878</v>
      </c>
      <c r="K626" s="1" t="s">
        <v>1879</v>
      </c>
      <c r="N626" s="1" t="s">
        <v>42</v>
      </c>
      <c r="O626" s="1" t="s">
        <v>1869</v>
      </c>
      <c r="P626" s="3">
        <v>384</v>
      </c>
      <c r="R626" s="1" t="s">
        <v>1880</v>
      </c>
      <c r="S626" s="1" t="s">
        <v>45</v>
      </c>
      <c r="X626" s="1" t="s">
        <v>1763</v>
      </c>
      <c r="AB626" s="4">
        <v>0</v>
      </c>
      <c r="AC626" s="4">
        <v>0</v>
      </c>
    </row>
    <row r="627" spans="1:32" x14ac:dyDescent="0.2">
      <c r="A627" s="1" t="s">
        <v>1881</v>
      </c>
      <c r="B627" s="1" t="s">
        <v>1835</v>
      </c>
      <c r="C627" s="1" t="s">
        <v>1835</v>
      </c>
      <c r="D627" s="1" t="s">
        <v>35</v>
      </c>
      <c r="E627" s="3">
        <v>44</v>
      </c>
      <c r="F627" s="1" t="s">
        <v>36</v>
      </c>
      <c r="G627" s="1" t="s">
        <v>1882</v>
      </c>
      <c r="H627" s="4">
        <v>3789.78</v>
      </c>
      <c r="I627" s="1" t="s">
        <v>168</v>
      </c>
      <c r="J627" s="1" t="s">
        <v>169</v>
      </c>
      <c r="K627" s="1" t="s">
        <v>99</v>
      </c>
      <c r="N627" s="1" t="s">
        <v>42</v>
      </c>
      <c r="O627" s="1" t="s">
        <v>1881</v>
      </c>
      <c r="P627" s="3">
        <v>397</v>
      </c>
      <c r="R627" s="1" t="s">
        <v>1883</v>
      </c>
      <c r="S627" s="1" t="s">
        <v>45</v>
      </c>
      <c r="V627" s="1" t="s">
        <v>62</v>
      </c>
      <c r="W627" s="1" t="s">
        <v>63</v>
      </c>
      <c r="X627" s="1" t="s">
        <v>1835</v>
      </c>
      <c r="AB627" s="4">
        <v>3687.66</v>
      </c>
      <c r="AC627" s="4">
        <v>811.29</v>
      </c>
      <c r="AF627" s="1" t="s">
        <v>171</v>
      </c>
    </row>
    <row r="628" spans="1:32" x14ac:dyDescent="0.2">
      <c r="A628" s="1" t="s">
        <v>1745</v>
      </c>
      <c r="B628" s="1" t="s">
        <v>1669</v>
      </c>
      <c r="C628" s="1" t="s">
        <v>1669</v>
      </c>
      <c r="D628" s="1" t="s">
        <v>35</v>
      </c>
      <c r="E628" s="3">
        <v>355</v>
      </c>
      <c r="F628" s="1" t="s">
        <v>55</v>
      </c>
      <c r="G628" s="1" t="s">
        <v>1884</v>
      </c>
      <c r="H628" s="4">
        <v>174.28</v>
      </c>
      <c r="I628" s="1" t="s">
        <v>131</v>
      </c>
      <c r="J628" s="1" t="s">
        <v>132</v>
      </c>
      <c r="K628" s="1" t="s">
        <v>133</v>
      </c>
      <c r="L628" s="1" t="s">
        <v>40</v>
      </c>
      <c r="M628" s="1" t="s">
        <v>134</v>
      </c>
      <c r="N628" s="1" t="s">
        <v>42</v>
      </c>
      <c r="O628" s="1" t="s">
        <v>1881</v>
      </c>
      <c r="P628" s="3">
        <v>396</v>
      </c>
      <c r="R628" s="1" t="s">
        <v>1885</v>
      </c>
      <c r="S628" s="1" t="s">
        <v>45</v>
      </c>
      <c r="T628" s="1" t="s">
        <v>136</v>
      </c>
      <c r="V628" s="1" t="s">
        <v>47</v>
      </c>
      <c r="W628" s="1" t="s">
        <v>48</v>
      </c>
      <c r="X628" s="1" t="s">
        <v>1669</v>
      </c>
      <c r="AB628" s="4">
        <v>174.28</v>
      </c>
      <c r="AC628" s="4">
        <v>24.9</v>
      </c>
      <c r="AF628" s="1" t="s">
        <v>137</v>
      </c>
    </row>
    <row r="629" spans="1:32" x14ac:dyDescent="0.2">
      <c r="A629" s="1" t="s">
        <v>1745</v>
      </c>
      <c r="B629" s="1" t="s">
        <v>1669</v>
      </c>
      <c r="C629" s="1" t="s">
        <v>1669</v>
      </c>
      <c r="D629" s="1" t="s">
        <v>35</v>
      </c>
      <c r="E629" s="3">
        <v>356</v>
      </c>
      <c r="F629" s="1" t="s">
        <v>55</v>
      </c>
      <c r="G629" s="1" t="s">
        <v>1886</v>
      </c>
      <c r="H629" s="4">
        <v>54.51</v>
      </c>
      <c r="I629" s="1" t="s">
        <v>131</v>
      </c>
      <c r="J629" s="1" t="s">
        <v>132</v>
      </c>
      <c r="K629" s="1" t="s">
        <v>133</v>
      </c>
      <c r="L629" s="1" t="s">
        <v>40</v>
      </c>
      <c r="M629" s="1" t="s">
        <v>134</v>
      </c>
      <c r="N629" s="1" t="s">
        <v>42</v>
      </c>
      <c r="O629" s="1" t="s">
        <v>1881</v>
      </c>
      <c r="P629" s="3">
        <v>396</v>
      </c>
      <c r="R629" s="1" t="s">
        <v>1887</v>
      </c>
      <c r="S629" s="1" t="s">
        <v>45</v>
      </c>
      <c r="T629" s="1" t="s">
        <v>136</v>
      </c>
      <c r="V629" s="1" t="s">
        <v>47</v>
      </c>
      <c r="W629" s="1" t="s">
        <v>48</v>
      </c>
      <c r="X629" s="1" t="s">
        <v>1669</v>
      </c>
      <c r="AB629" s="4">
        <v>54.51</v>
      </c>
      <c r="AC629" s="4">
        <v>11.99</v>
      </c>
      <c r="AF629" s="1" t="s">
        <v>140</v>
      </c>
    </row>
    <row r="630" spans="1:32" x14ac:dyDescent="0.2">
      <c r="A630" s="1" t="s">
        <v>1888</v>
      </c>
      <c r="B630" s="1" t="s">
        <v>1889</v>
      </c>
      <c r="C630" s="1" t="s">
        <v>1889</v>
      </c>
      <c r="D630" s="1" t="s">
        <v>35</v>
      </c>
      <c r="E630" s="3">
        <v>388</v>
      </c>
      <c r="F630" s="1" t="s">
        <v>55</v>
      </c>
      <c r="G630" s="1" t="s">
        <v>1890</v>
      </c>
      <c r="H630" s="4">
        <v>155.08000000000001</v>
      </c>
      <c r="I630" s="1" t="s">
        <v>131</v>
      </c>
      <c r="J630" s="1" t="s">
        <v>132</v>
      </c>
      <c r="K630" s="1" t="s">
        <v>133</v>
      </c>
      <c r="L630" s="1" t="s">
        <v>40</v>
      </c>
      <c r="M630" s="1" t="s">
        <v>134</v>
      </c>
      <c r="N630" s="1" t="s">
        <v>42</v>
      </c>
      <c r="O630" s="1" t="s">
        <v>1881</v>
      </c>
      <c r="P630" s="3">
        <v>396</v>
      </c>
      <c r="R630" s="1" t="s">
        <v>1891</v>
      </c>
      <c r="S630" s="1" t="s">
        <v>45</v>
      </c>
      <c r="T630" s="1" t="s">
        <v>136</v>
      </c>
      <c r="V630" s="1" t="s">
        <v>47</v>
      </c>
      <c r="W630" s="1" t="s">
        <v>48</v>
      </c>
      <c r="X630" s="1" t="s">
        <v>1889</v>
      </c>
      <c r="AB630" s="4">
        <v>155.08000000000001</v>
      </c>
      <c r="AC630" s="4">
        <v>19.53</v>
      </c>
      <c r="AF630" s="1" t="s">
        <v>137</v>
      </c>
    </row>
    <row r="631" spans="1:32" x14ac:dyDescent="0.2">
      <c r="A631" s="1" t="s">
        <v>1888</v>
      </c>
      <c r="B631" s="1" t="s">
        <v>1889</v>
      </c>
      <c r="C631" s="1" t="s">
        <v>1889</v>
      </c>
      <c r="D631" s="1" t="s">
        <v>35</v>
      </c>
      <c r="E631" s="3">
        <v>389</v>
      </c>
      <c r="F631" s="1" t="s">
        <v>55</v>
      </c>
      <c r="G631" s="1" t="s">
        <v>1892</v>
      </c>
      <c r="H631" s="4">
        <v>376.3</v>
      </c>
      <c r="I631" s="1" t="s">
        <v>131</v>
      </c>
      <c r="J631" s="1" t="s">
        <v>132</v>
      </c>
      <c r="K631" s="1" t="s">
        <v>133</v>
      </c>
      <c r="L631" s="1" t="s">
        <v>40</v>
      </c>
      <c r="M631" s="1" t="s">
        <v>134</v>
      </c>
      <c r="N631" s="1" t="s">
        <v>42</v>
      </c>
      <c r="O631" s="1" t="s">
        <v>1881</v>
      </c>
      <c r="P631" s="3">
        <v>396</v>
      </c>
      <c r="R631" s="1" t="s">
        <v>1893</v>
      </c>
      <c r="S631" s="1" t="s">
        <v>45</v>
      </c>
      <c r="T631" s="1" t="s">
        <v>136</v>
      </c>
      <c r="V631" s="1" t="s">
        <v>47</v>
      </c>
      <c r="W631" s="1" t="s">
        <v>48</v>
      </c>
      <c r="X631" s="1" t="s">
        <v>1889</v>
      </c>
      <c r="AB631" s="4">
        <v>376.3</v>
      </c>
      <c r="AC631" s="4">
        <v>80.599999999999994</v>
      </c>
      <c r="AF631" s="1" t="s">
        <v>140</v>
      </c>
    </row>
    <row r="632" spans="1:32" x14ac:dyDescent="0.2">
      <c r="A632" s="1" t="s">
        <v>1881</v>
      </c>
      <c r="B632" s="1" t="s">
        <v>1881</v>
      </c>
      <c r="C632" s="1" t="s">
        <v>1881</v>
      </c>
      <c r="D632" s="1" t="s">
        <v>85</v>
      </c>
      <c r="E632" s="3">
        <v>20201</v>
      </c>
      <c r="F632" s="1" t="s">
        <v>36</v>
      </c>
      <c r="G632" s="1" t="s">
        <v>85</v>
      </c>
      <c r="H632" s="4">
        <v>17760.03</v>
      </c>
      <c r="I632" s="1" t="s">
        <v>98</v>
      </c>
      <c r="K632" s="1" t="s">
        <v>99</v>
      </c>
      <c r="N632" s="1" t="s">
        <v>100</v>
      </c>
      <c r="O632" s="1" t="s">
        <v>1881</v>
      </c>
      <c r="P632" s="3">
        <v>387</v>
      </c>
      <c r="R632" s="1" t="s">
        <v>1894</v>
      </c>
      <c r="S632" s="1" t="s">
        <v>45</v>
      </c>
      <c r="X632" s="1" t="s">
        <v>496</v>
      </c>
      <c r="AB632" s="4">
        <v>0</v>
      </c>
      <c r="AC632" s="4">
        <v>0</v>
      </c>
    </row>
    <row r="633" spans="1:32" x14ac:dyDescent="0.2">
      <c r="A633" s="1" t="s">
        <v>1881</v>
      </c>
      <c r="B633" s="1" t="s">
        <v>1881</v>
      </c>
      <c r="C633" s="1" t="s">
        <v>1881</v>
      </c>
      <c r="D633" s="1" t="s">
        <v>85</v>
      </c>
      <c r="E633" s="3">
        <v>20202</v>
      </c>
      <c r="F633" s="1" t="s">
        <v>36</v>
      </c>
      <c r="G633" s="1" t="s">
        <v>85</v>
      </c>
      <c r="H633" s="4">
        <v>319.37</v>
      </c>
      <c r="I633" s="1" t="s">
        <v>102</v>
      </c>
      <c r="K633" s="1" t="s">
        <v>99</v>
      </c>
      <c r="N633" s="1" t="s">
        <v>100</v>
      </c>
      <c r="O633" s="1" t="s">
        <v>1881</v>
      </c>
      <c r="P633" s="3">
        <v>388</v>
      </c>
      <c r="R633" s="1" t="s">
        <v>1895</v>
      </c>
      <c r="S633" s="1" t="s">
        <v>45</v>
      </c>
      <c r="X633" s="1" t="s">
        <v>496</v>
      </c>
      <c r="AB633" s="4">
        <v>0</v>
      </c>
      <c r="AC633" s="4">
        <v>0</v>
      </c>
    </row>
    <row r="634" spans="1:32" x14ac:dyDescent="0.2">
      <c r="A634" s="1" t="s">
        <v>1881</v>
      </c>
      <c r="B634" s="1" t="s">
        <v>1881</v>
      </c>
      <c r="C634" s="1" t="s">
        <v>1881</v>
      </c>
      <c r="D634" s="1" t="s">
        <v>85</v>
      </c>
      <c r="E634" s="3">
        <v>20203</v>
      </c>
      <c r="F634" s="1" t="s">
        <v>36</v>
      </c>
      <c r="G634" s="1" t="s">
        <v>85</v>
      </c>
      <c r="H634" s="4">
        <v>2061.61</v>
      </c>
      <c r="I634" s="1" t="s">
        <v>102</v>
      </c>
      <c r="K634" s="1" t="s">
        <v>99</v>
      </c>
      <c r="N634" s="1" t="s">
        <v>100</v>
      </c>
      <c r="O634" s="1" t="s">
        <v>1881</v>
      </c>
      <c r="P634" s="3">
        <v>388</v>
      </c>
      <c r="R634" s="1" t="s">
        <v>1896</v>
      </c>
      <c r="S634" s="1" t="s">
        <v>45</v>
      </c>
      <c r="X634" s="1" t="s">
        <v>496</v>
      </c>
      <c r="AB634" s="4">
        <v>0</v>
      </c>
      <c r="AC634" s="4">
        <v>0</v>
      </c>
    </row>
    <row r="635" spans="1:32" x14ac:dyDescent="0.2">
      <c r="A635" s="1" t="s">
        <v>1881</v>
      </c>
      <c r="B635" s="1" t="s">
        <v>1881</v>
      </c>
      <c r="C635" s="1" t="s">
        <v>1881</v>
      </c>
      <c r="D635" s="1" t="s">
        <v>85</v>
      </c>
      <c r="E635" s="3">
        <v>20204</v>
      </c>
      <c r="F635" s="1" t="s">
        <v>36</v>
      </c>
      <c r="G635" s="1" t="s">
        <v>85</v>
      </c>
      <c r="H635" s="4">
        <v>195.56</v>
      </c>
      <c r="I635" s="1" t="s">
        <v>105</v>
      </c>
      <c r="K635" s="1" t="s">
        <v>99</v>
      </c>
      <c r="N635" s="1" t="s">
        <v>100</v>
      </c>
      <c r="O635" s="1" t="s">
        <v>1881</v>
      </c>
      <c r="P635" s="3">
        <v>389</v>
      </c>
      <c r="R635" s="1" t="s">
        <v>1897</v>
      </c>
      <c r="S635" s="1" t="s">
        <v>45</v>
      </c>
      <c r="X635" s="1" t="s">
        <v>886</v>
      </c>
      <c r="AB635" s="4">
        <v>0</v>
      </c>
      <c r="AC635" s="4">
        <v>0</v>
      </c>
    </row>
    <row r="636" spans="1:32" x14ac:dyDescent="0.2">
      <c r="A636" s="1" t="s">
        <v>1881</v>
      </c>
      <c r="B636" s="1" t="s">
        <v>1881</v>
      </c>
      <c r="C636" s="1" t="s">
        <v>1881</v>
      </c>
      <c r="D636" s="1" t="s">
        <v>85</v>
      </c>
      <c r="E636" s="3">
        <v>20205</v>
      </c>
      <c r="F636" s="1" t="s">
        <v>36</v>
      </c>
      <c r="G636" s="1" t="s">
        <v>85</v>
      </c>
      <c r="H636" s="4">
        <v>8.8699999999999992</v>
      </c>
      <c r="I636" s="1" t="s">
        <v>107</v>
      </c>
      <c r="K636" s="1" t="s">
        <v>99</v>
      </c>
      <c r="N636" s="1" t="s">
        <v>100</v>
      </c>
      <c r="O636" s="1" t="s">
        <v>1881</v>
      </c>
      <c r="P636" s="3">
        <v>390</v>
      </c>
      <c r="R636" s="1" t="s">
        <v>1898</v>
      </c>
      <c r="S636" s="1" t="s">
        <v>45</v>
      </c>
      <c r="X636" s="1" t="s">
        <v>886</v>
      </c>
      <c r="AB636" s="4">
        <v>0</v>
      </c>
      <c r="AC636" s="4">
        <v>0</v>
      </c>
    </row>
    <row r="637" spans="1:32" x14ac:dyDescent="0.2">
      <c r="A637" s="1" t="s">
        <v>1881</v>
      </c>
      <c r="B637" s="1" t="s">
        <v>1881</v>
      </c>
      <c r="C637" s="1" t="s">
        <v>1881</v>
      </c>
      <c r="D637" s="1" t="s">
        <v>85</v>
      </c>
      <c r="E637" s="3">
        <v>20206</v>
      </c>
      <c r="F637" s="1" t="s">
        <v>36</v>
      </c>
      <c r="G637" s="1" t="s">
        <v>85</v>
      </c>
      <c r="H637" s="4">
        <v>75</v>
      </c>
      <c r="I637" s="1" t="s">
        <v>110</v>
      </c>
      <c r="K637" s="1" t="s">
        <v>99</v>
      </c>
      <c r="N637" s="1" t="s">
        <v>100</v>
      </c>
      <c r="O637" s="1" t="s">
        <v>1881</v>
      </c>
      <c r="P637" s="3">
        <v>391</v>
      </c>
      <c r="R637" s="1" t="s">
        <v>1899</v>
      </c>
      <c r="S637" s="1" t="s">
        <v>45</v>
      </c>
      <c r="X637" s="1" t="s">
        <v>496</v>
      </c>
      <c r="AB637" s="4">
        <v>0</v>
      </c>
      <c r="AC637" s="4">
        <v>0</v>
      </c>
    </row>
    <row r="638" spans="1:32" x14ac:dyDescent="0.2">
      <c r="A638" s="1" t="s">
        <v>1881</v>
      </c>
      <c r="B638" s="1" t="s">
        <v>1881</v>
      </c>
      <c r="C638" s="1" t="s">
        <v>1881</v>
      </c>
      <c r="D638" s="1" t="s">
        <v>85</v>
      </c>
      <c r="E638" s="3">
        <v>20207</v>
      </c>
      <c r="F638" s="1" t="s">
        <v>36</v>
      </c>
      <c r="G638" s="1" t="s">
        <v>85</v>
      </c>
      <c r="H638" s="4">
        <v>86.38</v>
      </c>
      <c r="I638" s="1" t="s">
        <v>98</v>
      </c>
      <c r="K638" s="1" t="s">
        <v>99</v>
      </c>
      <c r="N638" s="1" t="s">
        <v>100</v>
      </c>
      <c r="O638" s="1" t="s">
        <v>1881</v>
      </c>
      <c r="P638" s="3">
        <v>392</v>
      </c>
      <c r="R638" s="1" t="s">
        <v>1900</v>
      </c>
      <c r="S638" s="1" t="s">
        <v>45</v>
      </c>
      <c r="X638" s="1" t="s">
        <v>496</v>
      </c>
      <c r="AB638" s="4">
        <v>0</v>
      </c>
      <c r="AC638" s="4">
        <v>0</v>
      </c>
    </row>
    <row r="639" spans="1:32" x14ac:dyDescent="0.2">
      <c r="A639" s="1" t="s">
        <v>1881</v>
      </c>
      <c r="B639" s="1" t="s">
        <v>1881</v>
      </c>
      <c r="C639" s="1" t="s">
        <v>1881</v>
      </c>
      <c r="D639" s="1" t="s">
        <v>85</v>
      </c>
      <c r="E639" s="3">
        <v>20208</v>
      </c>
      <c r="F639" s="1" t="s">
        <v>36</v>
      </c>
      <c r="G639" s="1" t="s">
        <v>85</v>
      </c>
      <c r="H639" s="4">
        <v>4638.9399999999996</v>
      </c>
      <c r="I639" s="1" t="s">
        <v>144</v>
      </c>
      <c r="K639" s="1" t="s">
        <v>145</v>
      </c>
      <c r="N639" s="1" t="s">
        <v>100</v>
      </c>
      <c r="O639" s="1" t="s">
        <v>1881</v>
      </c>
      <c r="P639" s="3">
        <v>393</v>
      </c>
      <c r="R639" s="1" t="s">
        <v>1901</v>
      </c>
      <c r="S639" s="1" t="s">
        <v>45</v>
      </c>
      <c r="X639" s="1" t="s">
        <v>496</v>
      </c>
      <c r="AB639" s="4">
        <v>0</v>
      </c>
      <c r="AC639" s="4">
        <v>0</v>
      </c>
    </row>
    <row r="640" spans="1:32" x14ac:dyDescent="0.2">
      <c r="A640" s="1" t="s">
        <v>1881</v>
      </c>
      <c r="B640" s="1" t="s">
        <v>1881</v>
      </c>
      <c r="C640" s="1" t="s">
        <v>1881</v>
      </c>
      <c r="D640" s="1" t="s">
        <v>85</v>
      </c>
      <c r="E640" s="3">
        <v>20209</v>
      </c>
      <c r="F640" s="1" t="s">
        <v>36</v>
      </c>
      <c r="G640" s="1" t="s">
        <v>85</v>
      </c>
      <c r="H640" s="4">
        <v>6557.36</v>
      </c>
      <c r="I640" s="1" t="s">
        <v>141</v>
      </c>
      <c r="K640" s="1" t="s">
        <v>99</v>
      </c>
      <c r="N640" s="1" t="s">
        <v>100</v>
      </c>
      <c r="O640" s="1" t="s">
        <v>1881</v>
      </c>
      <c r="P640" s="3">
        <v>394</v>
      </c>
      <c r="R640" s="1" t="s">
        <v>1902</v>
      </c>
      <c r="S640" s="1" t="s">
        <v>45</v>
      </c>
      <c r="X640" s="1" t="s">
        <v>886</v>
      </c>
      <c r="AB640" s="4">
        <v>0</v>
      </c>
      <c r="AC640" s="4">
        <v>0</v>
      </c>
    </row>
    <row r="641" spans="1:32" x14ac:dyDescent="0.2">
      <c r="A641" s="1" t="s">
        <v>1881</v>
      </c>
      <c r="B641" s="1" t="s">
        <v>1881</v>
      </c>
      <c r="C641" s="1" t="s">
        <v>1881</v>
      </c>
      <c r="D641" s="1" t="s">
        <v>85</v>
      </c>
      <c r="E641" s="3">
        <v>20210</v>
      </c>
      <c r="F641" s="1" t="s">
        <v>36</v>
      </c>
      <c r="G641" s="1" t="s">
        <v>85</v>
      </c>
      <c r="H641" s="4">
        <v>1041.47</v>
      </c>
      <c r="I641" s="1" t="s">
        <v>141</v>
      </c>
      <c r="K641" s="1" t="s">
        <v>99</v>
      </c>
      <c r="N641" s="1" t="s">
        <v>100</v>
      </c>
      <c r="O641" s="1" t="s">
        <v>1881</v>
      </c>
      <c r="P641" s="3">
        <v>395</v>
      </c>
      <c r="R641" s="1" t="s">
        <v>1903</v>
      </c>
      <c r="S641" s="1" t="s">
        <v>45</v>
      </c>
      <c r="X641" s="1" t="s">
        <v>1065</v>
      </c>
      <c r="AB641" s="4">
        <v>0</v>
      </c>
      <c r="AC641" s="4">
        <v>0</v>
      </c>
    </row>
    <row r="642" spans="1:32" x14ac:dyDescent="0.2">
      <c r="A642" s="1" t="s">
        <v>1841</v>
      </c>
      <c r="B642" s="1" t="s">
        <v>1841</v>
      </c>
      <c r="C642" s="1" t="s">
        <v>1841</v>
      </c>
      <c r="D642" s="1" t="s">
        <v>85</v>
      </c>
      <c r="E642" s="3">
        <v>20211</v>
      </c>
      <c r="F642" s="1" t="s">
        <v>36</v>
      </c>
      <c r="G642" s="1" t="s">
        <v>85</v>
      </c>
      <c r="H642" s="4">
        <v>12895.94</v>
      </c>
      <c r="I642" s="1" t="s">
        <v>141</v>
      </c>
      <c r="K642" s="1" t="s">
        <v>99</v>
      </c>
      <c r="N642" s="1" t="s">
        <v>100</v>
      </c>
      <c r="O642" s="1" t="s">
        <v>1841</v>
      </c>
      <c r="P642" s="3">
        <v>398</v>
      </c>
      <c r="R642" s="1" t="s">
        <v>1904</v>
      </c>
      <c r="S642" s="1" t="s">
        <v>45</v>
      </c>
      <c r="X642" s="1" t="s">
        <v>1065</v>
      </c>
      <c r="AB642" s="4">
        <v>0</v>
      </c>
      <c r="AC642" s="4">
        <v>0</v>
      </c>
    </row>
    <row r="643" spans="1:32" x14ac:dyDescent="0.2">
      <c r="A643" s="1" t="s">
        <v>968</v>
      </c>
      <c r="B643" s="1" t="s">
        <v>968</v>
      </c>
      <c r="C643" s="1" t="s">
        <v>968</v>
      </c>
      <c r="D643" s="1" t="s">
        <v>85</v>
      </c>
      <c r="E643" s="3">
        <v>20212</v>
      </c>
      <c r="F643" s="1" t="s">
        <v>36</v>
      </c>
      <c r="G643" s="1" t="s">
        <v>85</v>
      </c>
      <c r="H643" s="4">
        <v>33.520000000000003</v>
      </c>
      <c r="I643" s="1" t="s">
        <v>159</v>
      </c>
      <c r="J643" s="1" t="s">
        <v>160</v>
      </c>
      <c r="K643" s="1" t="s">
        <v>161</v>
      </c>
      <c r="N643" s="1" t="s">
        <v>162</v>
      </c>
      <c r="O643" s="1" t="s">
        <v>968</v>
      </c>
      <c r="P643" s="3">
        <v>399</v>
      </c>
      <c r="R643" s="1" t="s">
        <v>1905</v>
      </c>
      <c r="S643" s="1" t="s">
        <v>45</v>
      </c>
      <c r="X643" s="1" t="s">
        <v>1835</v>
      </c>
      <c r="Y643" s="1" t="s">
        <v>1906</v>
      </c>
      <c r="AA643" s="1" t="s">
        <v>1869</v>
      </c>
      <c r="AB643" s="4">
        <v>0</v>
      </c>
      <c r="AC643" s="4">
        <v>0</v>
      </c>
    </row>
    <row r="644" spans="1:32" x14ac:dyDescent="0.2">
      <c r="A644" s="1" t="s">
        <v>1292</v>
      </c>
      <c r="B644" s="1" t="s">
        <v>1067</v>
      </c>
      <c r="C644" s="1" t="s">
        <v>1067</v>
      </c>
      <c r="D644" s="1" t="s">
        <v>35</v>
      </c>
      <c r="E644" s="3">
        <v>406</v>
      </c>
      <c r="F644" s="1" t="s">
        <v>55</v>
      </c>
      <c r="G644" s="1" t="s">
        <v>1907</v>
      </c>
      <c r="H644" s="4">
        <v>1814.02</v>
      </c>
      <c r="I644" s="1" t="s">
        <v>115</v>
      </c>
      <c r="J644" s="1" t="s">
        <v>116</v>
      </c>
      <c r="K644" s="1" t="s">
        <v>92</v>
      </c>
      <c r="N644" s="1" t="s">
        <v>42</v>
      </c>
      <c r="O644" s="1" t="s">
        <v>1908</v>
      </c>
      <c r="P644" s="3">
        <v>401</v>
      </c>
      <c r="R644" s="1" t="s">
        <v>1909</v>
      </c>
      <c r="S644" s="1" t="s">
        <v>45</v>
      </c>
      <c r="V644" s="1" t="s">
        <v>62</v>
      </c>
      <c r="W644" s="1" t="s">
        <v>63</v>
      </c>
      <c r="X644" s="1" t="s">
        <v>1067</v>
      </c>
      <c r="AB644" s="4">
        <v>1814.02</v>
      </c>
      <c r="AC644" s="4">
        <v>399.08</v>
      </c>
      <c r="AF644" s="1" t="s">
        <v>120</v>
      </c>
    </row>
    <row r="645" spans="1:32" x14ac:dyDescent="0.2">
      <c r="A645" s="1" t="s">
        <v>1908</v>
      </c>
      <c r="B645" s="1" t="s">
        <v>1908</v>
      </c>
      <c r="C645" s="1" t="s">
        <v>1908</v>
      </c>
      <c r="D645" s="1" t="s">
        <v>85</v>
      </c>
      <c r="E645" s="3">
        <v>20213</v>
      </c>
      <c r="F645" s="1" t="s">
        <v>36</v>
      </c>
      <c r="G645" s="1" t="s">
        <v>85</v>
      </c>
      <c r="H645" s="4">
        <v>43466.28</v>
      </c>
      <c r="I645" s="1" t="s">
        <v>231</v>
      </c>
      <c r="N645" s="1" t="s">
        <v>232</v>
      </c>
      <c r="O645" s="1" t="s">
        <v>1908</v>
      </c>
      <c r="P645" s="3">
        <v>400</v>
      </c>
      <c r="R645" s="1" t="s">
        <v>1910</v>
      </c>
      <c r="S645" s="1" t="s">
        <v>45</v>
      </c>
      <c r="X645" s="1" t="s">
        <v>1132</v>
      </c>
      <c r="AB645" s="4">
        <v>0</v>
      </c>
      <c r="AC645" s="4">
        <v>0</v>
      </c>
    </row>
    <row r="646" spans="1:32" x14ac:dyDescent="0.2">
      <c r="A646" s="1" t="s">
        <v>1908</v>
      </c>
      <c r="B646" s="1" t="s">
        <v>1908</v>
      </c>
      <c r="C646" s="1" t="s">
        <v>1908</v>
      </c>
      <c r="D646" s="1" t="s">
        <v>85</v>
      </c>
      <c r="E646" s="3">
        <v>20214</v>
      </c>
      <c r="F646" s="1" t="s">
        <v>36</v>
      </c>
      <c r="G646" s="1" t="s">
        <v>85</v>
      </c>
      <c r="H646" s="4">
        <v>756.27</v>
      </c>
      <c r="I646" s="1" t="s">
        <v>231</v>
      </c>
      <c r="N646" s="1" t="s">
        <v>232</v>
      </c>
      <c r="O646" s="1" t="s">
        <v>1908</v>
      </c>
      <c r="P646" s="3">
        <v>400</v>
      </c>
      <c r="R646" s="1" t="s">
        <v>1911</v>
      </c>
      <c r="S646" s="1" t="s">
        <v>45</v>
      </c>
      <c r="X646" s="1" t="s">
        <v>1833</v>
      </c>
      <c r="AB646" s="4">
        <v>0</v>
      </c>
      <c r="AC646" s="4">
        <v>0</v>
      </c>
    </row>
    <row r="647" spans="1:32" x14ac:dyDescent="0.2">
      <c r="A647" s="1" t="s">
        <v>1712</v>
      </c>
      <c r="B647" s="1" t="s">
        <v>1303</v>
      </c>
      <c r="C647" s="1" t="s">
        <v>1640</v>
      </c>
      <c r="D647" s="1" t="s">
        <v>35</v>
      </c>
      <c r="E647" s="3">
        <v>361</v>
      </c>
      <c r="F647" s="1" t="s">
        <v>55</v>
      </c>
      <c r="G647" s="1" t="s">
        <v>1912</v>
      </c>
      <c r="H647" s="4">
        <v>4997.8999999999996</v>
      </c>
      <c r="I647" s="1" t="s">
        <v>1045</v>
      </c>
      <c r="J647" s="1" t="s">
        <v>1046</v>
      </c>
      <c r="K647" s="1" t="s">
        <v>99</v>
      </c>
      <c r="L647" s="1" t="s">
        <v>40</v>
      </c>
      <c r="M647" s="1" t="s">
        <v>1047</v>
      </c>
      <c r="N647" s="1" t="s">
        <v>42</v>
      </c>
      <c r="O647" s="1" t="s">
        <v>1065</v>
      </c>
      <c r="P647" s="3">
        <v>402</v>
      </c>
      <c r="R647" s="1" t="s">
        <v>1913</v>
      </c>
      <c r="S647" s="1" t="s">
        <v>45</v>
      </c>
      <c r="T647" s="1" t="s">
        <v>1914</v>
      </c>
      <c r="V647" s="1" t="s">
        <v>47</v>
      </c>
      <c r="W647" s="1" t="s">
        <v>48</v>
      </c>
      <c r="X647" s="1" t="s">
        <v>1595</v>
      </c>
      <c r="AB647" s="4">
        <v>4997.8999999999996</v>
      </c>
      <c r="AC647" s="4">
        <v>0</v>
      </c>
      <c r="AF647" s="1" t="s">
        <v>751</v>
      </c>
    </row>
    <row r="648" spans="1:32" x14ac:dyDescent="0.2">
      <c r="A648" s="1" t="s">
        <v>1712</v>
      </c>
      <c r="B648" s="1" t="s">
        <v>1303</v>
      </c>
      <c r="C648" s="1" t="s">
        <v>1640</v>
      </c>
      <c r="D648" s="1" t="s">
        <v>54</v>
      </c>
      <c r="E648" s="3">
        <v>362</v>
      </c>
      <c r="F648" s="1" t="s">
        <v>55</v>
      </c>
      <c r="G648" s="1" t="s">
        <v>1915</v>
      </c>
      <c r="H648" s="4">
        <v>-4997.8999999999996</v>
      </c>
      <c r="I648" s="1" t="s">
        <v>1045</v>
      </c>
      <c r="J648" s="1" t="s">
        <v>1046</v>
      </c>
      <c r="K648" s="1" t="s">
        <v>99</v>
      </c>
      <c r="L648" s="1" t="s">
        <v>40</v>
      </c>
      <c r="M648" s="1" t="s">
        <v>1047</v>
      </c>
      <c r="N648" s="1" t="s">
        <v>42</v>
      </c>
      <c r="O648" s="1" t="s">
        <v>1065</v>
      </c>
      <c r="P648" s="3">
        <v>402</v>
      </c>
      <c r="R648" s="1" t="s">
        <v>1916</v>
      </c>
      <c r="S648" s="1" t="s">
        <v>45</v>
      </c>
      <c r="T648" s="1" t="s">
        <v>1914</v>
      </c>
      <c r="V648" s="1" t="s">
        <v>47</v>
      </c>
      <c r="W648" s="1" t="s">
        <v>48</v>
      </c>
      <c r="X648" s="1" t="s">
        <v>1527</v>
      </c>
      <c r="AB648" s="4">
        <v>4997.8999999999996</v>
      </c>
      <c r="AC648" s="4">
        <v>0</v>
      </c>
      <c r="AF648" s="1" t="s">
        <v>751</v>
      </c>
    </row>
    <row r="649" spans="1:32" x14ac:dyDescent="0.2">
      <c r="A649" s="1" t="s">
        <v>1866</v>
      </c>
      <c r="B649" s="1" t="s">
        <v>1881</v>
      </c>
      <c r="C649" s="1" t="s">
        <v>1841</v>
      </c>
      <c r="D649" s="1" t="s">
        <v>35</v>
      </c>
      <c r="E649" s="3">
        <v>416</v>
      </c>
      <c r="F649" s="1" t="s">
        <v>55</v>
      </c>
      <c r="G649" s="1" t="s">
        <v>1917</v>
      </c>
      <c r="H649" s="4">
        <v>4997.8999999999996</v>
      </c>
      <c r="I649" s="1" t="s">
        <v>1045</v>
      </c>
      <c r="J649" s="1" t="s">
        <v>1046</v>
      </c>
      <c r="K649" s="1" t="s">
        <v>99</v>
      </c>
      <c r="L649" s="1" t="s">
        <v>40</v>
      </c>
      <c r="M649" s="1" t="s">
        <v>1047</v>
      </c>
      <c r="N649" s="1" t="s">
        <v>42</v>
      </c>
      <c r="O649" s="1" t="s">
        <v>1065</v>
      </c>
      <c r="P649" s="3">
        <v>402</v>
      </c>
      <c r="R649" s="1" t="s">
        <v>1918</v>
      </c>
      <c r="S649" s="1" t="s">
        <v>45</v>
      </c>
      <c r="T649" s="1" t="s">
        <v>1914</v>
      </c>
      <c r="V649" s="1" t="s">
        <v>47</v>
      </c>
      <c r="W649" s="1" t="s">
        <v>48</v>
      </c>
      <c r="X649" s="1" t="s">
        <v>1841</v>
      </c>
      <c r="AB649" s="4">
        <v>4997.8999999999996</v>
      </c>
      <c r="AC649" s="4">
        <v>0</v>
      </c>
      <c r="AF649" s="1" t="s">
        <v>751</v>
      </c>
    </row>
    <row r="650" spans="1:32" x14ac:dyDescent="0.2">
      <c r="A650" s="1" t="s">
        <v>1067</v>
      </c>
      <c r="B650" s="1" t="s">
        <v>1295</v>
      </c>
      <c r="C650" s="1" t="s">
        <v>1295</v>
      </c>
      <c r="D650" s="1" t="s">
        <v>35</v>
      </c>
      <c r="E650" s="3">
        <v>272</v>
      </c>
      <c r="F650" s="1" t="s">
        <v>55</v>
      </c>
      <c r="G650" s="1" t="s">
        <v>1919</v>
      </c>
      <c r="H650" s="4">
        <v>313.2</v>
      </c>
      <c r="I650" s="1" t="s">
        <v>298</v>
      </c>
      <c r="J650" s="1" t="s">
        <v>299</v>
      </c>
      <c r="K650" s="1" t="s">
        <v>300</v>
      </c>
      <c r="L650" s="1" t="s">
        <v>301</v>
      </c>
      <c r="M650" s="1" t="s">
        <v>302</v>
      </c>
      <c r="N650" s="1" t="s">
        <v>42</v>
      </c>
      <c r="O650" s="1" t="s">
        <v>1833</v>
      </c>
      <c r="P650" s="3">
        <v>403</v>
      </c>
      <c r="R650" s="1" t="s">
        <v>1920</v>
      </c>
      <c r="S650" s="1" t="s">
        <v>45</v>
      </c>
      <c r="T650" s="1" t="s">
        <v>305</v>
      </c>
      <c r="V650" s="1" t="s">
        <v>47</v>
      </c>
      <c r="W650" s="1" t="s">
        <v>48</v>
      </c>
      <c r="X650" s="1" t="s">
        <v>1295</v>
      </c>
      <c r="AB650" s="4">
        <v>313.2</v>
      </c>
      <c r="AC650" s="4">
        <v>68.900000000000006</v>
      </c>
      <c r="AF650" s="1" t="s">
        <v>306</v>
      </c>
    </row>
    <row r="651" spans="1:32" x14ac:dyDescent="0.2">
      <c r="A651" s="1" t="s">
        <v>1067</v>
      </c>
      <c r="B651" s="1" t="s">
        <v>1295</v>
      </c>
      <c r="C651" s="1" t="s">
        <v>1295</v>
      </c>
      <c r="D651" s="1" t="s">
        <v>35</v>
      </c>
      <c r="E651" s="3">
        <v>273</v>
      </c>
      <c r="F651" s="1" t="s">
        <v>55</v>
      </c>
      <c r="G651" s="1" t="s">
        <v>1921</v>
      </c>
      <c r="H651" s="4">
        <v>2517.14</v>
      </c>
      <c r="I651" s="1" t="s">
        <v>298</v>
      </c>
      <c r="J651" s="1" t="s">
        <v>299</v>
      </c>
      <c r="K651" s="1" t="s">
        <v>300</v>
      </c>
      <c r="L651" s="1" t="s">
        <v>301</v>
      </c>
      <c r="M651" s="1" t="s">
        <v>302</v>
      </c>
      <c r="N651" s="1" t="s">
        <v>42</v>
      </c>
      <c r="O651" s="1" t="s">
        <v>1833</v>
      </c>
      <c r="P651" s="3">
        <v>403</v>
      </c>
      <c r="R651" s="1" t="s">
        <v>1922</v>
      </c>
      <c r="S651" s="1" t="s">
        <v>45</v>
      </c>
      <c r="T651" s="1" t="s">
        <v>305</v>
      </c>
      <c r="V651" s="1" t="s">
        <v>47</v>
      </c>
      <c r="W651" s="1" t="s">
        <v>48</v>
      </c>
      <c r="X651" s="1" t="s">
        <v>1295</v>
      </c>
      <c r="AB651" s="4">
        <v>2517.14</v>
      </c>
      <c r="AC651" s="4">
        <v>125.21</v>
      </c>
      <c r="AF651" s="1" t="s">
        <v>309</v>
      </c>
    </row>
    <row r="652" spans="1:32" x14ac:dyDescent="0.2">
      <c r="A652" s="1" t="s">
        <v>1712</v>
      </c>
      <c r="B652" s="1" t="s">
        <v>1177</v>
      </c>
      <c r="C652" s="1" t="s">
        <v>1394</v>
      </c>
      <c r="D652" s="1" t="s">
        <v>35</v>
      </c>
      <c r="E652" s="3">
        <v>315</v>
      </c>
      <c r="F652" s="1" t="s">
        <v>55</v>
      </c>
      <c r="G652" s="1" t="s">
        <v>1923</v>
      </c>
      <c r="H652" s="4">
        <v>270.44</v>
      </c>
      <c r="I652" s="1" t="s">
        <v>1924</v>
      </c>
      <c r="J652" s="1" t="s">
        <v>1925</v>
      </c>
      <c r="K652" s="1" t="s">
        <v>133</v>
      </c>
      <c r="L652" s="1" t="s">
        <v>40</v>
      </c>
      <c r="M652" s="1" t="s">
        <v>1926</v>
      </c>
      <c r="N652" s="1" t="s">
        <v>42</v>
      </c>
      <c r="O652" s="1" t="s">
        <v>1833</v>
      </c>
      <c r="P652" s="3">
        <v>409</v>
      </c>
      <c r="R652" s="1" t="s">
        <v>1927</v>
      </c>
      <c r="S652" s="1" t="s">
        <v>45</v>
      </c>
      <c r="T652" s="1" t="s">
        <v>1928</v>
      </c>
      <c r="V652" s="1" t="s">
        <v>62</v>
      </c>
      <c r="W652" s="1" t="s">
        <v>63</v>
      </c>
      <c r="X652" s="1" t="s">
        <v>1394</v>
      </c>
      <c r="AB652" s="4">
        <v>270.44</v>
      </c>
      <c r="AC652" s="4">
        <v>59.5</v>
      </c>
      <c r="AF652" s="1" t="s">
        <v>306</v>
      </c>
    </row>
    <row r="653" spans="1:32" x14ac:dyDescent="0.2">
      <c r="A653" s="1" t="s">
        <v>1209</v>
      </c>
      <c r="B653" s="1" t="s">
        <v>1383</v>
      </c>
      <c r="C653" s="1" t="s">
        <v>1598</v>
      </c>
      <c r="D653" s="1" t="s">
        <v>35</v>
      </c>
      <c r="E653" s="3">
        <v>344</v>
      </c>
      <c r="F653" s="1" t="s">
        <v>55</v>
      </c>
      <c r="G653" s="1" t="s">
        <v>1929</v>
      </c>
      <c r="H653" s="4">
        <v>248</v>
      </c>
      <c r="I653" s="1" t="s">
        <v>1560</v>
      </c>
      <c r="J653" s="1" t="s">
        <v>1561</v>
      </c>
      <c r="K653" s="1" t="s">
        <v>1562</v>
      </c>
      <c r="N653" s="1" t="s">
        <v>42</v>
      </c>
      <c r="O653" s="1" t="s">
        <v>1833</v>
      </c>
      <c r="P653" s="3">
        <v>404</v>
      </c>
      <c r="R653" s="1" t="s">
        <v>1930</v>
      </c>
      <c r="S653" s="1" t="s">
        <v>45</v>
      </c>
      <c r="T653" s="1" t="s">
        <v>1564</v>
      </c>
      <c r="V653" s="1" t="s">
        <v>62</v>
      </c>
      <c r="W653" s="1" t="s">
        <v>63</v>
      </c>
      <c r="X653" s="1" t="s">
        <v>1931</v>
      </c>
      <c r="AB653" s="4">
        <v>248</v>
      </c>
      <c r="AC653" s="4">
        <v>54.56</v>
      </c>
      <c r="AF653" s="1" t="s">
        <v>667</v>
      </c>
    </row>
    <row r="654" spans="1:32" x14ac:dyDescent="0.2">
      <c r="A654" s="1" t="s">
        <v>1209</v>
      </c>
      <c r="B654" s="1" t="s">
        <v>1383</v>
      </c>
      <c r="C654" s="1" t="s">
        <v>1598</v>
      </c>
      <c r="D654" s="1" t="s">
        <v>35</v>
      </c>
      <c r="E654" s="3">
        <v>345</v>
      </c>
      <c r="F654" s="1" t="s">
        <v>55</v>
      </c>
      <c r="G654" s="1" t="s">
        <v>1932</v>
      </c>
      <c r="H654" s="4">
        <v>941.6</v>
      </c>
      <c r="I654" s="1" t="s">
        <v>1560</v>
      </c>
      <c r="J654" s="1" t="s">
        <v>1561</v>
      </c>
      <c r="K654" s="1" t="s">
        <v>1562</v>
      </c>
      <c r="N654" s="1" t="s">
        <v>42</v>
      </c>
      <c r="O654" s="1" t="s">
        <v>1833</v>
      </c>
      <c r="P654" s="3">
        <v>404</v>
      </c>
      <c r="R654" s="1" t="s">
        <v>1933</v>
      </c>
      <c r="S654" s="1" t="s">
        <v>45</v>
      </c>
      <c r="T654" s="1" t="s">
        <v>1564</v>
      </c>
      <c r="V654" s="1" t="s">
        <v>47</v>
      </c>
      <c r="W654" s="1" t="s">
        <v>48</v>
      </c>
      <c r="X654" s="1" t="s">
        <v>1931</v>
      </c>
      <c r="AB654" s="4">
        <v>941.6</v>
      </c>
      <c r="AC654" s="4">
        <v>207.15</v>
      </c>
      <c r="AF654" s="1" t="s">
        <v>751</v>
      </c>
    </row>
    <row r="655" spans="1:32" x14ac:dyDescent="0.2">
      <c r="A655" s="1" t="s">
        <v>1693</v>
      </c>
      <c r="B655" s="1" t="s">
        <v>1383</v>
      </c>
      <c r="C655" s="1" t="s">
        <v>1598</v>
      </c>
      <c r="D655" s="1" t="s">
        <v>35</v>
      </c>
      <c r="E655" s="3">
        <v>350</v>
      </c>
      <c r="F655" s="1" t="s">
        <v>55</v>
      </c>
      <c r="G655" s="1" t="s">
        <v>1934</v>
      </c>
      <c r="H655" s="4">
        <v>500</v>
      </c>
      <c r="I655" s="1" t="s">
        <v>1935</v>
      </c>
      <c r="J655" s="1" t="s">
        <v>1936</v>
      </c>
      <c r="K655" s="1" t="s">
        <v>1937</v>
      </c>
      <c r="L655" s="1" t="s">
        <v>1938</v>
      </c>
      <c r="M655" s="1" t="s">
        <v>1939</v>
      </c>
      <c r="N655" s="1" t="s">
        <v>42</v>
      </c>
      <c r="O655" s="1" t="s">
        <v>1833</v>
      </c>
      <c r="P655" s="3">
        <v>408</v>
      </c>
      <c r="R655" s="1" t="s">
        <v>1940</v>
      </c>
      <c r="S655" s="1" t="s">
        <v>45</v>
      </c>
      <c r="T655" s="1" t="s">
        <v>1941</v>
      </c>
      <c r="V655" s="1" t="s">
        <v>62</v>
      </c>
      <c r="W655" s="1" t="s">
        <v>63</v>
      </c>
      <c r="X655" s="1" t="s">
        <v>1465</v>
      </c>
      <c r="AB655" s="4">
        <v>500</v>
      </c>
      <c r="AC655" s="4">
        <v>104.5</v>
      </c>
      <c r="AF655" s="1" t="s">
        <v>1942</v>
      </c>
    </row>
    <row r="656" spans="1:32" x14ac:dyDescent="0.2">
      <c r="A656" s="1" t="s">
        <v>1637</v>
      </c>
      <c r="B656" s="1" t="s">
        <v>1465</v>
      </c>
      <c r="C656" s="1" t="s">
        <v>1598</v>
      </c>
      <c r="D656" s="1" t="s">
        <v>35</v>
      </c>
      <c r="E656" s="3">
        <v>351</v>
      </c>
      <c r="F656" s="1" t="s">
        <v>55</v>
      </c>
      <c r="G656" s="1" t="s">
        <v>1943</v>
      </c>
      <c r="H656" s="4">
        <v>126</v>
      </c>
      <c r="I656" s="1" t="s">
        <v>1560</v>
      </c>
      <c r="J656" s="1" t="s">
        <v>1561</v>
      </c>
      <c r="K656" s="1" t="s">
        <v>1562</v>
      </c>
      <c r="N656" s="1" t="s">
        <v>42</v>
      </c>
      <c r="O656" s="1" t="s">
        <v>1833</v>
      </c>
      <c r="P656" s="3">
        <v>404</v>
      </c>
      <c r="R656" s="1" t="s">
        <v>1944</v>
      </c>
      <c r="S656" s="1" t="s">
        <v>45</v>
      </c>
      <c r="T656" s="1" t="s">
        <v>1564</v>
      </c>
      <c r="V656" s="1" t="s">
        <v>62</v>
      </c>
      <c r="W656" s="1" t="s">
        <v>63</v>
      </c>
      <c r="X656" s="1" t="s">
        <v>1465</v>
      </c>
      <c r="AB656" s="4">
        <v>126</v>
      </c>
      <c r="AC656" s="4">
        <v>27.72</v>
      </c>
      <c r="AF656" s="1" t="s">
        <v>1945</v>
      </c>
    </row>
    <row r="657" spans="1:32" x14ac:dyDescent="0.2">
      <c r="A657" s="1" t="s">
        <v>1712</v>
      </c>
      <c r="B657" s="1" t="s">
        <v>1465</v>
      </c>
      <c r="C657" s="1" t="s">
        <v>1598</v>
      </c>
      <c r="D657" s="1" t="s">
        <v>35</v>
      </c>
      <c r="E657" s="3">
        <v>352</v>
      </c>
      <c r="F657" s="1" t="s">
        <v>55</v>
      </c>
      <c r="G657" s="1" t="s">
        <v>1946</v>
      </c>
      <c r="H657" s="4">
        <v>48</v>
      </c>
      <c r="I657" s="1" t="s">
        <v>744</v>
      </c>
      <c r="J657" s="1" t="s">
        <v>745</v>
      </c>
      <c r="K657" s="1" t="s">
        <v>746</v>
      </c>
      <c r="L657" s="1" t="s">
        <v>747</v>
      </c>
      <c r="M657" s="1" t="s">
        <v>748</v>
      </c>
      <c r="N657" s="1" t="s">
        <v>42</v>
      </c>
      <c r="O657" s="1" t="s">
        <v>1833</v>
      </c>
      <c r="P657" s="3">
        <v>406</v>
      </c>
      <c r="R657" s="1" t="s">
        <v>1947</v>
      </c>
      <c r="S657" s="1" t="s">
        <v>45</v>
      </c>
      <c r="T657" s="1" t="s">
        <v>1948</v>
      </c>
      <c r="V657" s="1" t="s">
        <v>62</v>
      </c>
      <c r="W657" s="1" t="s">
        <v>63</v>
      </c>
      <c r="X657" s="1" t="s">
        <v>1547</v>
      </c>
      <c r="AB657" s="4">
        <v>48</v>
      </c>
      <c r="AC657" s="4">
        <v>10.56</v>
      </c>
      <c r="AF657" s="1" t="s">
        <v>751</v>
      </c>
    </row>
    <row r="658" spans="1:32" x14ac:dyDescent="0.2">
      <c r="A658" s="1" t="s">
        <v>1693</v>
      </c>
      <c r="B658" s="1" t="s">
        <v>1303</v>
      </c>
      <c r="C658" s="1" t="s">
        <v>1303</v>
      </c>
      <c r="D658" s="1" t="s">
        <v>35</v>
      </c>
      <c r="E658" s="3">
        <v>357</v>
      </c>
      <c r="F658" s="1" t="s">
        <v>55</v>
      </c>
      <c r="G658" s="1" t="s">
        <v>1949</v>
      </c>
      <c r="H658" s="4">
        <v>66</v>
      </c>
      <c r="I658" s="1" t="s">
        <v>1560</v>
      </c>
      <c r="J658" s="1" t="s">
        <v>1561</v>
      </c>
      <c r="K658" s="1" t="s">
        <v>1562</v>
      </c>
      <c r="N658" s="1" t="s">
        <v>42</v>
      </c>
      <c r="O658" s="1" t="s">
        <v>1833</v>
      </c>
      <c r="P658" s="3">
        <v>404</v>
      </c>
      <c r="R658" s="1" t="s">
        <v>1950</v>
      </c>
      <c r="S658" s="1" t="s">
        <v>45</v>
      </c>
      <c r="T658" s="1" t="s">
        <v>1564</v>
      </c>
      <c r="V658" s="1" t="s">
        <v>62</v>
      </c>
      <c r="W658" s="1" t="s">
        <v>63</v>
      </c>
      <c r="X658" s="1" t="s">
        <v>1303</v>
      </c>
      <c r="AB658" s="4">
        <v>66</v>
      </c>
      <c r="AC658" s="4">
        <v>14.52</v>
      </c>
      <c r="AF658" s="1" t="s">
        <v>1945</v>
      </c>
    </row>
    <row r="659" spans="1:32" x14ac:dyDescent="0.2">
      <c r="A659" s="1" t="s">
        <v>1693</v>
      </c>
      <c r="B659" s="1" t="s">
        <v>1303</v>
      </c>
      <c r="C659" s="1" t="s">
        <v>1303</v>
      </c>
      <c r="D659" s="1" t="s">
        <v>35</v>
      </c>
      <c r="E659" s="3">
        <v>358</v>
      </c>
      <c r="F659" s="1" t="s">
        <v>55</v>
      </c>
      <c r="G659" s="1" t="s">
        <v>1951</v>
      </c>
      <c r="H659" s="4">
        <v>196.88</v>
      </c>
      <c r="I659" s="1" t="s">
        <v>1560</v>
      </c>
      <c r="J659" s="1" t="s">
        <v>1561</v>
      </c>
      <c r="K659" s="1" t="s">
        <v>1562</v>
      </c>
      <c r="N659" s="1" t="s">
        <v>42</v>
      </c>
      <c r="O659" s="1" t="s">
        <v>1833</v>
      </c>
      <c r="P659" s="3">
        <v>404</v>
      </c>
      <c r="R659" s="1" t="s">
        <v>1952</v>
      </c>
      <c r="S659" s="1" t="s">
        <v>45</v>
      </c>
      <c r="T659" s="1" t="s">
        <v>1564</v>
      </c>
      <c r="V659" s="1" t="s">
        <v>47</v>
      </c>
      <c r="W659" s="1" t="s">
        <v>48</v>
      </c>
      <c r="X659" s="1" t="s">
        <v>1303</v>
      </c>
      <c r="AB659" s="4">
        <v>196.88</v>
      </c>
      <c r="AC659" s="4">
        <v>43.31</v>
      </c>
      <c r="AF659" s="1" t="s">
        <v>751</v>
      </c>
    </row>
    <row r="660" spans="1:32" x14ac:dyDescent="0.2">
      <c r="A660" s="1" t="s">
        <v>1712</v>
      </c>
      <c r="B660" s="1" t="s">
        <v>541</v>
      </c>
      <c r="C660" s="1" t="s">
        <v>1640</v>
      </c>
      <c r="D660" s="1" t="s">
        <v>35</v>
      </c>
      <c r="E660" s="3">
        <v>363</v>
      </c>
      <c r="F660" s="1" t="s">
        <v>55</v>
      </c>
      <c r="G660" s="1" t="s">
        <v>1953</v>
      </c>
      <c r="H660" s="4">
        <v>406</v>
      </c>
      <c r="I660" s="1" t="s">
        <v>1872</v>
      </c>
      <c r="J660" s="1" t="s">
        <v>1873</v>
      </c>
      <c r="K660" s="1" t="s">
        <v>99</v>
      </c>
      <c r="L660" s="1" t="s">
        <v>40</v>
      </c>
      <c r="M660" s="1" t="s">
        <v>1874</v>
      </c>
      <c r="N660" s="1" t="s">
        <v>42</v>
      </c>
      <c r="O660" s="1" t="s">
        <v>1833</v>
      </c>
      <c r="P660" s="3">
        <v>407</v>
      </c>
      <c r="R660" s="1" t="s">
        <v>1954</v>
      </c>
      <c r="S660" s="1" t="s">
        <v>45</v>
      </c>
      <c r="T660" s="1" t="s">
        <v>1955</v>
      </c>
      <c r="V660" s="1" t="s">
        <v>62</v>
      </c>
      <c r="W660" s="1" t="s">
        <v>63</v>
      </c>
      <c r="X660" s="1" t="s">
        <v>1595</v>
      </c>
      <c r="AB660" s="4">
        <v>406</v>
      </c>
      <c r="AC660" s="4">
        <v>89.32</v>
      </c>
      <c r="AF660" s="1" t="s">
        <v>434</v>
      </c>
    </row>
    <row r="661" spans="1:32" x14ac:dyDescent="0.2">
      <c r="A661" s="1" t="s">
        <v>1956</v>
      </c>
      <c r="B661" s="1" t="s">
        <v>1869</v>
      </c>
      <c r="C661" s="1" t="s">
        <v>1841</v>
      </c>
      <c r="D661" s="1" t="s">
        <v>35</v>
      </c>
      <c r="E661" s="3">
        <v>414</v>
      </c>
      <c r="F661" s="1" t="s">
        <v>55</v>
      </c>
      <c r="G661" s="1" t="s">
        <v>1957</v>
      </c>
      <c r="H661" s="4">
        <v>230</v>
      </c>
      <c r="I661" s="1" t="s">
        <v>1958</v>
      </c>
      <c r="J661" s="1" t="s">
        <v>1959</v>
      </c>
      <c r="K661" s="1" t="s">
        <v>1960</v>
      </c>
      <c r="N661" s="1" t="s">
        <v>42</v>
      </c>
      <c r="O661" s="1" t="s">
        <v>1833</v>
      </c>
      <c r="P661" s="3">
        <v>405</v>
      </c>
      <c r="R661" s="1" t="s">
        <v>1961</v>
      </c>
      <c r="S661" s="1" t="s">
        <v>45</v>
      </c>
      <c r="T661" s="1" t="s">
        <v>1962</v>
      </c>
      <c r="X661" s="1" t="s">
        <v>1841</v>
      </c>
      <c r="AB661" s="4">
        <v>230</v>
      </c>
      <c r="AC661" s="4">
        <v>50.6</v>
      </c>
      <c r="AF661" s="1" t="s">
        <v>1025</v>
      </c>
    </row>
    <row r="662" spans="1:32" x14ac:dyDescent="0.2">
      <c r="A662" s="1" t="s">
        <v>1963</v>
      </c>
      <c r="B662" s="1" t="s">
        <v>1402</v>
      </c>
      <c r="C662" s="1" t="s">
        <v>1418</v>
      </c>
      <c r="D662" s="1" t="s">
        <v>35</v>
      </c>
      <c r="E662" s="3">
        <v>328</v>
      </c>
      <c r="F662" s="1" t="s">
        <v>55</v>
      </c>
      <c r="G662" s="1" t="s">
        <v>1964</v>
      </c>
      <c r="H662" s="4">
        <v>31.09</v>
      </c>
      <c r="I662" s="1" t="s">
        <v>68</v>
      </c>
      <c r="J662" s="1" t="s">
        <v>69</v>
      </c>
      <c r="K662" s="1" t="s">
        <v>70</v>
      </c>
      <c r="N662" s="1" t="s">
        <v>42</v>
      </c>
      <c r="O662" s="1" t="s">
        <v>1292</v>
      </c>
      <c r="P662" s="3">
        <v>412</v>
      </c>
      <c r="R662" s="1" t="s">
        <v>1965</v>
      </c>
      <c r="S662" s="1" t="s">
        <v>45</v>
      </c>
      <c r="T662" s="1" t="s">
        <v>72</v>
      </c>
      <c r="V662" s="1" t="s">
        <v>62</v>
      </c>
      <c r="W662" s="1" t="s">
        <v>63</v>
      </c>
      <c r="X662" s="1" t="s">
        <v>1418</v>
      </c>
      <c r="AB662" s="4">
        <v>31.09</v>
      </c>
      <c r="AC662" s="4">
        <v>3.11</v>
      </c>
      <c r="AF662" s="1" t="s">
        <v>73</v>
      </c>
    </row>
    <row r="663" spans="1:32" x14ac:dyDescent="0.2">
      <c r="A663" s="1" t="s">
        <v>1966</v>
      </c>
      <c r="B663" s="1" t="s">
        <v>1712</v>
      </c>
      <c r="C663" s="1" t="s">
        <v>968</v>
      </c>
      <c r="D663" s="1" t="s">
        <v>35</v>
      </c>
      <c r="E663" s="3">
        <v>417</v>
      </c>
      <c r="F663" s="1" t="s">
        <v>55</v>
      </c>
      <c r="G663" s="1" t="s">
        <v>1967</v>
      </c>
      <c r="H663" s="4">
        <v>435</v>
      </c>
      <c r="I663" s="1" t="s">
        <v>1405</v>
      </c>
      <c r="J663" s="1" t="s">
        <v>1406</v>
      </c>
      <c r="K663" s="1" t="s">
        <v>1407</v>
      </c>
      <c r="L663" s="1" t="s">
        <v>1039</v>
      </c>
      <c r="M663" s="1" t="s">
        <v>1408</v>
      </c>
      <c r="N663" s="1" t="s">
        <v>42</v>
      </c>
      <c r="O663" s="1" t="s">
        <v>1292</v>
      </c>
      <c r="P663" s="3">
        <v>413</v>
      </c>
      <c r="R663" s="1" t="s">
        <v>1968</v>
      </c>
      <c r="S663" s="1" t="s">
        <v>45</v>
      </c>
      <c r="T663" s="1" t="s">
        <v>1410</v>
      </c>
      <c r="V663" s="1" t="s">
        <v>62</v>
      </c>
      <c r="W663" s="1" t="s">
        <v>63</v>
      </c>
      <c r="X663" s="1" t="s">
        <v>968</v>
      </c>
      <c r="AB663" s="4">
        <v>435</v>
      </c>
      <c r="AC663" s="4">
        <v>95.7</v>
      </c>
      <c r="AF663" s="1" t="s">
        <v>751</v>
      </c>
    </row>
    <row r="664" spans="1:32" x14ac:dyDescent="0.2">
      <c r="A664" s="1" t="s">
        <v>1969</v>
      </c>
      <c r="B664" s="1" t="s">
        <v>964</v>
      </c>
      <c r="C664" s="1" t="s">
        <v>1908</v>
      </c>
      <c r="D664" s="1" t="s">
        <v>35</v>
      </c>
      <c r="E664" s="3">
        <v>429</v>
      </c>
      <c r="F664" s="1" t="s">
        <v>55</v>
      </c>
      <c r="G664" s="1" t="s">
        <v>1970</v>
      </c>
      <c r="H664" s="4">
        <v>858.29</v>
      </c>
      <c r="I664" s="1" t="s">
        <v>772</v>
      </c>
      <c r="J664" s="1" t="s">
        <v>773</v>
      </c>
      <c r="K664" s="1" t="s">
        <v>774</v>
      </c>
      <c r="N664" s="1" t="s">
        <v>42</v>
      </c>
      <c r="O664" s="1" t="s">
        <v>1292</v>
      </c>
      <c r="P664" s="3">
        <v>411</v>
      </c>
      <c r="R664" s="1" t="s">
        <v>1971</v>
      </c>
      <c r="S664" s="1" t="s">
        <v>45</v>
      </c>
      <c r="T664" s="1" t="s">
        <v>1972</v>
      </c>
      <c r="X664" s="1" t="s">
        <v>1908</v>
      </c>
      <c r="AB664" s="4">
        <v>858.29</v>
      </c>
      <c r="AC664" s="4">
        <v>185.3</v>
      </c>
      <c r="AF664" s="1" t="s">
        <v>777</v>
      </c>
    </row>
    <row r="665" spans="1:32" x14ac:dyDescent="0.2">
      <c r="A665" s="1" t="s">
        <v>1973</v>
      </c>
      <c r="B665" s="1" t="s">
        <v>968</v>
      </c>
      <c r="C665" s="1" t="s">
        <v>1209</v>
      </c>
      <c r="D665" s="1" t="s">
        <v>35</v>
      </c>
      <c r="E665" s="3">
        <v>430</v>
      </c>
      <c r="F665" s="1" t="s">
        <v>55</v>
      </c>
      <c r="G665" s="1" t="s">
        <v>1974</v>
      </c>
      <c r="H665" s="4">
        <v>146.80000000000001</v>
      </c>
      <c r="I665" s="1" t="s">
        <v>247</v>
      </c>
      <c r="J665" s="1" t="s">
        <v>248</v>
      </c>
      <c r="K665" s="1" t="s">
        <v>153</v>
      </c>
      <c r="N665" s="1" t="s">
        <v>249</v>
      </c>
      <c r="O665" s="1" t="s">
        <v>1292</v>
      </c>
      <c r="P665" s="3">
        <v>410</v>
      </c>
      <c r="R665" s="1" t="s">
        <v>1975</v>
      </c>
      <c r="S665" s="1" t="s">
        <v>45</v>
      </c>
      <c r="V665" s="1" t="s">
        <v>62</v>
      </c>
      <c r="W665" s="1" t="s">
        <v>63</v>
      </c>
      <c r="X665" s="1" t="s">
        <v>1209</v>
      </c>
      <c r="AB665" s="4">
        <v>146.80000000000001</v>
      </c>
      <c r="AC665" s="4">
        <v>32.299999999999997</v>
      </c>
      <c r="AF665" s="1" t="s">
        <v>251</v>
      </c>
    </row>
    <row r="666" spans="1:32" x14ac:dyDescent="0.2">
      <c r="A666" s="1" t="s">
        <v>1303</v>
      </c>
      <c r="B666" s="1" t="s">
        <v>935</v>
      </c>
      <c r="C666" s="1" t="s">
        <v>1976</v>
      </c>
      <c r="D666" s="1" t="s">
        <v>35</v>
      </c>
      <c r="E666" s="3">
        <v>287</v>
      </c>
      <c r="F666" s="1" t="s">
        <v>55</v>
      </c>
      <c r="G666" s="1" t="s">
        <v>1977</v>
      </c>
      <c r="H666" s="4">
        <v>3163.83</v>
      </c>
      <c r="I666" s="1" t="s">
        <v>583</v>
      </c>
      <c r="J666" s="1" t="s">
        <v>584</v>
      </c>
      <c r="K666" s="1" t="s">
        <v>145</v>
      </c>
      <c r="L666" s="1" t="s">
        <v>176</v>
      </c>
      <c r="M666" s="1" t="s">
        <v>585</v>
      </c>
      <c r="N666" s="1" t="s">
        <v>42</v>
      </c>
      <c r="O666" s="1" t="s">
        <v>1309</v>
      </c>
      <c r="P666" s="3">
        <v>414</v>
      </c>
      <c r="R666" s="1" t="s">
        <v>1978</v>
      </c>
      <c r="S666" s="1" t="s">
        <v>45</v>
      </c>
      <c r="T666" s="1" t="s">
        <v>587</v>
      </c>
      <c r="V666" s="1" t="s">
        <v>47</v>
      </c>
      <c r="W666" s="1" t="s">
        <v>48</v>
      </c>
      <c r="X666" s="1" t="s">
        <v>1976</v>
      </c>
      <c r="AB666" s="4">
        <v>3163.83</v>
      </c>
      <c r="AC666" s="4">
        <v>18.45</v>
      </c>
      <c r="AF666" s="1" t="s">
        <v>50</v>
      </c>
    </row>
    <row r="667" spans="1:32" x14ac:dyDescent="0.2">
      <c r="A667" s="1" t="s">
        <v>1669</v>
      </c>
      <c r="B667" s="1" t="s">
        <v>935</v>
      </c>
      <c r="C667" s="1" t="s">
        <v>1976</v>
      </c>
      <c r="D667" s="1" t="s">
        <v>35</v>
      </c>
      <c r="E667" s="3">
        <v>288</v>
      </c>
      <c r="F667" s="1" t="s">
        <v>55</v>
      </c>
      <c r="G667" s="1" t="s">
        <v>1979</v>
      </c>
      <c r="H667" s="4">
        <v>3355.06</v>
      </c>
      <c r="I667" s="1" t="s">
        <v>583</v>
      </c>
      <c r="J667" s="1" t="s">
        <v>584</v>
      </c>
      <c r="K667" s="1" t="s">
        <v>145</v>
      </c>
      <c r="L667" s="1" t="s">
        <v>176</v>
      </c>
      <c r="M667" s="1" t="s">
        <v>585</v>
      </c>
      <c r="N667" s="1" t="s">
        <v>42</v>
      </c>
      <c r="O667" s="1" t="s">
        <v>1309</v>
      </c>
      <c r="P667" s="3">
        <v>414</v>
      </c>
      <c r="R667" s="1" t="s">
        <v>1980</v>
      </c>
      <c r="S667" s="1" t="s">
        <v>45</v>
      </c>
      <c r="T667" s="1" t="s">
        <v>587</v>
      </c>
      <c r="V667" s="1" t="s">
        <v>47</v>
      </c>
      <c r="W667" s="1" t="s">
        <v>48</v>
      </c>
      <c r="X667" s="1" t="s">
        <v>1976</v>
      </c>
      <c r="AB667" s="4">
        <v>3355.06</v>
      </c>
      <c r="AC667" s="4">
        <v>20.49</v>
      </c>
      <c r="AF667" s="1" t="s">
        <v>50</v>
      </c>
    </row>
    <row r="668" spans="1:32" x14ac:dyDescent="0.2">
      <c r="A668" s="1" t="s">
        <v>1669</v>
      </c>
      <c r="B668" s="1" t="s">
        <v>935</v>
      </c>
      <c r="C668" s="1" t="s">
        <v>1411</v>
      </c>
      <c r="D668" s="1" t="s">
        <v>35</v>
      </c>
      <c r="E668" s="3">
        <v>289</v>
      </c>
      <c r="F668" s="1" t="s">
        <v>55</v>
      </c>
      <c r="G668" s="1" t="s">
        <v>1981</v>
      </c>
      <c r="H668" s="4">
        <v>1477.88</v>
      </c>
      <c r="I668" s="1" t="s">
        <v>583</v>
      </c>
      <c r="J668" s="1" t="s">
        <v>584</v>
      </c>
      <c r="K668" s="1" t="s">
        <v>145</v>
      </c>
      <c r="L668" s="1" t="s">
        <v>176</v>
      </c>
      <c r="M668" s="1" t="s">
        <v>585</v>
      </c>
      <c r="N668" s="1" t="s">
        <v>42</v>
      </c>
      <c r="O668" s="1" t="s">
        <v>1309</v>
      </c>
      <c r="P668" s="3">
        <v>414</v>
      </c>
      <c r="R668" s="1" t="s">
        <v>1982</v>
      </c>
      <c r="S668" s="1" t="s">
        <v>45</v>
      </c>
      <c r="T668" s="1" t="s">
        <v>587</v>
      </c>
      <c r="V668" s="1" t="s">
        <v>62</v>
      </c>
      <c r="W668" s="1" t="s">
        <v>63</v>
      </c>
      <c r="X668" s="1" t="s">
        <v>1411</v>
      </c>
      <c r="AB668" s="4">
        <v>1477.88</v>
      </c>
      <c r="AC668" s="4">
        <v>9.94</v>
      </c>
      <c r="AF668" s="1" t="s">
        <v>50</v>
      </c>
    </row>
    <row r="669" spans="1:32" x14ac:dyDescent="0.2">
      <c r="A669" s="1" t="s">
        <v>1669</v>
      </c>
      <c r="B669" s="1" t="s">
        <v>935</v>
      </c>
      <c r="C669" s="1" t="s">
        <v>1411</v>
      </c>
      <c r="D669" s="1" t="s">
        <v>35</v>
      </c>
      <c r="E669" s="3">
        <v>290</v>
      </c>
      <c r="F669" s="1" t="s">
        <v>55</v>
      </c>
      <c r="G669" s="1" t="s">
        <v>1983</v>
      </c>
      <c r="H669" s="4">
        <v>12346.4</v>
      </c>
      <c r="I669" s="1" t="s">
        <v>583</v>
      </c>
      <c r="J669" s="1" t="s">
        <v>584</v>
      </c>
      <c r="K669" s="1" t="s">
        <v>145</v>
      </c>
      <c r="L669" s="1" t="s">
        <v>176</v>
      </c>
      <c r="M669" s="1" t="s">
        <v>585</v>
      </c>
      <c r="N669" s="1" t="s">
        <v>42</v>
      </c>
      <c r="O669" s="1" t="s">
        <v>1309</v>
      </c>
      <c r="P669" s="3">
        <v>414</v>
      </c>
      <c r="R669" s="1" t="s">
        <v>1984</v>
      </c>
      <c r="S669" s="1" t="s">
        <v>45</v>
      </c>
      <c r="T669" s="1" t="s">
        <v>587</v>
      </c>
      <c r="V669" s="1" t="s">
        <v>47</v>
      </c>
      <c r="W669" s="1" t="s">
        <v>48</v>
      </c>
      <c r="X669" s="1" t="s">
        <v>1411</v>
      </c>
      <c r="AB669" s="4">
        <v>12346.4</v>
      </c>
      <c r="AC669" s="4">
        <v>61.02</v>
      </c>
      <c r="AF669" s="1" t="s">
        <v>50</v>
      </c>
    </row>
    <row r="670" spans="1:32" x14ac:dyDescent="0.2">
      <c r="A670" s="1" t="s">
        <v>1669</v>
      </c>
      <c r="B670" s="1" t="s">
        <v>935</v>
      </c>
      <c r="C670" s="1" t="s">
        <v>1411</v>
      </c>
      <c r="D670" s="1" t="s">
        <v>35</v>
      </c>
      <c r="E670" s="3">
        <v>291</v>
      </c>
      <c r="F670" s="1" t="s">
        <v>55</v>
      </c>
      <c r="G670" s="1" t="s">
        <v>1985</v>
      </c>
      <c r="H670" s="4">
        <v>1211.3599999999999</v>
      </c>
      <c r="I670" s="1" t="s">
        <v>583</v>
      </c>
      <c r="J670" s="1" t="s">
        <v>584</v>
      </c>
      <c r="K670" s="1" t="s">
        <v>145</v>
      </c>
      <c r="L670" s="1" t="s">
        <v>176</v>
      </c>
      <c r="M670" s="1" t="s">
        <v>585</v>
      </c>
      <c r="N670" s="1" t="s">
        <v>42</v>
      </c>
      <c r="O670" s="1" t="s">
        <v>1309</v>
      </c>
      <c r="P670" s="3">
        <v>414</v>
      </c>
      <c r="R670" s="1" t="s">
        <v>1986</v>
      </c>
      <c r="S670" s="1" t="s">
        <v>45</v>
      </c>
      <c r="T670" s="1" t="s">
        <v>587</v>
      </c>
      <c r="V670" s="1" t="s">
        <v>62</v>
      </c>
      <c r="W670" s="1" t="s">
        <v>63</v>
      </c>
      <c r="X670" s="1" t="s">
        <v>1411</v>
      </c>
      <c r="AB670" s="4">
        <v>1211.3599999999999</v>
      </c>
      <c r="AC670" s="4">
        <v>8.4499999999999993</v>
      </c>
      <c r="AF670" s="1" t="s">
        <v>50</v>
      </c>
    </row>
    <row r="671" spans="1:32" x14ac:dyDescent="0.2">
      <c r="A671" s="1" t="s">
        <v>1303</v>
      </c>
      <c r="B671" s="1" t="s">
        <v>935</v>
      </c>
      <c r="C671" s="1" t="s">
        <v>1411</v>
      </c>
      <c r="D671" s="1" t="s">
        <v>35</v>
      </c>
      <c r="E671" s="3">
        <v>292</v>
      </c>
      <c r="F671" s="1" t="s">
        <v>55</v>
      </c>
      <c r="G671" s="1" t="s">
        <v>1987</v>
      </c>
      <c r="H671" s="4">
        <v>2661.15</v>
      </c>
      <c r="I671" s="1" t="s">
        <v>583</v>
      </c>
      <c r="J671" s="1" t="s">
        <v>584</v>
      </c>
      <c r="K671" s="1" t="s">
        <v>145</v>
      </c>
      <c r="L671" s="1" t="s">
        <v>176</v>
      </c>
      <c r="M671" s="1" t="s">
        <v>585</v>
      </c>
      <c r="N671" s="1" t="s">
        <v>42</v>
      </c>
      <c r="O671" s="1" t="s">
        <v>1309</v>
      </c>
      <c r="P671" s="3">
        <v>414</v>
      </c>
      <c r="R671" s="1" t="s">
        <v>1980</v>
      </c>
      <c r="S671" s="1" t="s">
        <v>45</v>
      </c>
      <c r="T671" s="1" t="s">
        <v>587</v>
      </c>
      <c r="V671" s="1" t="s">
        <v>47</v>
      </c>
      <c r="W671" s="1" t="s">
        <v>48</v>
      </c>
      <c r="X671" s="1" t="s">
        <v>1411</v>
      </c>
      <c r="AB671" s="4">
        <v>2661.15</v>
      </c>
      <c r="AC671" s="4">
        <v>16.600000000000001</v>
      </c>
      <c r="AF671" s="1" t="s">
        <v>50</v>
      </c>
    </row>
    <row r="672" spans="1:32" x14ac:dyDescent="0.2">
      <c r="A672" s="1" t="s">
        <v>1303</v>
      </c>
      <c r="B672" s="1" t="s">
        <v>935</v>
      </c>
      <c r="C672" s="1" t="s">
        <v>1411</v>
      </c>
      <c r="D672" s="1" t="s">
        <v>35</v>
      </c>
      <c r="E672" s="3">
        <v>293</v>
      </c>
      <c r="F672" s="1" t="s">
        <v>55</v>
      </c>
      <c r="G672" s="1" t="s">
        <v>1988</v>
      </c>
      <c r="H672" s="4">
        <v>42100.66</v>
      </c>
      <c r="I672" s="1" t="s">
        <v>583</v>
      </c>
      <c r="J672" s="1" t="s">
        <v>584</v>
      </c>
      <c r="K672" s="1" t="s">
        <v>145</v>
      </c>
      <c r="L672" s="1" t="s">
        <v>176</v>
      </c>
      <c r="M672" s="1" t="s">
        <v>585</v>
      </c>
      <c r="N672" s="1" t="s">
        <v>42</v>
      </c>
      <c r="O672" s="1" t="s">
        <v>1309</v>
      </c>
      <c r="P672" s="3">
        <v>414</v>
      </c>
      <c r="R672" s="1" t="s">
        <v>1980</v>
      </c>
      <c r="S672" s="1" t="s">
        <v>45</v>
      </c>
      <c r="T672" s="1" t="s">
        <v>587</v>
      </c>
      <c r="V672" s="1" t="s">
        <v>47</v>
      </c>
      <c r="W672" s="1" t="s">
        <v>48</v>
      </c>
      <c r="X672" s="1" t="s">
        <v>1411</v>
      </c>
      <c r="AB672" s="4">
        <v>42100.66</v>
      </c>
      <c r="AC672" s="4">
        <v>251</v>
      </c>
      <c r="AF672" s="1" t="s">
        <v>50</v>
      </c>
    </row>
    <row r="673" spans="1:32" x14ac:dyDescent="0.2">
      <c r="A673" s="1" t="s">
        <v>1303</v>
      </c>
      <c r="B673" s="1" t="s">
        <v>935</v>
      </c>
      <c r="C673" s="1" t="s">
        <v>1378</v>
      </c>
      <c r="D673" s="1" t="s">
        <v>35</v>
      </c>
      <c r="E673" s="3">
        <v>310</v>
      </c>
      <c r="F673" s="1" t="s">
        <v>55</v>
      </c>
      <c r="G673" s="1" t="s">
        <v>1989</v>
      </c>
      <c r="H673" s="4">
        <v>5290.41</v>
      </c>
      <c r="I673" s="1" t="s">
        <v>583</v>
      </c>
      <c r="J673" s="1" t="s">
        <v>584</v>
      </c>
      <c r="K673" s="1" t="s">
        <v>145</v>
      </c>
      <c r="L673" s="1" t="s">
        <v>176</v>
      </c>
      <c r="M673" s="1" t="s">
        <v>585</v>
      </c>
      <c r="N673" s="1" t="s">
        <v>42</v>
      </c>
      <c r="O673" s="1" t="s">
        <v>1309</v>
      </c>
      <c r="P673" s="3">
        <v>414</v>
      </c>
      <c r="R673" s="1" t="s">
        <v>1990</v>
      </c>
      <c r="S673" s="1" t="s">
        <v>45</v>
      </c>
      <c r="T673" s="1" t="s">
        <v>587</v>
      </c>
      <c r="V673" s="1" t="s">
        <v>62</v>
      </c>
      <c r="W673" s="1" t="s">
        <v>63</v>
      </c>
      <c r="X673" s="1" t="s">
        <v>1378</v>
      </c>
      <c r="AB673" s="4">
        <v>5290.41</v>
      </c>
      <c r="AC673" s="4">
        <v>33.74</v>
      </c>
      <c r="AF673" s="1" t="s">
        <v>50</v>
      </c>
    </row>
    <row r="674" spans="1:32" x14ac:dyDescent="0.2">
      <c r="A674" s="1" t="s">
        <v>1309</v>
      </c>
      <c r="B674" s="1" t="s">
        <v>1309</v>
      </c>
      <c r="C674" s="1" t="s">
        <v>1309</v>
      </c>
      <c r="D674" s="1" t="s">
        <v>85</v>
      </c>
      <c r="E674" s="3">
        <v>20215</v>
      </c>
      <c r="F674" s="1" t="s">
        <v>36</v>
      </c>
      <c r="G674" s="1" t="s">
        <v>85</v>
      </c>
      <c r="H674" s="4">
        <v>324</v>
      </c>
      <c r="I674" s="1" t="s">
        <v>447</v>
      </c>
      <c r="J674" s="1" t="s">
        <v>448</v>
      </c>
      <c r="K674" s="1" t="s">
        <v>153</v>
      </c>
      <c r="L674" s="1" t="s">
        <v>176</v>
      </c>
      <c r="M674" s="1" t="s">
        <v>449</v>
      </c>
      <c r="N674" s="1" t="s">
        <v>42</v>
      </c>
      <c r="O674" s="1" t="s">
        <v>1309</v>
      </c>
      <c r="P674" s="3">
        <v>415</v>
      </c>
      <c r="R674" s="1" t="s">
        <v>1991</v>
      </c>
      <c r="S674" s="1" t="s">
        <v>45</v>
      </c>
      <c r="T674" s="1" t="s">
        <v>1992</v>
      </c>
      <c r="X674" s="1" t="s">
        <v>1145</v>
      </c>
      <c r="AB674" s="4">
        <v>0</v>
      </c>
      <c r="AC674" s="4">
        <v>0</v>
      </c>
    </row>
    <row r="675" spans="1:32" x14ac:dyDescent="0.2">
      <c r="A675" s="1" t="s">
        <v>1177</v>
      </c>
      <c r="B675" s="1" t="s">
        <v>1460</v>
      </c>
      <c r="C675" s="1" t="s">
        <v>1262</v>
      </c>
      <c r="D675" s="1" t="s">
        <v>35</v>
      </c>
      <c r="E675" s="3">
        <v>265</v>
      </c>
      <c r="F675" s="1" t="s">
        <v>55</v>
      </c>
      <c r="G675" s="1" t="s">
        <v>1993</v>
      </c>
      <c r="H675" s="4">
        <v>594</v>
      </c>
      <c r="I675" s="1" t="s">
        <v>993</v>
      </c>
      <c r="J675" s="1" t="s">
        <v>994</v>
      </c>
      <c r="K675" s="1" t="s">
        <v>995</v>
      </c>
      <c r="L675" s="1" t="s">
        <v>996</v>
      </c>
      <c r="M675" s="1" t="s">
        <v>997</v>
      </c>
      <c r="N675" s="1" t="s">
        <v>42</v>
      </c>
      <c r="O675" s="1" t="s">
        <v>1994</v>
      </c>
      <c r="P675" s="3">
        <v>417</v>
      </c>
      <c r="R675" s="1" t="s">
        <v>1995</v>
      </c>
      <c r="S675" s="1" t="s">
        <v>45</v>
      </c>
      <c r="T675" s="1" t="s">
        <v>999</v>
      </c>
      <c r="V675" s="1" t="s">
        <v>62</v>
      </c>
      <c r="W675" s="1" t="s">
        <v>63</v>
      </c>
      <c r="X675" s="1" t="s">
        <v>1262</v>
      </c>
      <c r="AB675" s="4">
        <v>594</v>
      </c>
      <c r="AC675" s="4">
        <v>130.68</v>
      </c>
      <c r="AF675" s="1" t="s">
        <v>1000</v>
      </c>
    </row>
    <row r="676" spans="1:32" x14ac:dyDescent="0.2">
      <c r="A676" s="1" t="s">
        <v>1994</v>
      </c>
      <c r="B676" s="1" t="s">
        <v>1994</v>
      </c>
      <c r="C676" s="1" t="s">
        <v>1994</v>
      </c>
      <c r="D676" s="1" t="s">
        <v>85</v>
      </c>
      <c r="E676" s="3">
        <v>20216</v>
      </c>
      <c r="F676" s="1" t="s">
        <v>36</v>
      </c>
      <c r="G676" s="1" t="s">
        <v>85</v>
      </c>
      <c r="H676" s="4">
        <v>1941.98</v>
      </c>
      <c r="I676" s="1" t="s">
        <v>1996</v>
      </c>
      <c r="J676" s="1" t="s">
        <v>132</v>
      </c>
      <c r="K676" s="1" t="s">
        <v>459</v>
      </c>
      <c r="N676" s="1" t="s">
        <v>42</v>
      </c>
      <c r="O676" s="1" t="s">
        <v>1994</v>
      </c>
      <c r="P676" s="3">
        <v>416</v>
      </c>
      <c r="R676" s="1" t="s">
        <v>1997</v>
      </c>
      <c r="S676" s="1" t="s">
        <v>45</v>
      </c>
      <c r="X676" s="1" t="s">
        <v>1205</v>
      </c>
      <c r="AB676" s="4">
        <v>0</v>
      </c>
      <c r="AC676" s="4">
        <v>0</v>
      </c>
    </row>
    <row r="677" spans="1:32" x14ac:dyDescent="0.2">
      <c r="A677" s="1" t="s">
        <v>1998</v>
      </c>
      <c r="B677" s="1" t="s">
        <v>1236</v>
      </c>
      <c r="C677" s="1" t="s">
        <v>1292</v>
      </c>
      <c r="D677" s="1" t="s">
        <v>35</v>
      </c>
      <c r="E677" s="3">
        <v>447</v>
      </c>
      <c r="F677" s="1" t="s">
        <v>55</v>
      </c>
      <c r="G677" s="1" t="s">
        <v>1999</v>
      </c>
      <c r="H677" s="4">
        <v>11490.96</v>
      </c>
      <c r="I677" s="1" t="s">
        <v>457</v>
      </c>
      <c r="J677" s="1" t="s">
        <v>458</v>
      </c>
      <c r="K677" s="1" t="s">
        <v>459</v>
      </c>
      <c r="L677" s="1" t="s">
        <v>40</v>
      </c>
      <c r="M677" s="1" t="s">
        <v>460</v>
      </c>
      <c r="N677" s="1" t="s">
        <v>42</v>
      </c>
      <c r="O677" s="1" t="s">
        <v>1963</v>
      </c>
      <c r="P677" s="3">
        <v>424</v>
      </c>
      <c r="R677" s="1" t="s">
        <v>2000</v>
      </c>
      <c r="S677" s="1" t="s">
        <v>45</v>
      </c>
      <c r="T677" s="1" t="s">
        <v>1163</v>
      </c>
      <c r="V677" s="1" t="s">
        <v>62</v>
      </c>
      <c r="W677" s="1" t="s">
        <v>63</v>
      </c>
      <c r="X677" s="1" t="s">
        <v>1292</v>
      </c>
      <c r="AB677" s="4">
        <v>11490.96</v>
      </c>
      <c r="AC677" s="4">
        <v>2528.0100000000002</v>
      </c>
      <c r="AF677" s="1" t="s">
        <v>464</v>
      </c>
    </row>
    <row r="678" spans="1:32" x14ac:dyDescent="0.2">
      <c r="A678" s="1" t="s">
        <v>1963</v>
      </c>
      <c r="B678" s="1" t="s">
        <v>1963</v>
      </c>
      <c r="C678" s="1" t="s">
        <v>1963</v>
      </c>
      <c r="D678" s="1" t="s">
        <v>85</v>
      </c>
      <c r="E678" s="3">
        <v>20217</v>
      </c>
      <c r="F678" s="1" t="s">
        <v>36</v>
      </c>
      <c r="G678" s="1" t="s">
        <v>85</v>
      </c>
      <c r="H678" s="4">
        <v>144</v>
      </c>
      <c r="I678" s="1" t="s">
        <v>159</v>
      </c>
      <c r="J678" s="1" t="s">
        <v>160</v>
      </c>
      <c r="K678" s="1" t="s">
        <v>161</v>
      </c>
      <c r="N678" s="1" t="s">
        <v>162</v>
      </c>
      <c r="O678" s="1" t="s">
        <v>1963</v>
      </c>
      <c r="P678" s="3">
        <v>418</v>
      </c>
      <c r="R678" s="1" t="s">
        <v>2001</v>
      </c>
      <c r="S678" s="1" t="s">
        <v>45</v>
      </c>
      <c r="T678" s="1" t="s">
        <v>883</v>
      </c>
      <c r="X678" s="1" t="s">
        <v>1151</v>
      </c>
      <c r="Y678" s="1" t="s">
        <v>2002</v>
      </c>
      <c r="AA678" s="1" t="s">
        <v>1693</v>
      </c>
      <c r="AB678" s="4">
        <v>0</v>
      </c>
      <c r="AC678" s="4">
        <v>0</v>
      </c>
    </row>
    <row r="679" spans="1:32" x14ac:dyDescent="0.2">
      <c r="A679" s="1" t="s">
        <v>1963</v>
      </c>
      <c r="B679" s="1" t="s">
        <v>1963</v>
      </c>
      <c r="C679" s="1" t="s">
        <v>1963</v>
      </c>
      <c r="D679" s="1" t="s">
        <v>85</v>
      </c>
      <c r="E679" s="3">
        <v>20218</v>
      </c>
      <c r="F679" s="1" t="s">
        <v>36</v>
      </c>
      <c r="G679" s="1" t="s">
        <v>85</v>
      </c>
      <c r="H679" s="4">
        <v>9</v>
      </c>
      <c r="I679" s="1" t="s">
        <v>159</v>
      </c>
      <c r="J679" s="1" t="s">
        <v>160</v>
      </c>
      <c r="K679" s="1" t="s">
        <v>161</v>
      </c>
      <c r="N679" s="1" t="s">
        <v>162</v>
      </c>
      <c r="O679" s="1" t="s">
        <v>1963</v>
      </c>
      <c r="P679" s="3">
        <v>419</v>
      </c>
      <c r="R679" s="1" t="s">
        <v>2003</v>
      </c>
      <c r="S679" s="1" t="s">
        <v>45</v>
      </c>
      <c r="T679" s="1" t="s">
        <v>883</v>
      </c>
      <c r="X679" s="1" t="s">
        <v>1151</v>
      </c>
      <c r="Y679" s="1" t="s">
        <v>523</v>
      </c>
      <c r="AA679" s="1" t="s">
        <v>1693</v>
      </c>
      <c r="AB679" s="4">
        <v>0</v>
      </c>
      <c r="AC679" s="4">
        <v>0</v>
      </c>
    </row>
    <row r="680" spans="1:32" x14ac:dyDescent="0.2">
      <c r="A680" s="1" t="s">
        <v>1963</v>
      </c>
      <c r="B680" s="1" t="s">
        <v>1963</v>
      </c>
      <c r="C680" s="1" t="s">
        <v>1963</v>
      </c>
      <c r="D680" s="1" t="s">
        <v>85</v>
      </c>
      <c r="E680" s="3">
        <v>20219</v>
      </c>
      <c r="F680" s="1" t="s">
        <v>36</v>
      </c>
      <c r="G680" s="1" t="s">
        <v>85</v>
      </c>
      <c r="H680" s="4">
        <v>109.74</v>
      </c>
      <c r="I680" s="1" t="s">
        <v>86</v>
      </c>
      <c r="K680" s="1" t="s">
        <v>39</v>
      </c>
      <c r="N680" s="1" t="s">
        <v>42</v>
      </c>
      <c r="O680" s="1" t="s">
        <v>1963</v>
      </c>
      <c r="P680" s="3">
        <v>420</v>
      </c>
      <c r="R680" s="1" t="s">
        <v>2004</v>
      </c>
      <c r="S680" s="1" t="s">
        <v>45</v>
      </c>
      <c r="X680" s="1" t="s">
        <v>1151</v>
      </c>
      <c r="AB680" s="4">
        <v>0</v>
      </c>
      <c r="AC680" s="4">
        <v>0</v>
      </c>
    </row>
    <row r="681" spans="1:32" x14ac:dyDescent="0.2">
      <c r="A681" s="1" t="s">
        <v>1963</v>
      </c>
      <c r="B681" s="1" t="s">
        <v>1963</v>
      </c>
      <c r="C681" s="1" t="s">
        <v>1963</v>
      </c>
      <c r="D681" s="1" t="s">
        <v>85</v>
      </c>
      <c r="E681" s="3">
        <v>20220</v>
      </c>
      <c r="F681" s="1" t="s">
        <v>36</v>
      </c>
      <c r="G681" s="1" t="s">
        <v>85</v>
      </c>
      <c r="H681" s="4">
        <v>12.56</v>
      </c>
      <c r="I681" s="1" t="s">
        <v>88</v>
      </c>
      <c r="K681" s="1" t="s">
        <v>39</v>
      </c>
      <c r="N681" s="1" t="s">
        <v>42</v>
      </c>
      <c r="O681" s="1" t="s">
        <v>1963</v>
      </c>
      <c r="P681" s="3">
        <v>421</v>
      </c>
      <c r="R681" s="1" t="s">
        <v>2005</v>
      </c>
      <c r="S681" s="1" t="s">
        <v>45</v>
      </c>
      <c r="X681" s="1" t="s">
        <v>1151</v>
      </c>
      <c r="AB681" s="4">
        <v>0</v>
      </c>
      <c r="AC681" s="4">
        <v>0</v>
      </c>
    </row>
    <row r="682" spans="1:32" x14ac:dyDescent="0.2">
      <c r="A682" s="1" t="s">
        <v>1963</v>
      </c>
      <c r="B682" s="1" t="s">
        <v>1963</v>
      </c>
      <c r="C682" s="1" t="s">
        <v>1963</v>
      </c>
      <c r="D682" s="1" t="s">
        <v>85</v>
      </c>
      <c r="E682" s="3">
        <v>20221</v>
      </c>
      <c r="F682" s="1" t="s">
        <v>36</v>
      </c>
      <c r="G682" s="1" t="s">
        <v>85</v>
      </c>
      <c r="H682" s="4">
        <v>236</v>
      </c>
      <c r="I682" s="1" t="s">
        <v>90</v>
      </c>
      <c r="J682" s="1" t="s">
        <v>91</v>
      </c>
      <c r="K682" s="1" t="s">
        <v>92</v>
      </c>
      <c r="N682" s="1" t="s">
        <v>42</v>
      </c>
      <c r="O682" s="1" t="s">
        <v>1963</v>
      </c>
      <c r="P682" s="3">
        <v>422</v>
      </c>
      <c r="R682" s="1" t="s">
        <v>2006</v>
      </c>
      <c r="S682" s="1" t="s">
        <v>45</v>
      </c>
      <c r="X682" s="1" t="s">
        <v>1151</v>
      </c>
      <c r="AB682" s="4">
        <v>0</v>
      </c>
      <c r="AC682" s="4">
        <v>0</v>
      </c>
    </row>
    <row r="683" spans="1:32" x14ac:dyDescent="0.2">
      <c r="A683" s="1" t="s">
        <v>1963</v>
      </c>
      <c r="B683" s="1" t="s">
        <v>1963</v>
      </c>
      <c r="C683" s="1" t="s">
        <v>1963</v>
      </c>
      <c r="D683" s="1" t="s">
        <v>85</v>
      </c>
      <c r="E683" s="3">
        <v>20222</v>
      </c>
      <c r="F683" s="1" t="s">
        <v>36</v>
      </c>
      <c r="G683" s="1" t="s">
        <v>85</v>
      </c>
      <c r="H683" s="4">
        <v>177.46</v>
      </c>
      <c r="I683" s="1" t="s">
        <v>94</v>
      </c>
      <c r="K683" s="1" t="s">
        <v>92</v>
      </c>
      <c r="L683" s="1" t="s">
        <v>95</v>
      </c>
      <c r="M683" s="1" t="s">
        <v>96</v>
      </c>
      <c r="N683" s="1" t="s">
        <v>42</v>
      </c>
      <c r="O683" s="1" t="s">
        <v>1963</v>
      </c>
      <c r="P683" s="3">
        <v>423</v>
      </c>
      <c r="R683" s="1" t="s">
        <v>2007</v>
      </c>
      <c r="S683" s="1" t="s">
        <v>45</v>
      </c>
      <c r="X683" s="1" t="s">
        <v>1249</v>
      </c>
      <c r="AB683" s="4">
        <v>0</v>
      </c>
      <c r="AC683" s="4">
        <v>0</v>
      </c>
    </row>
    <row r="684" spans="1:32" x14ac:dyDescent="0.2">
      <c r="A684" s="1" t="s">
        <v>1963</v>
      </c>
      <c r="B684" s="1" t="s">
        <v>1963</v>
      </c>
      <c r="C684" s="1" t="s">
        <v>1963</v>
      </c>
      <c r="D684" s="1" t="s">
        <v>85</v>
      </c>
      <c r="E684" s="3">
        <v>20223</v>
      </c>
      <c r="F684" s="1" t="s">
        <v>36</v>
      </c>
      <c r="G684" s="1" t="s">
        <v>85</v>
      </c>
      <c r="H684" s="4">
        <v>1000</v>
      </c>
      <c r="I684" s="1" t="s">
        <v>2008</v>
      </c>
      <c r="K684" s="1" t="s">
        <v>2009</v>
      </c>
      <c r="N684" s="1" t="s">
        <v>242</v>
      </c>
      <c r="O684" s="1" t="s">
        <v>1963</v>
      </c>
      <c r="P684" s="3">
        <v>425</v>
      </c>
      <c r="R684" s="1" t="s">
        <v>2010</v>
      </c>
      <c r="S684" s="1" t="s">
        <v>45</v>
      </c>
      <c r="X684" s="1" t="s">
        <v>1292</v>
      </c>
      <c r="AB684" s="4">
        <v>0</v>
      </c>
      <c r="AC684" s="4">
        <v>0</v>
      </c>
    </row>
    <row r="685" spans="1:32" x14ac:dyDescent="0.2">
      <c r="A685" s="1" t="s">
        <v>1693</v>
      </c>
      <c r="B685" s="1" t="s">
        <v>1712</v>
      </c>
      <c r="C685" s="1" t="s">
        <v>968</v>
      </c>
      <c r="D685" s="1" t="s">
        <v>35</v>
      </c>
      <c r="E685" s="3">
        <v>45</v>
      </c>
      <c r="F685" s="1" t="s">
        <v>36</v>
      </c>
      <c r="G685" s="1" t="s">
        <v>2011</v>
      </c>
      <c r="H685" s="4">
        <v>1870.4</v>
      </c>
      <c r="I685" s="1" t="s">
        <v>505</v>
      </c>
      <c r="J685" s="1" t="s">
        <v>506</v>
      </c>
      <c r="K685" s="1" t="s">
        <v>99</v>
      </c>
      <c r="L685" s="1" t="s">
        <v>40</v>
      </c>
      <c r="M685" s="1" t="s">
        <v>507</v>
      </c>
      <c r="N685" s="1" t="s">
        <v>42</v>
      </c>
      <c r="O685" s="1" t="s">
        <v>2012</v>
      </c>
      <c r="P685" s="3">
        <v>427</v>
      </c>
      <c r="R685" s="1" t="s">
        <v>2013</v>
      </c>
      <c r="S685" s="1" t="s">
        <v>45</v>
      </c>
      <c r="T685" s="1" t="s">
        <v>509</v>
      </c>
      <c r="V685" s="1" t="s">
        <v>62</v>
      </c>
      <c r="W685" s="1" t="s">
        <v>63</v>
      </c>
      <c r="X685" s="1" t="s">
        <v>968</v>
      </c>
      <c r="AB685" s="4">
        <v>1820</v>
      </c>
      <c r="AC685" s="4">
        <v>400.4</v>
      </c>
      <c r="AF685" s="1" t="s">
        <v>171</v>
      </c>
    </row>
    <row r="686" spans="1:32" x14ac:dyDescent="0.2">
      <c r="A686" s="1" t="s">
        <v>2014</v>
      </c>
      <c r="B686" s="1" t="s">
        <v>2014</v>
      </c>
      <c r="C686" s="1" t="s">
        <v>2014</v>
      </c>
      <c r="D686" s="1" t="s">
        <v>35</v>
      </c>
      <c r="E686" s="3">
        <v>47</v>
      </c>
      <c r="F686" s="1" t="s">
        <v>36</v>
      </c>
      <c r="G686" s="1" t="s">
        <v>2015</v>
      </c>
      <c r="H686" s="4">
        <v>4040.06</v>
      </c>
      <c r="I686" s="1" t="s">
        <v>892</v>
      </c>
      <c r="J686" s="1" t="s">
        <v>893</v>
      </c>
      <c r="K686" s="1" t="s">
        <v>99</v>
      </c>
      <c r="N686" s="1" t="s">
        <v>42</v>
      </c>
      <c r="O686" s="1" t="s">
        <v>2012</v>
      </c>
      <c r="P686" s="3">
        <v>426</v>
      </c>
      <c r="R686" s="1" t="s">
        <v>2016</v>
      </c>
      <c r="S686" s="1" t="s">
        <v>45</v>
      </c>
      <c r="V686" s="1" t="s">
        <v>62</v>
      </c>
      <c r="W686" s="1" t="s">
        <v>63</v>
      </c>
      <c r="X686" s="1" t="s">
        <v>2014</v>
      </c>
      <c r="AB686" s="4">
        <v>3931.2</v>
      </c>
      <c r="AC686" s="4">
        <v>864.86</v>
      </c>
      <c r="AF686" s="1" t="s">
        <v>225</v>
      </c>
    </row>
    <row r="687" spans="1:32" x14ac:dyDescent="0.2">
      <c r="A687" s="1" t="s">
        <v>2017</v>
      </c>
      <c r="B687" s="1" t="s">
        <v>2017</v>
      </c>
      <c r="C687" s="1" t="s">
        <v>2017</v>
      </c>
      <c r="D687" s="1" t="s">
        <v>35</v>
      </c>
      <c r="E687" s="3">
        <v>46</v>
      </c>
      <c r="F687" s="1" t="s">
        <v>36</v>
      </c>
      <c r="G687" s="1" t="s">
        <v>2018</v>
      </c>
      <c r="H687" s="4">
        <v>540.44000000000005</v>
      </c>
      <c r="I687" s="1" t="s">
        <v>124</v>
      </c>
      <c r="J687" s="1" t="s">
        <v>125</v>
      </c>
      <c r="K687" s="1" t="s">
        <v>99</v>
      </c>
      <c r="N687" s="1" t="s">
        <v>42</v>
      </c>
      <c r="O687" s="1" t="s">
        <v>2019</v>
      </c>
      <c r="P687" s="3">
        <v>428</v>
      </c>
      <c r="R687" s="1" t="s">
        <v>2020</v>
      </c>
      <c r="S687" s="1" t="s">
        <v>45</v>
      </c>
      <c r="T687" s="1" t="s">
        <v>1658</v>
      </c>
      <c r="V687" s="1" t="s">
        <v>47</v>
      </c>
      <c r="W687" s="1" t="s">
        <v>48</v>
      </c>
      <c r="X687" s="1" t="s">
        <v>2017</v>
      </c>
      <c r="AB687" s="4">
        <v>675.05</v>
      </c>
      <c r="AC687" s="4">
        <v>0</v>
      </c>
      <c r="AF687" s="1" t="s">
        <v>128</v>
      </c>
    </row>
    <row r="688" spans="1:32" x14ac:dyDescent="0.2">
      <c r="A688" s="1" t="s">
        <v>2021</v>
      </c>
      <c r="B688" s="1" t="s">
        <v>938</v>
      </c>
      <c r="C688" s="1" t="s">
        <v>1411</v>
      </c>
      <c r="D688" s="1" t="s">
        <v>54</v>
      </c>
      <c r="E688" s="3">
        <v>294</v>
      </c>
      <c r="F688" s="1" t="s">
        <v>55</v>
      </c>
      <c r="G688" s="1" t="s">
        <v>2022</v>
      </c>
      <c r="H688" s="4">
        <v>-3.79</v>
      </c>
      <c r="I688" s="1" t="s">
        <v>68</v>
      </c>
      <c r="J688" s="1" t="s">
        <v>69</v>
      </c>
      <c r="K688" s="1" t="s">
        <v>70</v>
      </c>
      <c r="N688" s="1" t="s">
        <v>42</v>
      </c>
      <c r="O688" s="1" t="s">
        <v>2019</v>
      </c>
      <c r="P688" s="3">
        <v>429</v>
      </c>
      <c r="R688" s="1" t="s">
        <v>2023</v>
      </c>
      <c r="S688" s="1" t="s">
        <v>45</v>
      </c>
      <c r="T688" s="1" t="s">
        <v>72</v>
      </c>
      <c r="V688" s="1" t="s">
        <v>62</v>
      </c>
      <c r="W688" s="1" t="s">
        <v>63</v>
      </c>
      <c r="X688" s="1" t="s">
        <v>1411</v>
      </c>
      <c r="AB688" s="4">
        <v>3.79</v>
      </c>
      <c r="AC688" s="4">
        <v>0.38</v>
      </c>
      <c r="AF688" s="1" t="s">
        <v>73</v>
      </c>
    </row>
    <row r="689" spans="1:32" x14ac:dyDescent="0.2">
      <c r="A689" s="1" t="s">
        <v>2024</v>
      </c>
      <c r="B689" s="1" t="s">
        <v>1482</v>
      </c>
      <c r="C689" s="1" t="s">
        <v>1502</v>
      </c>
      <c r="D689" s="1" t="s">
        <v>35</v>
      </c>
      <c r="E689" s="3">
        <v>341</v>
      </c>
      <c r="F689" s="1" t="s">
        <v>55</v>
      </c>
      <c r="G689" s="1" t="s">
        <v>2025</v>
      </c>
      <c r="H689" s="4">
        <v>279.10000000000002</v>
      </c>
      <c r="I689" s="1" t="s">
        <v>68</v>
      </c>
      <c r="J689" s="1" t="s">
        <v>69</v>
      </c>
      <c r="K689" s="1" t="s">
        <v>70</v>
      </c>
      <c r="N689" s="1" t="s">
        <v>42</v>
      </c>
      <c r="O689" s="1" t="s">
        <v>2019</v>
      </c>
      <c r="P689" s="3">
        <v>429</v>
      </c>
      <c r="R689" s="1" t="s">
        <v>2026</v>
      </c>
      <c r="S689" s="1" t="s">
        <v>45</v>
      </c>
      <c r="T689" s="1" t="s">
        <v>72</v>
      </c>
      <c r="V689" s="1" t="s">
        <v>62</v>
      </c>
      <c r="W689" s="1" t="s">
        <v>63</v>
      </c>
      <c r="X689" s="1" t="s">
        <v>1502</v>
      </c>
      <c r="AB689" s="4">
        <v>279.10000000000002</v>
      </c>
      <c r="AC689" s="4">
        <v>27.91</v>
      </c>
      <c r="AF689" s="1" t="s">
        <v>73</v>
      </c>
    </row>
    <row r="690" spans="1:32" x14ac:dyDescent="0.2">
      <c r="A690" s="1" t="s">
        <v>2019</v>
      </c>
      <c r="B690" s="1" t="s">
        <v>2019</v>
      </c>
      <c r="C690" s="1" t="s">
        <v>2019</v>
      </c>
      <c r="D690" s="1" t="s">
        <v>85</v>
      </c>
      <c r="E690" s="3">
        <v>20224</v>
      </c>
      <c r="F690" s="1" t="s">
        <v>36</v>
      </c>
      <c r="G690" s="1" t="s">
        <v>85</v>
      </c>
      <c r="H690" s="4">
        <v>400</v>
      </c>
      <c r="I690" s="1" t="s">
        <v>141</v>
      </c>
      <c r="K690" s="1" t="s">
        <v>99</v>
      </c>
      <c r="N690" s="1" t="s">
        <v>100</v>
      </c>
      <c r="O690" s="1" t="s">
        <v>2019</v>
      </c>
      <c r="P690" s="3">
        <v>430</v>
      </c>
      <c r="R690" s="1" t="s">
        <v>1291</v>
      </c>
      <c r="S690" s="1" t="s">
        <v>45</v>
      </c>
      <c r="X690" s="1" t="s">
        <v>1394</v>
      </c>
      <c r="AB690" s="4">
        <v>0</v>
      </c>
      <c r="AC690" s="4">
        <v>0</v>
      </c>
    </row>
    <row r="691" spans="1:32" x14ac:dyDescent="0.2">
      <c r="A691" s="1" t="s">
        <v>1969</v>
      </c>
      <c r="B691" s="1" t="s">
        <v>1696</v>
      </c>
      <c r="C691" s="1" t="s">
        <v>1570</v>
      </c>
      <c r="D691" s="1" t="s">
        <v>35</v>
      </c>
      <c r="E691" s="3">
        <v>378</v>
      </c>
      <c r="F691" s="1" t="s">
        <v>55</v>
      </c>
      <c r="G691" s="1" t="s">
        <v>2027</v>
      </c>
      <c r="H691" s="4">
        <v>487.23</v>
      </c>
      <c r="I691" s="1" t="s">
        <v>57</v>
      </c>
      <c r="J691" s="1" t="s">
        <v>58</v>
      </c>
      <c r="K691" s="1" t="s">
        <v>59</v>
      </c>
      <c r="N691" s="1" t="s">
        <v>42</v>
      </c>
      <c r="O691" s="1" t="s">
        <v>1956</v>
      </c>
      <c r="P691" s="3">
        <v>431</v>
      </c>
      <c r="R691" s="1" t="s">
        <v>2028</v>
      </c>
      <c r="S691" s="1" t="s">
        <v>45</v>
      </c>
      <c r="T691" s="1" t="s">
        <v>61</v>
      </c>
      <c r="V691" s="1" t="s">
        <v>62</v>
      </c>
      <c r="W691" s="1" t="s">
        <v>63</v>
      </c>
      <c r="X691" s="1" t="s">
        <v>1570</v>
      </c>
      <c r="AB691" s="4">
        <v>487.23</v>
      </c>
      <c r="AC691" s="4">
        <v>107.19</v>
      </c>
      <c r="AF691" s="1" t="s">
        <v>64</v>
      </c>
    </row>
    <row r="692" spans="1:32" x14ac:dyDescent="0.2">
      <c r="A692" s="1" t="s">
        <v>1969</v>
      </c>
      <c r="B692" s="1" t="s">
        <v>1696</v>
      </c>
      <c r="C692" s="1" t="s">
        <v>1570</v>
      </c>
      <c r="D692" s="1" t="s">
        <v>35</v>
      </c>
      <c r="E692" s="3">
        <v>379</v>
      </c>
      <c r="F692" s="1" t="s">
        <v>55</v>
      </c>
      <c r="G692" s="1" t="s">
        <v>2029</v>
      </c>
      <c r="H692" s="4">
        <v>528.36</v>
      </c>
      <c r="I692" s="1" t="s">
        <v>57</v>
      </c>
      <c r="J692" s="1" t="s">
        <v>58</v>
      </c>
      <c r="K692" s="1" t="s">
        <v>59</v>
      </c>
      <c r="N692" s="1" t="s">
        <v>42</v>
      </c>
      <c r="O692" s="1" t="s">
        <v>1956</v>
      </c>
      <c r="P692" s="3">
        <v>432</v>
      </c>
      <c r="R692" s="1" t="s">
        <v>2030</v>
      </c>
      <c r="S692" s="1" t="s">
        <v>45</v>
      </c>
      <c r="T692" s="1" t="s">
        <v>2031</v>
      </c>
      <c r="V692" s="1" t="s">
        <v>62</v>
      </c>
      <c r="W692" s="1" t="s">
        <v>63</v>
      </c>
      <c r="X692" s="1" t="s">
        <v>1570</v>
      </c>
      <c r="AB692" s="4">
        <v>528.36</v>
      </c>
      <c r="AC692" s="4">
        <v>116.24</v>
      </c>
      <c r="AF692" s="1" t="s">
        <v>1815</v>
      </c>
    </row>
    <row r="693" spans="1:32" x14ac:dyDescent="0.2">
      <c r="A693" s="1" t="s">
        <v>1956</v>
      </c>
      <c r="B693" s="1" t="s">
        <v>1956</v>
      </c>
      <c r="C693" s="1" t="s">
        <v>1956</v>
      </c>
      <c r="D693" s="1" t="s">
        <v>85</v>
      </c>
      <c r="E693" s="3">
        <v>20225</v>
      </c>
      <c r="F693" s="1" t="s">
        <v>36</v>
      </c>
      <c r="G693" s="1" t="s">
        <v>85</v>
      </c>
      <c r="H693" s="4">
        <v>240</v>
      </c>
      <c r="I693" s="1" t="s">
        <v>2032</v>
      </c>
      <c r="K693" s="1" t="s">
        <v>99</v>
      </c>
      <c r="L693" s="1" t="s">
        <v>40</v>
      </c>
      <c r="M693" s="1" t="s">
        <v>2033</v>
      </c>
      <c r="N693" s="1" t="s">
        <v>42</v>
      </c>
      <c r="O693" s="1" t="s">
        <v>1956</v>
      </c>
      <c r="P693" s="3">
        <v>433</v>
      </c>
      <c r="R693" s="1" t="s">
        <v>1880</v>
      </c>
      <c r="S693" s="1" t="s">
        <v>45</v>
      </c>
      <c r="X693" s="1" t="s">
        <v>1394</v>
      </c>
      <c r="AB693" s="4">
        <v>0</v>
      </c>
      <c r="AC693" s="4">
        <v>0</v>
      </c>
    </row>
    <row r="694" spans="1:32" x14ac:dyDescent="0.2">
      <c r="A694" s="1" t="s">
        <v>2034</v>
      </c>
      <c r="B694" s="1" t="s">
        <v>1236</v>
      </c>
      <c r="C694" s="1" t="s">
        <v>1309</v>
      </c>
      <c r="D694" s="1" t="s">
        <v>35</v>
      </c>
      <c r="E694" s="3">
        <v>48</v>
      </c>
      <c r="F694" s="1" t="s">
        <v>36</v>
      </c>
      <c r="G694" s="1" t="s">
        <v>285</v>
      </c>
      <c r="H694" s="4">
        <v>754.3</v>
      </c>
      <c r="I694" s="1" t="s">
        <v>517</v>
      </c>
      <c r="J694" s="1" t="s">
        <v>518</v>
      </c>
      <c r="K694" s="1" t="s">
        <v>133</v>
      </c>
      <c r="N694" s="1" t="s">
        <v>42</v>
      </c>
      <c r="O694" s="1" t="s">
        <v>2024</v>
      </c>
      <c r="P694" s="3">
        <v>444</v>
      </c>
      <c r="R694" s="1" t="s">
        <v>2035</v>
      </c>
      <c r="S694" s="1" t="s">
        <v>45</v>
      </c>
      <c r="T694" s="1" t="s">
        <v>2036</v>
      </c>
      <c r="V694" s="1" t="s">
        <v>47</v>
      </c>
      <c r="W694" s="1" t="s">
        <v>48</v>
      </c>
      <c r="X694" s="1" t="s">
        <v>1309</v>
      </c>
      <c r="AB694" s="4">
        <v>754.3</v>
      </c>
      <c r="AC694" s="4">
        <v>0</v>
      </c>
      <c r="AF694" s="1" t="s">
        <v>521</v>
      </c>
    </row>
    <row r="695" spans="1:32" x14ac:dyDescent="0.2">
      <c r="A695" s="1" t="s">
        <v>2034</v>
      </c>
      <c r="B695" s="1" t="s">
        <v>1236</v>
      </c>
      <c r="C695" s="1" t="s">
        <v>1309</v>
      </c>
      <c r="D695" s="1" t="s">
        <v>35</v>
      </c>
      <c r="E695" s="3">
        <v>49</v>
      </c>
      <c r="F695" s="1" t="s">
        <v>36</v>
      </c>
      <c r="G695" s="1" t="s">
        <v>884</v>
      </c>
      <c r="H695" s="4">
        <v>87.2</v>
      </c>
      <c r="I695" s="1" t="s">
        <v>517</v>
      </c>
      <c r="J695" s="1" t="s">
        <v>518</v>
      </c>
      <c r="K695" s="1" t="s">
        <v>133</v>
      </c>
      <c r="N695" s="1" t="s">
        <v>42</v>
      </c>
      <c r="O695" s="1" t="s">
        <v>2024</v>
      </c>
      <c r="P695" s="3">
        <v>444</v>
      </c>
      <c r="R695" s="1" t="s">
        <v>2037</v>
      </c>
      <c r="S695" s="1" t="s">
        <v>45</v>
      </c>
      <c r="T695" s="1" t="s">
        <v>2036</v>
      </c>
      <c r="V695" s="1" t="s">
        <v>47</v>
      </c>
      <c r="W695" s="1" t="s">
        <v>48</v>
      </c>
      <c r="X695" s="1" t="s">
        <v>1309</v>
      </c>
      <c r="AB695" s="4">
        <v>87.2</v>
      </c>
      <c r="AC695" s="4">
        <v>0</v>
      </c>
      <c r="AF695" s="1" t="s">
        <v>521</v>
      </c>
    </row>
    <row r="696" spans="1:32" x14ac:dyDescent="0.2">
      <c r="A696" s="1" t="s">
        <v>2034</v>
      </c>
      <c r="B696" s="1" t="s">
        <v>1236</v>
      </c>
      <c r="C696" s="1" t="s">
        <v>1309</v>
      </c>
      <c r="D696" s="1" t="s">
        <v>35</v>
      </c>
      <c r="E696" s="3">
        <v>50</v>
      </c>
      <c r="F696" s="1" t="s">
        <v>36</v>
      </c>
      <c r="G696" s="1" t="s">
        <v>2038</v>
      </c>
      <c r="H696" s="4">
        <v>362.4</v>
      </c>
      <c r="I696" s="1" t="s">
        <v>517</v>
      </c>
      <c r="J696" s="1" t="s">
        <v>518</v>
      </c>
      <c r="K696" s="1" t="s">
        <v>133</v>
      </c>
      <c r="N696" s="1" t="s">
        <v>42</v>
      </c>
      <c r="O696" s="1" t="s">
        <v>2024</v>
      </c>
      <c r="P696" s="3">
        <v>444</v>
      </c>
      <c r="R696" s="1" t="s">
        <v>2039</v>
      </c>
      <c r="S696" s="1" t="s">
        <v>45</v>
      </c>
      <c r="T696" s="1" t="s">
        <v>2036</v>
      </c>
      <c r="V696" s="1" t="s">
        <v>47</v>
      </c>
      <c r="W696" s="1" t="s">
        <v>48</v>
      </c>
      <c r="X696" s="1" t="s">
        <v>1309</v>
      </c>
      <c r="AB696" s="4">
        <v>362.4</v>
      </c>
      <c r="AC696" s="4">
        <v>0</v>
      </c>
      <c r="AF696" s="1" t="s">
        <v>521</v>
      </c>
    </row>
    <row r="697" spans="1:32" x14ac:dyDescent="0.2">
      <c r="A697" s="1" t="s">
        <v>2024</v>
      </c>
      <c r="B697" s="1" t="s">
        <v>2024</v>
      </c>
      <c r="C697" s="1" t="s">
        <v>2024</v>
      </c>
      <c r="D697" s="1" t="s">
        <v>85</v>
      </c>
      <c r="E697" s="3">
        <v>20226</v>
      </c>
      <c r="F697" s="1" t="s">
        <v>36</v>
      </c>
      <c r="G697" s="1" t="s">
        <v>85</v>
      </c>
      <c r="H697" s="4">
        <v>18325.72</v>
      </c>
      <c r="I697" s="1" t="s">
        <v>98</v>
      </c>
      <c r="K697" s="1" t="s">
        <v>99</v>
      </c>
      <c r="N697" s="1" t="s">
        <v>100</v>
      </c>
      <c r="O697" s="1" t="s">
        <v>2024</v>
      </c>
      <c r="P697" s="3">
        <v>434</v>
      </c>
      <c r="R697" s="1" t="s">
        <v>2040</v>
      </c>
      <c r="S697" s="1" t="s">
        <v>45</v>
      </c>
      <c r="X697" s="1" t="s">
        <v>1693</v>
      </c>
      <c r="AB697" s="4">
        <v>0</v>
      </c>
      <c r="AC697" s="4">
        <v>0</v>
      </c>
    </row>
    <row r="698" spans="1:32" x14ac:dyDescent="0.2">
      <c r="A698" s="1" t="s">
        <v>2024</v>
      </c>
      <c r="B698" s="1" t="s">
        <v>2024</v>
      </c>
      <c r="C698" s="1" t="s">
        <v>2024</v>
      </c>
      <c r="D698" s="1" t="s">
        <v>85</v>
      </c>
      <c r="E698" s="3">
        <v>20227</v>
      </c>
      <c r="F698" s="1" t="s">
        <v>36</v>
      </c>
      <c r="G698" s="1" t="s">
        <v>85</v>
      </c>
      <c r="H698" s="4">
        <v>319.37</v>
      </c>
      <c r="I698" s="1" t="s">
        <v>102</v>
      </c>
      <c r="K698" s="1" t="s">
        <v>99</v>
      </c>
      <c r="N698" s="1" t="s">
        <v>100</v>
      </c>
      <c r="O698" s="1" t="s">
        <v>2024</v>
      </c>
      <c r="P698" s="3">
        <v>435</v>
      </c>
      <c r="R698" s="1" t="s">
        <v>2041</v>
      </c>
      <c r="S698" s="1" t="s">
        <v>45</v>
      </c>
      <c r="X698" s="1" t="s">
        <v>1693</v>
      </c>
      <c r="AB698" s="4">
        <v>0</v>
      </c>
      <c r="AC698" s="4">
        <v>0</v>
      </c>
    </row>
    <row r="699" spans="1:32" x14ac:dyDescent="0.2">
      <c r="A699" s="1" t="s">
        <v>2024</v>
      </c>
      <c r="B699" s="1" t="s">
        <v>2024</v>
      </c>
      <c r="C699" s="1" t="s">
        <v>2024</v>
      </c>
      <c r="D699" s="1" t="s">
        <v>85</v>
      </c>
      <c r="E699" s="3">
        <v>20228</v>
      </c>
      <c r="F699" s="1" t="s">
        <v>36</v>
      </c>
      <c r="G699" s="1" t="s">
        <v>85</v>
      </c>
      <c r="H699" s="4">
        <v>2061.61</v>
      </c>
      <c r="I699" s="1" t="s">
        <v>102</v>
      </c>
      <c r="K699" s="1" t="s">
        <v>99</v>
      </c>
      <c r="N699" s="1" t="s">
        <v>100</v>
      </c>
      <c r="O699" s="1" t="s">
        <v>2024</v>
      </c>
      <c r="P699" s="3">
        <v>435</v>
      </c>
      <c r="R699" s="1" t="s">
        <v>2042</v>
      </c>
      <c r="S699" s="1" t="s">
        <v>45</v>
      </c>
      <c r="X699" s="1" t="s">
        <v>1693</v>
      </c>
      <c r="AB699" s="4">
        <v>0</v>
      </c>
      <c r="AC699" s="4">
        <v>0</v>
      </c>
    </row>
    <row r="700" spans="1:32" x14ac:dyDescent="0.2">
      <c r="A700" s="1" t="s">
        <v>2024</v>
      </c>
      <c r="B700" s="1" t="s">
        <v>2024</v>
      </c>
      <c r="C700" s="1" t="s">
        <v>2024</v>
      </c>
      <c r="D700" s="1" t="s">
        <v>85</v>
      </c>
      <c r="E700" s="3">
        <v>20229</v>
      </c>
      <c r="F700" s="1" t="s">
        <v>36</v>
      </c>
      <c r="G700" s="1" t="s">
        <v>85</v>
      </c>
      <c r="H700" s="4">
        <v>196.97</v>
      </c>
      <c r="I700" s="1" t="s">
        <v>105</v>
      </c>
      <c r="K700" s="1" t="s">
        <v>99</v>
      </c>
      <c r="N700" s="1" t="s">
        <v>100</v>
      </c>
      <c r="O700" s="1" t="s">
        <v>2024</v>
      </c>
      <c r="P700" s="3">
        <v>436</v>
      </c>
      <c r="R700" s="1" t="s">
        <v>2043</v>
      </c>
      <c r="S700" s="1" t="s">
        <v>45</v>
      </c>
      <c r="X700" s="1" t="s">
        <v>1418</v>
      </c>
      <c r="AB700" s="4">
        <v>0</v>
      </c>
      <c r="AC700" s="4">
        <v>0</v>
      </c>
    </row>
    <row r="701" spans="1:32" x14ac:dyDescent="0.2">
      <c r="A701" s="1" t="s">
        <v>2024</v>
      </c>
      <c r="B701" s="1" t="s">
        <v>2024</v>
      </c>
      <c r="C701" s="1" t="s">
        <v>2024</v>
      </c>
      <c r="D701" s="1" t="s">
        <v>85</v>
      </c>
      <c r="E701" s="3">
        <v>20230</v>
      </c>
      <c r="F701" s="1" t="s">
        <v>36</v>
      </c>
      <c r="G701" s="1" t="s">
        <v>85</v>
      </c>
      <c r="H701" s="4">
        <v>8.8699999999999992</v>
      </c>
      <c r="I701" s="1" t="s">
        <v>107</v>
      </c>
      <c r="K701" s="1" t="s">
        <v>99</v>
      </c>
      <c r="N701" s="1" t="s">
        <v>100</v>
      </c>
      <c r="O701" s="1" t="s">
        <v>2024</v>
      </c>
      <c r="P701" s="3">
        <v>437</v>
      </c>
      <c r="R701" s="1" t="s">
        <v>2044</v>
      </c>
      <c r="S701" s="1" t="s">
        <v>45</v>
      </c>
      <c r="X701" s="1" t="s">
        <v>1418</v>
      </c>
      <c r="AB701" s="4">
        <v>0</v>
      </c>
      <c r="AC701" s="4">
        <v>0</v>
      </c>
    </row>
    <row r="702" spans="1:32" x14ac:dyDescent="0.2">
      <c r="A702" s="1" t="s">
        <v>2024</v>
      </c>
      <c r="B702" s="1" t="s">
        <v>2024</v>
      </c>
      <c r="C702" s="1" t="s">
        <v>2024</v>
      </c>
      <c r="D702" s="1" t="s">
        <v>85</v>
      </c>
      <c r="E702" s="3">
        <v>20231</v>
      </c>
      <c r="F702" s="1" t="s">
        <v>36</v>
      </c>
      <c r="G702" s="1" t="s">
        <v>85</v>
      </c>
      <c r="H702" s="4">
        <v>75</v>
      </c>
      <c r="I702" s="1" t="s">
        <v>110</v>
      </c>
      <c r="K702" s="1" t="s">
        <v>99</v>
      </c>
      <c r="N702" s="1" t="s">
        <v>100</v>
      </c>
      <c r="O702" s="1" t="s">
        <v>2024</v>
      </c>
      <c r="P702" s="3">
        <v>438</v>
      </c>
      <c r="R702" s="1" t="s">
        <v>2045</v>
      </c>
      <c r="S702" s="1" t="s">
        <v>45</v>
      </c>
      <c r="X702" s="1" t="s">
        <v>1428</v>
      </c>
      <c r="AB702" s="4">
        <v>0</v>
      </c>
      <c r="AC702" s="4">
        <v>0</v>
      </c>
    </row>
    <row r="703" spans="1:32" x14ac:dyDescent="0.2">
      <c r="A703" s="1" t="s">
        <v>2024</v>
      </c>
      <c r="B703" s="1" t="s">
        <v>2024</v>
      </c>
      <c r="C703" s="1" t="s">
        <v>2024</v>
      </c>
      <c r="D703" s="1" t="s">
        <v>85</v>
      </c>
      <c r="E703" s="3">
        <v>20232</v>
      </c>
      <c r="F703" s="1" t="s">
        <v>36</v>
      </c>
      <c r="G703" s="1" t="s">
        <v>85</v>
      </c>
      <c r="H703" s="4">
        <v>86.38</v>
      </c>
      <c r="I703" s="1" t="s">
        <v>98</v>
      </c>
      <c r="K703" s="1" t="s">
        <v>99</v>
      </c>
      <c r="N703" s="1" t="s">
        <v>100</v>
      </c>
      <c r="O703" s="1" t="s">
        <v>2024</v>
      </c>
      <c r="P703" s="3">
        <v>439</v>
      </c>
      <c r="R703" s="1" t="s">
        <v>2046</v>
      </c>
      <c r="S703" s="1" t="s">
        <v>45</v>
      </c>
      <c r="X703" s="1" t="s">
        <v>1428</v>
      </c>
      <c r="AB703" s="4">
        <v>0</v>
      </c>
      <c r="AC703" s="4">
        <v>0</v>
      </c>
    </row>
    <row r="704" spans="1:32" x14ac:dyDescent="0.2">
      <c r="A704" s="1" t="s">
        <v>2024</v>
      </c>
      <c r="B704" s="1" t="s">
        <v>2024</v>
      </c>
      <c r="C704" s="1" t="s">
        <v>2024</v>
      </c>
      <c r="D704" s="1" t="s">
        <v>85</v>
      </c>
      <c r="E704" s="3">
        <v>20233</v>
      </c>
      <c r="F704" s="1" t="s">
        <v>36</v>
      </c>
      <c r="G704" s="1" t="s">
        <v>85</v>
      </c>
      <c r="H704" s="4">
        <v>1470.63</v>
      </c>
      <c r="I704" s="1" t="s">
        <v>141</v>
      </c>
      <c r="K704" s="1" t="s">
        <v>99</v>
      </c>
      <c r="N704" s="1" t="s">
        <v>100</v>
      </c>
      <c r="O704" s="1" t="s">
        <v>2024</v>
      </c>
      <c r="P704" s="3">
        <v>440</v>
      </c>
      <c r="R704" s="1" t="s">
        <v>2047</v>
      </c>
      <c r="S704" s="1" t="s">
        <v>45</v>
      </c>
      <c r="X704" s="1" t="s">
        <v>1428</v>
      </c>
      <c r="AB704" s="4">
        <v>0</v>
      </c>
      <c r="AC704" s="4">
        <v>0</v>
      </c>
    </row>
    <row r="705" spans="1:32" x14ac:dyDescent="0.2">
      <c r="A705" s="1" t="s">
        <v>2024</v>
      </c>
      <c r="B705" s="1" t="s">
        <v>2024</v>
      </c>
      <c r="C705" s="1" t="s">
        <v>2024</v>
      </c>
      <c r="D705" s="1" t="s">
        <v>85</v>
      </c>
      <c r="E705" s="3">
        <v>20234</v>
      </c>
      <c r="F705" s="1" t="s">
        <v>36</v>
      </c>
      <c r="G705" s="1" t="s">
        <v>85</v>
      </c>
      <c r="H705" s="4">
        <v>6902.39</v>
      </c>
      <c r="I705" s="1" t="s">
        <v>141</v>
      </c>
      <c r="K705" s="1" t="s">
        <v>99</v>
      </c>
      <c r="N705" s="1" t="s">
        <v>100</v>
      </c>
      <c r="O705" s="1" t="s">
        <v>2024</v>
      </c>
      <c r="P705" s="3">
        <v>441</v>
      </c>
      <c r="R705" s="1" t="s">
        <v>2048</v>
      </c>
      <c r="S705" s="1" t="s">
        <v>45</v>
      </c>
      <c r="X705" s="1" t="s">
        <v>1428</v>
      </c>
      <c r="AB705" s="4">
        <v>0</v>
      </c>
      <c r="AC705" s="4">
        <v>0</v>
      </c>
    </row>
    <row r="706" spans="1:32" x14ac:dyDescent="0.2">
      <c r="A706" s="1" t="s">
        <v>2024</v>
      </c>
      <c r="B706" s="1" t="s">
        <v>2024</v>
      </c>
      <c r="C706" s="1" t="s">
        <v>2024</v>
      </c>
      <c r="D706" s="1" t="s">
        <v>85</v>
      </c>
      <c r="E706" s="3">
        <v>20235</v>
      </c>
      <c r="F706" s="1" t="s">
        <v>36</v>
      </c>
      <c r="G706" s="1" t="s">
        <v>85</v>
      </c>
      <c r="H706" s="4">
        <v>4784.2299999999996</v>
      </c>
      <c r="I706" s="1" t="s">
        <v>144</v>
      </c>
      <c r="K706" s="1" t="s">
        <v>145</v>
      </c>
      <c r="N706" s="1" t="s">
        <v>100</v>
      </c>
      <c r="O706" s="1" t="s">
        <v>2024</v>
      </c>
      <c r="P706" s="3">
        <v>442</v>
      </c>
      <c r="R706" s="1" t="s">
        <v>2049</v>
      </c>
      <c r="S706" s="1" t="s">
        <v>45</v>
      </c>
      <c r="X706" s="1" t="s">
        <v>1482</v>
      </c>
      <c r="AB706" s="4">
        <v>0</v>
      </c>
      <c r="AC706" s="4">
        <v>0</v>
      </c>
    </row>
    <row r="707" spans="1:32" x14ac:dyDescent="0.2">
      <c r="A707" s="1" t="s">
        <v>2024</v>
      </c>
      <c r="B707" s="1" t="s">
        <v>2024</v>
      </c>
      <c r="C707" s="1" t="s">
        <v>2024</v>
      </c>
      <c r="D707" s="1" t="s">
        <v>85</v>
      </c>
      <c r="E707" s="3">
        <v>20236</v>
      </c>
      <c r="F707" s="1" t="s">
        <v>36</v>
      </c>
      <c r="G707" s="1" t="s">
        <v>85</v>
      </c>
      <c r="H707" s="4">
        <v>4136.0200000000004</v>
      </c>
      <c r="I707" s="1" t="s">
        <v>144</v>
      </c>
      <c r="K707" s="1" t="s">
        <v>145</v>
      </c>
      <c r="N707" s="1" t="s">
        <v>100</v>
      </c>
      <c r="O707" s="1" t="s">
        <v>2024</v>
      </c>
      <c r="P707" s="3">
        <v>443</v>
      </c>
      <c r="R707" s="1" t="s">
        <v>2050</v>
      </c>
      <c r="S707" s="1" t="s">
        <v>45</v>
      </c>
      <c r="X707" s="1" t="s">
        <v>1444</v>
      </c>
      <c r="AB707" s="4">
        <v>0</v>
      </c>
      <c r="AC707" s="4">
        <v>0</v>
      </c>
    </row>
    <row r="708" spans="1:32" x14ac:dyDescent="0.2">
      <c r="A708" s="1" t="s">
        <v>2051</v>
      </c>
      <c r="B708" s="1" t="s">
        <v>2051</v>
      </c>
      <c r="C708" s="1" t="s">
        <v>2051</v>
      </c>
      <c r="D708" s="1" t="s">
        <v>85</v>
      </c>
      <c r="E708" s="3">
        <v>20237</v>
      </c>
      <c r="F708" s="1" t="s">
        <v>36</v>
      </c>
      <c r="G708" s="1" t="s">
        <v>85</v>
      </c>
      <c r="H708" s="4">
        <v>5749</v>
      </c>
      <c r="I708" s="1" t="s">
        <v>141</v>
      </c>
      <c r="K708" s="1" t="s">
        <v>99</v>
      </c>
      <c r="N708" s="1" t="s">
        <v>100</v>
      </c>
      <c r="O708" s="1" t="s">
        <v>2051</v>
      </c>
      <c r="P708" s="3">
        <v>445</v>
      </c>
      <c r="R708" s="1" t="s">
        <v>2052</v>
      </c>
      <c r="S708" s="1" t="s">
        <v>45</v>
      </c>
      <c r="X708" s="1" t="s">
        <v>1482</v>
      </c>
      <c r="AB708" s="4">
        <v>0</v>
      </c>
      <c r="AC708" s="4">
        <v>0</v>
      </c>
    </row>
    <row r="709" spans="1:32" x14ac:dyDescent="0.2">
      <c r="A709" s="1" t="s">
        <v>1693</v>
      </c>
      <c r="B709" s="1" t="s">
        <v>1490</v>
      </c>
      <c r="C709" s="1" t="s">
        <v>1598</v>
      </c>
      <c r="D709" s="1" t="s">
        <v>35</v>
      </c>
      <c r="E709" s="3">
        <v>346</v>
      </c>
      <c r="F709" s="1" t="s">
        <v>55</v>
      </c>
      <c r="G709" s="1" t="s">
        <v>2053</v>
      </c>
      <c r="H709" s="4">
        <v>103.63</v>
      </c>
      <c r="I709" s="1" t="s">
        <v>1077</v>
      </c>
      <c r="J709" s="1" t="s">
        <v>1078</v>
      </c>
      <c r="K709" s="1" t="s">
        <v>1079</v>
      </c>
      <c r="L709" s="1" t="s">
        <v>176</v>
      </c>
      <c r="M709" s="1" t="s">
        <v>1080</v>
      </c>
      <c r="N709" s="1" t="s">
        <v>42</v>
      </c>
      <c r="O709" s="1" t="s">
        <v>2054</v>
      </c>
      <c r="P709" s="3">
        <v>446</v>
      </c>
      <c r="R709" s="1" t="s">
        <v>2055</v>
      </c>
      <c r="S709" s="1" t="s">
        <v>45</v>
      </c>
      <c r="T709" s="1" t="s">
        <v>1082</v>
      </c>
      <c r="V709" s="1" t="s">
        <v>47</v>
      </c>
      <c r="W709" s="1" t="s">
        <v>48</v>
      </c>
      <c r="X709" s="1" t="s">
        <v>230</v>
      </c>
      <c r="AB709" s="4">
        <v>103.63</v>
      </c>
      <c r="AC709" s="4">
        <v>22.8</v>
      </c>
      <c r="AF709" s="1" t="s">
        <v>635</v>
      </c>
    </row>
    <row r="710" spans="1:32" x14ac:dyDescent="0.2">
      <c r="A710" s="1" t="s">
        <v>2056</v>
      </c>
      <c r="B710" s="1" t="s">
        <v>968</v>
      </c>
      <c r="C710" s="1" t="s">
        <v>1908</v>
      </c>
      <c r="D710" s="1" t="s">
        <v>35</v>
      </c>
      <c r="E710" s="3">
        <v>428</v>
      </c>
      <c r="F710" s="1" t="s">
        <v>55</v>
      </c>
      <c r="G710" s="1" t="s">
        <v>2057</v>
      </c>
      <c r="H710" s="4">
        <v>188.84</v>
      </c>
      <c r="I710" s="1" t="s">
        <v>1077</v>
      </c>
      <c r="J710" s="1" t="s">
        <v>1078</v>
      </c>
      <c r="K710" s="1" t="s">
        <v>1079</v>
      </c>
      <c r="L710" s="1" t="s">
        <v>176</v>
      </c>
      <c r="M710" s="1" t="s">
        <v>1080</v>
      </c>
      <c r="N710" s="1" t="s">
        <v>42</v>
      </c>
      <c r="O710" s="1" t="s">
        <v>2054</v>
      </c>
      <c r="P710" s="3">
        <v>446</v>
      </c>
      <c r="R710" s="1" t="s">
        <v>2058</v>
      </c>
      <c r="S710" s="1" t="s">
        <v>45</v>
      </c>
      <c r="T710" s="1" t="s">
        <v>1082</v>
      </c>
      <c r="V710" s="1" t="s">
        <v>47</v>
      </c>
      <c r="W710" s="1" t="s">
        <v>48</v>
      </c>
      <c r="X710" s="1" t="s">
        <v>1908</v>
      </c>
      <c r="AB710" s="4">
        <v>188.84</v>
      </c>
      <c r="AC710" s="4">
        <v>41.54</v>
      </c>
      <c r="AF710" s="1" t="s">
        <v>635</v>
      </c>
    </row>
    <row r="711" spans="1:32" x14ac:dyDescent="0.2">
      <c r="A711" s="1" t="s">
        <v>1998</v>
      </c>
      <c r="B711" s="1" t="s">
        <v>1065</v>
      </c>
      <c r="C711" s="1" t="s">
        <v>1065</v>
      </c>
      <c r="D711" s="1" t="s">
        <v>54</v>
      </c>
      <c r="E711" s="3">
        <v>433</v>
      </c>
      <c r="F711" s="1" t="s">
        <v>55</v>
      </c>
      <c r="G711" s="1" t="s">
        <v>2059</v>
      </c>
      <c r="H711" s="4">
        <v>-165.21</v>
      </c>
      <c r="I711" s="1" t="s">
        <v>1077</v>
      </c>
      <c r="J711" s="1" t="s">
        <v>1078</v>
      </c>
      <c r="K711" s="1" t="s">
        <v>1079</v>
      </c>
      <c r="L711" s="1" t="s">
        <v>176</v>
      </c>
      <c r="M711" s="1" t="s">
        <v>1080</v>
      </c>
      <c r="N711" s="1" t="s">
        <v>42</v>
      </c>
      <c r="O711" s="1" t="s">
        <v>2054</v>
      </c>
      <c r="P711" s="3">
        <v>446</v>
      </c>
      <c r="R711" s="1" t="s">
        <v>2060</v>
      </c>
      <c r="S711" s="1" t="s">
        <v>45</v>
      </c>
      <c r="T711" s="1" t="s">
        <v>1082</v>
      </c>
      <c r="V711" s="1" t="s">
        <v>47</v>
      </c>
      <c r="W711" s="1" t="s">
        <v>48</v>
      </c>
      <c r="X711" s="1" t="s">
        <v>1065</v>
      </c>
      <c r="AB711" s="4">
        <v>165.21</v>
      </c>
      <c r="AC711" s="4">
        <v>36.35</v>
      </c>
      <c r="AF711" s="1" t="s">
        <v>635</v>
      </c>
    </row>
    <row r="712" spans="1:32" x14ac:dyDescent="0.2">
      <c r="A712" s="1" t="s">
        <v>1969</v>
      </c>
      <c r="B712" s="1" t="s">
        <v>1969</v>
      </c>
      <c r="C712" s="1" t="s">
        <v>1969</v>
      </c>
      <c r="D712" s="1" t="s">
        <v>85</v>
      </c>
      <c r="E712" s="3">
        <v>20239</v>
      </c>
      <c r="F712" s="1" t="s">
        <v>36</v>
      </c>
      <c r="G712" s="1" t="s">
        <v>85</v>
      </c>
      <c r="H712" s="4">
        <v>298.2</v>
      </c>
      <c r="I712" s="1" t="s">
        <v>2061</v>
      </c>
      <c r="K712" s="1" t="s">
        <v>1649</v>
      </c>
      <c r="L712" s="1" t="s">
        <v>1233</v>
      </c>
      <c r="M712" s="1" t="s">
        <v>2062</v>
      </c>
      <c r="N712" s="1" t="s">
        <v>42</v>
      </c>
      <c r="O712" s="1" t="s">
        <v>1969</v>
      </c>
      <c r="P712" s="3">
        <v>448</v>
      </c>
      <c r="R712" s="1" t="s">
        <v>2063</v>
      </c>
      <c r="S712" s="1" t="s">
        <v>45</v>
      </c>
      <c r="X712" s="1" t="s">
        <v>1963</v>
      </c>
      <c r="AB712" s="4">
        <v>0</v>
      </c>
      <c r="AC712" s="4">
        <v>0</v>
      </c>
    </row>
    <row r="713" spans="1:32" x14ac:dyDescent="0.2">
      <c r="A713" s="1" t="s">
        <v>1693</v>
      </c>
      <c r="B713" s="1" t="s">
        <v>1712</v>
      </c>
      <c r="C713" s="1" t="s">
        <v>1637</v>
      </c>
      <c r="D713" s="1" t="s">
        <v>35</v>
      </c>
      <c r="E713" s="3">
        <v>446</v>
      </c>
      <c r="F713" s="1" t="s">
        <v>55</v>
      </c>
      <c r="G713" s="1" t="s">
        <v>2064</v>
      </c>
      <c r="H713" s="4">
        <v>840.75</v>
      </c>
      <c r="I713" s="1" t="s">
        <v>479</v>
      </c>
      <c r="J713" s="1" t="s">
        <v>480</v>
      </c>
      <c r="K713" s="1" t="s">
        <v>424</v>
      </c>
      <c r="L713" s="1" t="s">
        <v>95</v>
      </c>
      <c r="M713" s="1" t="s">
        <v>481</v>
      </c>
      <c r="N713" s="1" t="s">
        <v>42</v>
      </c>
      <c r="O713" s="1" t="s">
        <v>1973</v>
      </c>
      <c r="P713" s="3">
        <v>450</v>
      </c>
      <c r="R713" s="1" t="s">
        <v>2065</v>
      </c>
      <c r="S713" s="1" t="s">
        <v>45</v>
      </c>
      <c r="T713" s="1" t="s">
        <v>2066</v>
      </c>
      <c r="V713" s="1" t="s">
        <v>62</v>
      </c>
      <c r="W713" s="1" t="s">
        <v>63</v>
      </c>
      <c r="X713" s="1" t="s">
        <v>1637</v>
      </c>
      <c r="AB713" s="4">
        <v>840.75</v>
      </c>
      <c r="AC713" s="4">
        <v>184.97</v>
      </c>
      <c r="AF713" s="1" t="s">
        <v>484</v>
      </c>
    </row>
    <row r="714" spans="1:32" x14ac:dyDescent="0.2">
      <c r="A714" s="1" t="s">
        <v>2067</v>
      </c>
      <c r="B714" s="1" t="s">
        <v>2012</v>
      </c>
      <c r="C714" s="1" t="s">
        <v>2019</v>
      </c>
      <c r="D714" s="1" t="s">
        <v>35</v>
      </c>
      <c r="E714" s="3">
        <v>459</v>
      </c>
      <c r="F714" s="1" t="s">
        <v>55</v>
      </c>
      <c r="G714" s="1" t="s">
        <v>114</v>
      </c>
      <c r="H714" s="4">
        <v>1277.04</v>
      </c>
      <c r="I714" s="1" t="s">
        <v>115</v>
      </c>
      <c r="J714" s="1" t="s">
        <v>116</v>
      </c>
      <c r="K714" s="1" t="s">
        <v>92</v>
      </c>
      <c r="N714" s="1" t="s">
        <v>42</v>
      </c>
      <c r="O714" s="1" t="s">
        <v>1973</v>
      </c>
      <c r="P714" s="3">
        <v>449</v>
      </c>
      <c r="R714" s="1" t="s">
        <v>2068</v>
      </c>
      <c r="S714" s="1" t="s">
        <v>45</v>
      </c>
      <c r="V714" s="1" t="s">
        <v>62</v>
      </c>
      <c r="W714" s="1" t="s">
        <v>63</v>
      </c>
      <c r="X714" s="1" t="s">
        <v>2019</v>
      </c>
      <c r="AB714" s="4">
        <v>1277.04</v>
      </c>
      <c r="AC714" s="4">
        <v>280.95</v>
      </c>
      <c r="AF714" s="1" t="s">
        <v>120</v>
      </c>
    </row>
    <row r="715" spans="1:32" x14ac:dyDescent="0.2">
      <c r="A715" s="1" t="s">
        <v>1973</v>
      </c>
      <c r="B715" s="1" t="s">
        <v>1973</v>
      </c>
      <c r="C715" s="1" t="s">
        <v>1973</v>
      </c>
      <c r="D715" s="1" t="s">
        <v>85</v>
      </c>
      <c r="E715" s="3">
        <v>20240</v>
      </c>
      <c r="F715" s="1" t="s">
        <v>36</v>
      </c>
      <c r="G715" s="1" t="s">
        <v>85</v>
      </c>
      <c r="H715" s="4">
        <v>1505.85</v>
      </c>
      <c r="I715" s="1" t="s">
        <v>159</v>
      </c>
      <c r="J715" s="1" t="s">
        <v>160</v>
      </c>
      <c r="K715" s="1" t="s">
        <v>161</v>
      </c>
      <c r="N715" s="1" t="s">
        <v>162</v>
      </c>
      <c r="O715" s="1" t="s">
        <v>1973</v>
      </c>
      <c r="P715" s="3">
        <v>451</v>
      </c>
      <c r="R715" s="1" t="s">
        <v>1381</v>
      </c>
      <c r="S715" s="1" t="s">
        <v>45</v>
      </c>
      <c r="X715" s="1" t="s">
        <v>2069</v>
      </c>
      <c r="Y715" s="1" t="s">
        <v>2070</v>
      </c>
      <c r="AA715" s="1" t="s">
        <v>2051</v>
      </c>
      <c r="AB715" s="4">
        <v>0</v>
      </c>
      <c r="AC715" s="4">
        <v>0</v>
      </c>
    </row>
    <row r="716" spans="1:32" x14ac:dyDescent="0.2">
      <c r="A716" s="1" t="s">
        <v>1177</v>
      </c>
      <c r="B716" s="1" t="s">
        <v>1240</v>
      </c>
      <c r="C716" s="1" t="s">
        <v>1240</v>
      </c>
      <c r="D716" s="1" t="s">
        <v>35</v>
      </c>
      <c r="E716" s="3">
        <v>203</v>
      </c>
      <c r="F716" s="1" t="s">
        <v>55</v>
      </c>
      <c r="G716" s="1" t="s">
        <v>2071</v>
      </c>
      <c r="H716" s="4">
        <v>687</v>
      </c>
      <c r="I716" s="1" t="s">
        <v>607</v>
      </c>
      <c r="J716" s="1" t="s">
        <v>608</v>
      </c>
      <c r="K716" s="1" t="s">
        <v>609</v>
      </c>
      <c r="L716" s="1" t="s">
        <v>154</v>
      </c>
      <c r="M716" s="1" t="s">
        <v>610</v>
      </c>
      <c r="N716" s="1" t="s">
        <v>42</v>
      </c>
      <c r="O716" s="1" t="s">
        <v>2072</v>
      </c>
      <c r="P716" s="3">
        <v>453</v>
      </c>
      <c r="R716" s="1" t="s">
        <v>2073</v>
      </c>
      <c r="S716" s="1" t="s">
        <v>45</v>
      </c>
      <c r="T716" s="1" t="s">
        <v>612</v>
      </c>
      <c r="V716" s="1" t="s">
        <v>47</v>
      </c>
      <c r="W716" s="1" t="s">
        <v>48</v>
      </c>
      <c r="X716" s="1" t="s">
        <v>1240</v>
      </c>
      <c r="AB716" s="4">
        <v>687</v>
      </c>
      <c r="AC716" s="4">
        <v>151.13999999999999</v>
      </c>
      <c r="AF716" s="1" t="s">
        <v>613</v>
      </c>
    </row>
    <row r="717" spans="1:32" x14ac:dyDescent="0.2">
      <c r="A717" s="1" t="s">
        <v>2072</v>
      </c>
      <c r="B717" s="1" t="s">
        <v>2072</v>
      </c>
      <c r="C717" s="1" t="s">
        <v>2072</v>
      </c>
      <c r="D717" s="1" t="s">
        <v>85</v>
      </c>
      <c r="E717" s="3">
        <v>20241</v>
      </c>
      <c r="F717" s="1" t="s">
        <v>36</v>
      </c>
      <c r="H717" s="4">
        <v>436</v>
      </c>
      <c r="I717" s="1" t="s">
        <v>141</v>
      </c>
      <c r="K717" s="1" t="s">
        <v>99</v>
      </c>
      <c r="N717" s="1" t="s">
        <v>100</v>
      </c>
      <c r="O717" s="1" t="s">
        <v>2072</v>
      </c>
      <c r="P717" s="3">
        <v>452</v>
      </c>
      <c r="R717" s="1" t="s">
        <v>2074</v>
      </c>
      <c r="S717" s="1" t="s">
        <v>45</v>
      </c>
      <c r="X717" s="1" t="s">
        <v>2075</v>
      </c>
      <c r="AB717" s="4">
        <v>0</v>
      </c>
      <c r="AC717" s="4">
        <v>0</v>
      </c>
    </row>
    <row r="718" spans="1:32" x14ac:dyDescent="0.2">
      <c r="A718" s="1" t="s">
        <v>2056</v>
      </c>
      <c r="B718" s="1" t="s">
        <v>2076</v>
      </c>
      <c r="C718" s="1" t="s">
        <v>2077</v>
      </c>
      <c r="D718" s="1" t="s">
        <v>35</v>
      </c>
      <c r="E718" s="3">
        <v>51</v>
      </c>
      <c r="F718" s="1" t="s">
        <v>36</v>
      </c>
      <c r="G718" s="1" t="s">
        <v>2078</v>
      </c>
      <c r="H718" s="4">
        <v>3789.78</v>
      </c>
      <c r="I718" s="1" t="s">
        <v>168</v>
      </c>
      <c r="J718" s="1" t="s">
        <v>169</v>
      </c>
      <c r="K718" s="1" t="s">
        <v>99</v>
      </c>
      <c r="N718" s="1" t="s">
        <v>42</v>
      </c>
      <c r="O718" s="1" t="s">
        <v>2034</v>
      </c>
      <c r="P718" s="3">
        <v>456</v>
      </c>
      <c r="R718" s="1" t="s">
        <v>2079</v>
      </c>
      <c r="S718" s="1" t="s">
        <v>45</v>
      </c>
      <c r="V718" s="1" t="s">
        <v>62</v>
      </c>
      <c r="W718" s="1" t="s">
        <v>63</v>
      </c>
      <c r="X718" s="1" t="s">
        <v>2077</v>
      </c>
      <c r="AB718" s="4">
        <v>3687.66</v>
      </c>
      <c r="AC718" s="4">
        <v>811.29</v>
      </c>
      <c r="AF718" s="1" t="s">
        <v>171</v>
      </c>
    </row>
    <row r="719" spans="1:32" x14ac:dyDescent="0.2">
      <c r="A719" s="1" t="s">
        <v>2067</v>
      </c>
      <c r="B719" s="1" t="s">
        <v>1570</v>
      </c>
      <c r="C719" s="1" t="s">
        <v>1889</v>
      </c>
      <c r="D719" s="1" t="s">
        <v>35</v>
      </c>
      <c r="E719" s="3">
        <v>385</v>
      </c>
      <c r="F719" s="1" t="s">
        <v>55</v>
      </c>
      <c r="G719" s="1" t="s">
        <v>2080</v>
      </c>
      <c r="H719" s="4">
        <v>38.22</v>
      </c>
      <c r="I719" s="1" t="s">
        <v>1266</v>
      </c>
      <c r="J719" s="1" t="s">
        <v>248</v>
      </c>
      <c r="K719" s="1" t="s">
        <v>153</v>
      </c>
      <c r="N719" s="1" t="s">
        <v>42</v>
      </c>
      <c r="O719" s="1" t="s">
        <v>2034</v>
      </c>
      <c r="P719" s="3">
        <v>455</v>
      </c>
      <c r="R719" s="1" t="s">
        <v>2081</v>
      </c>
      <c r="S719" s="1" t="s">
        <v>45</v>
      </c>
      <c r="T719" s="1" t="s">
        <v>1268</v>
      </c>
      <c r="V719" s="1" t="s">
        <v>62</v>
      </c>
      <c r="W719" s="1" t="s">
        <v>63</v>
      </c>
      <c r="X719" s="1" t="s">
        <v>1732</v>
      </c>
      <c r="AB719" s="4">
        <v>38.22</v>
      </c>
      <c r="AC719" s="4">
        <v>2.73</v>
      </c>
      <c r="AF719" s="1" t="s">
        <v>251</v>
      </c>
    </row>
    <row r="720" spans="1:32" x14ac:dyDescent="0.2">
      <c r="A720" s="1" t="s">
        <v>2034</v>
      </c>
      <c r="B720" s="1" t="s">
        <v>2034</v>
      </c>
      <c r="C720" s="1" t="s">
        <v>2034</v>
      </c>
      <c r="D720" s="1" t="s">
        <v>85</v>
      </c>
      <c r="E720" s="3">
        <v>20242</v>
      </c>
      <c r="F720" s="1" t="s">
        <v>36</v>
      </c>
      <c r="G720" s="1" t="s">
        <v>85</v>
      </c>
      <c r="H720" s="4">
        <v>45445.51</v>
      </c>
      <c r="I720" s="1" t="s">
        <v>231</v>
      </c>
      <c r="N720" s="1" t="s">
        <v>232</v>
      </c>
      <c r="O720" s="1" t="s">
        <v>2034</v>
      </c>
      <c r="P720" s="3">
        <v>454</v>
      </c>
      <c r="R720" s="1" t="s">
        <v>2082</v>
      </c>
      <c r="S720" s="1" t="s">
        <v>45</v>
      </c>
      <c r="X720" s="1" t="s">
        <v>921</v>
      </c>
      <c r="AB720" s="4">
        <v>0</v>
      </c>
      <c r="AC720" s="4">
        <v>0</v>
      </c>
    </row>
    <row r="721" spans="1:32" x14ac:dyDescent="0.2">
      <c r="A721" s="1" t="s">
        <v>2034</v>
      </c>
      <c r="B721" s="1" t="s">
        <v>2034</v>
      </c>
      <c r="C721" s="1" t="s">
        <v>2034</v>
      </c>
      <c r="D721" s="1" t="s">
        <v>85</v>
      </c>
      <c r="E721" s="3">
        <v>20243</v>
      </c>
      <c r="F721" s="1" t="s">
        <v>36</v>
      </c>
      <c r="G721" s="1" t="s">
        <v>85</v>
      </c>
      <c r="H721" s="4">
        <v>756.27</v>
      </c>
      <c r="I721" s="1" t="s">
        <v>231</v>
      </c>
      <c r="N721" s="1" t="s">
        <v>232</v>
      </c>
      <c r="O721" s="1" t="s">
        <v>2034</v>
      </c>
      <c r="P721" s="3">
        <v>454</v>
      </c>
      <c r="R721" s="1" t="s">
        <v>2083</v>
      </c>
      <c r="S721" s="1" t="s">
        <v>45</v>
      </c>
      <c r="X721" s="1" t="s">
        <v>921</v>
      </c>
      <c r="AB721" s="4">
        <v>0</v>
      </c>
      <c r="AC721" s="4">
        <v>0</v>
      </c>
    </row>
    <row r="722" spans="1:32" x14ac:dyDescent="0.2">
      <c r="A722" s="1" t="s">
        <v>1745</v>
      </c>
      <c r="B722" s="1" t="s">
        <v>1177</v>
      </c>
      <c r="C722" s="1" t="s">
        <v>1418</v>
      </c>
      <c r="D722" s="1" t="s">
        <v>35</v>
      </c>
      <c r="E722" s="3">
        <v>325</v>
      </c>
      <c r="F722" s="1" t="s">
        <v>55</v>
      </c>
      <c r="G722" s="1" t="s">
        <v>2084</v>
      </c>
      <c r="H722" s="4">
        <v>4598.76</v>
      </c>
      <c r="I722" s="1" t="s">
        <v>372</v>
      </c>
      <c r="J722" s="1" t="s">
        <v>373</v>
      </c>
      <c r="K722" s="1" t="s">
        <v>374</v>
      </c>
      <c r="L722" s="1" t="s">
        <v>375</v>
      </c>
      <c r="M722" s="1" t="s">
        <v>376</v>
      </c>
      <c r="N722" s="1" t="s">
        <v>42</v>
      </c>
      <c r="O722" s="1" t="s">
        <v>2085</v>
      </c>
      <c r="P722" s="3">
        <v>457</v>
      </c>
      <c r="R722" s="1" t="s">
        <v>2086</v>
      </c>
      <c r="S722" s="1" t="s">
        <v>45</v>
      </c>
      <c r="T722" s="1" t="s">
        <v>378</v>
      </c>
      <c r="V722" s="1" t="s">
        <v>47</v>
      </c>
      <c r="W722" s="1" t="s">
        <v>48</v>
      </c>
      <c r="X722" s="1" t="s">
        <v>1418</v>
      </c>
      <c r="AB722" s="4">
        <v>4598.76</v>
      </c>
      <c r="AC722" s="4">
        <v>1011.73</v>
      </c>
      <c r="AF722" s="1" t="s">
        <v>382</v>
      </c>
    </row>
    <row r="723" spans="1:32" x14ac:dyDescent="0.2">
      <c r="A723" s="1" t="s">
        <v>1745</v>
      </c>
      <c r="B723" s="1" t="s">
        <v>1177</v>
      </c>
      <c r="C723" s="1" t="s">
        <v>1418</v>
      </c>
      <c r="D723" s="1" t="s">
        <v>35</v>
      </c>
      <c r="E723" s="3">
        <v>326</v>
      </c>
      <c r="F723" s="1" t="s">
        <v>55</v>
      </c>
      <c r="G723" s="1" t="s">
        <v>2087</v>
      </c>
      <c r="H723" s="4">
        <v>87.65</v>
      </c>
      <c r="I723" s="1" t="s">
        <v>372</v>
      </c>
      <c r="J723" s="1" t="s">
        <v>373</v>
      </c>
      <c r="K723" s="1" t="s">
        <v>374</v>
      </c>
      <c r="L723" s="1" t="s">
        <v>375</v>
      </c>
      <c r="M723" s="1" t="s">
        <v>376</v>
      </c>
      <c r="N723" s="1" t="s">
        <v>42</v>
      </c>
      <c r="O723" s="1" t="s">
        <v>2085</v>
      </c>
      <c r="P723" s="3">
        <v>457</v>
      </c>
      <c r="R723" s="1" t="s">
        <v>2088</v>
      </c>
      <c r="S723" s="1" t="s">
        <v>45</v>
      </c>
      <c r="T723" s="1" t="s">
        <v>378</v>
      </c>
      <c r="V723" s="1" t="s">
        <v>197</v>
      </c>
      <c r="W723" s="1" t="s">
        <v>198</v>
      </c>
      <c r="X723" s="1" t="s">
        <v>1418</v>
      </c>
      <c r="AB723" s="4">
        <v>87.65</v>
      </c>
      <c r="AC723" s="4">
        <v>19.28</v>
      </c>
      <c r="AF723" s="1" t="s">
        <v>379</v>
      </c>
    </row>
    <row r="724" spans="1:32" x14ac:dyDescent="0.2">
      <c r="A724" s="1" t="s">
        <v>1745</v>
      </c>
      <c r="B724" s="1" t="s">
        <v>1177</v>
      </c>
      <c r="C724" s="1" t="s">
        <v>1418</v>
      </c>
      <c r="D724" s="1" t="s">
        <v>35</v>
      </c>
      <c r="E724" s="3">
        <v>327</v>
      </c>
      <c r="F724" s="1" t="s">
        <v>55</v>
      </c>
      <c r="G724" s="1" t="s">
        <v>2089</v>
      </c>
      <c r="H724" s="4">
        <v>135</v>
      </c>
      <c r="I724" s="1" t="s">
        <v>372</v>
      </c>
      <c r="J724" s="1" t="s">
        <v>373</v>
      </c>
      <c r="K724" s="1" t="s">
        <v>374</v>
      </c>
      <c r="L724" s="1" t="s">
        <v>375</v>
      </c>
      <c r="M724" s="1" t="s">
        <v>376</v>
      </c>
      <c r="N724" s="1" t="s">
        <v>42</v>
      </c>
      <c r="O724" s="1" t="s">
        <v>2085</v>
      </c>
      <c r="P724" s="3">
        <v>457</v>
      </c>
      <c r="R724" s="1" t="s">
        <v>2090</v>
      </c>
      <c r="S724" s="1" t="s">
        <v>45</v>
      </c>
      <c r="T724" s="1" t="s">
        <v>378</v>
      </c>
      <c r="V724" s="1" t="s">
        <v>47</v>
      </c>
      <c r="W724" s="1" t="s">
        <v>48</v>
      </c>
      <c r="X724" s="1" t="s">
        <v>1418</v>
      </c>
      <c r="AB724" s="4">
        <v>135</v>
      </c>
      <c r="AC724" s="4">
        <v>29.7</v>
      </c>
      <c r="AF724" s="1" t="s">
        <v>1468</v>
      </c>
    </row>
    <row r="725" spans="1:32" x14ac:dyDescent="0.2">
      <c r="A725" s="1" t="s">
        <v>1745</v>
      </c>
      <c r="B725" s="1" t="s">
        <v>1459</v>
      </c>
      <c r="C725" s="1" t="s">
        <v>573</v>
      </c>
      <c r="D725" s="1" t="s">
        <v>54</v>
      </c>
      <c r="E725" s="3">
        <v>354</v>
      </c>
      <c r="F725" s="1" t="s">
        <v>55</v>
      </c>
      <c r="G725" s="1" t="s">
        <v>2091</v>
      </c>
      <c r="H725" s="4">
        <v>-35.06</v>
      </c>
      <c r="I725" s="1" t="s">
        <v>372</v>
      </c>
      <c r="J725" s="1" t="s">
        <v>373</v>
      </c>
      <c r="K725" s="1" t="s">
        <v>374</v>
      </c>
      <c r="L725" s="1" t="s">
        <v>375</v>
      </c>
      <c r="M725" s="1" t="s">
        <v>376</v>
      </c>
      <c r="N725" s="1" t="s">
        <v>42</v>
      </c>
      <c r="O725" s="1" t="s">
        <v>2085</v>
      </c>
      <c r="P725" s="3">
        <v>457</v>
      </c>
      <c r="R725" s="1" t="s">
        <v>2092</v>
      </c>
      <c r="S725" s="1" t="s">
        <v>45</v>
      </c>
      <c r="T725" s="1" t="s">
        <v>378</v>
      </c>
      <c r="V725" s="1" t="s">
        <v>47</v>
      </c>
      <c r="W725" s="1" t="s">
        <v>48</v>
      </c>
      <c r="X725" s="1" t="s">
        <v>573</v>
      </c>
      <c r="AB725" s="4">
        <v>35.06</v>
      </c>
      <c r="AC725" s="4">
        <v>7.71</v>
      </c>
      <c r="AF725" s="1" t="s">
        <v>379</v>
      </c>
    </row>
    <row r="726" spans="1:32" x14ac:dyDescent="0.2">
      <c r="A726" s="1" t="s">
        <v>1994</v>
      </c>
      <c r="B726" s="1" t="s">
        <v>1303</v>
      </c>
      <c r="C726" s="1" t="s">
        <v>1889</v>
      </c>
      <c r="D726" s="1" t="s">
        <v>35</v>
      </c>
      <c r="E726" s="3">
        <v>381</v>
      </c>
      <c r="F726" s="1" t="s">
        <v>55</v>
      </c>
      <c r="G726" s="1" t="s">
        <v>2093</v>
      </c>
      <c r="H726" s="4">
        <v>6</v>
      </c>
      <c r="I726" s="1" t="s">
        <v>372</v>
      </c>
      <c r="J726" s="1" t="s">
        <v>373</v>
      </c>
      <c r="K726" s="1" t="s">
        <v>374</v>
      </c>
      <c r="L726" s="1" t="s">
        <v>375</v>
      </c>
      <c r="M726" s="1" t="s">
        <v>376</v>
      </c>
      <c r="N726" s="1" t="s">
        <v>42</v>
      </c>
      <c r="O726" s="1" t="s">
        <v>2085</v>
      </c>
      <c r="P726" s="3">
        <v>457</v>
      </c>
      <c r="R726" s="1" t="s">
        <v>2094</v>
      </c>
      <c r="S726" s="1" t="s">
        <v>45</v>
      </c>
      <c r="T726" s="1" t="s">
        <v>378</v>
      </c>
      <c r="V726" s="1" t="s">
        <v>47</v>
      </c>
      <c r="W726" s="1" t="s">
        <v>48</v>
      </c>
      <c r="X726" s="1" t="s">
        <v>1611</v>
      </c>
      <c r="AB726" s="4">
        <v>6</v>
      </c>
      <c r="AC726" s="4">
        <v>1.32</v>
      </c>
      <c r="AF726" s="1" t="s">
        <v>1468</v>
      </c>
    </row>
    <row r="727" spans="1:32" x14ac:dyDescent="0.2">
      <c r="A727" s="1" t="s">
        <v>1994</v>
      </c>
      <c r="B727" s="1" t="s">
        <v>1303</v>
      </c>
      <c r="C727" s="1" t="s">
        <v>1889</v>
      </c>
      <c r="D727" s="1" t="s">
        <v>35</v>
      </c>
      <c r="E727" s="3">
        <v>382</v>
      </c>
      <c r="F727" s="1" t="s">
        <v>55</v>
      </c>
      <c r="G727" s="1" t="s">
        <v>2095</v>
      </c>
      <c r="H727" s="4">
        <v>4161.8599999999997</v>
      </c>
      <c r="I727" s="1" t="s">
        <v>372</v>
      </c>
      <c r="J727" s="1" t="s">
        <v>373</v>
      </c>
      <c r="K727" s="1" t="s">
        <v>374</v>
      </c>
      <c r="L727" s="1" t="s">
        <v>375</v>
      </c>
      <c r="M727" s="1" t="s">
        <v>376</v>
      </c>
      <c r="N727" s="1" t="s">
        <v>42</v>
      </c>
      <c r="O727" s="1" t="s">
        <v>2085</v>
      </c>
      <c r="P727" s="3">
        <v>457</v>
      </c>
      <c r="R727" s="1" t="s">
        <v>2096</v>
      </c>
      <c r="S727" s="1" t="s">
        <v>45</v>
      </c>
      <c r="T727" s="1" t="s">
        <v>378</v>
      </c>
      <c r="V727" s="1" t="s">
        <v>47</v>
      </c>
      <c r="W727" s="1" t="s">
        <v>48</v>
      </c>
      <c r="X727" s="1" t="s">
        <v>1611</v>
      </c>
      <c r="AB727" s="4">
        <v>4161.8599999999997</v>
      </c>
      <c r="AC727" s="4">
        <v>915.61</v>
      </c>
      <c r="AF727" s="1" t="s">
        <v>382</v>
      </c>
    </row>
    <row r="728" spans="1:32" x14ac:dyDescent="0.2">
      <c r="A728" s="1" t="s">
        <v>1994</v>
      </c>
      <c r="B728" s="1" t="s">
        <v>1303</v>
      </c>
      <c r="C728" s="1" t="s">
        <v>1889</v>
      </c>
      <c r="D728" s="1" t="s">
        <v>35</v>
      </c>
      <c r="E728" s="3">
        <v>383</v>
      </c>
      <c r="F728" s="1" t="s">
        <v>55</v>
      </c>
      <c r="G728" s="1" t="s">
        <v>2097</v>
      </c>
      <c r="H728" s="4">
        <v>70.12</v>
      </c>
      <c r="I728" s="1" t="s">
        <v>372</v>
      </c>
      <c r="J728" s="1" t="s">
        <v>373</v>
      </c>
      <c r="K728" s="1" t="s">
        <v>374</v>
      </c>
      <c r="L728" s="1" t="s">
        <v>375</v>
      </c>
      <c r="M728" s="1" t="s">
        <v>376</v>
      </c>
      <c r="N728" s="1" t="s">
        <v>42</v>
      </c>
      <c r="O728" s="1" t="s">
        <v>2085</v>
      </c>
      <c r="P728" s="3">
        <v>457</v>
      </c>
      <c r="R728" s="1" t="s">
        <v>2098</v>
      </c>
      <c r="S728" s="1" t="s">
        <v>45</v>
      </c>
      <c r="T728" s="1" t="s">
        <v>378</v>
      </c>
      <c r="V728" s="1" t="s">
        <v>197</v>
      </c>
      <c r="W728" s="1" t="s">
        <v>198</v>
      </c>
      <c r="X728" s="1" t="s">
        <v>1611</v>
      </c>
      <c r="AB728" s="4">
        <v>70.12</v>
      </c>
      <c r="AC728" s="4">
        <v>15.43</v>
      </c>
      <c r="AF728" s="1" t="s">
        <v>379</v>
      </c>
    </row>
    <row r="729" spans="1:32" x14ac:dyDescent="0.2">
      <c r="A729" s="1" t="s">
        <v>1994</v>
      </c>
      <c r="B729" s="1" t="s">
        <v>1303</v>
      </c>
      <c r="C729" s="1" t="s">
        <v>1889</v>
      </c>
      <c r="D729" s="1" t="s">
        <v>35</v>
      </c>
      <c r="E729" s="3">
        <v>384</v>
      </c>
      <c r="F729" s="1" t="s">
        <v>55</v>
      </c>
      <c r="G729" s="1" t="s">
        <v>2099</v>
      </c>
      <c r="H729" s="4">
        <v>141</v>
      </c>
      <c r="I729" s="1" t="s">
        <v>372</v>
      </c>
      <c r="J729" s="1" t="s">
        <v>373</v>
      </c>
      <c r="K729" s="1" t="s">
        <v>374</v>
      </c>
      <c r="L729" s="1" t="s">
        <v>375</v>
      </c>
      <c r="M729" s="1" t="s">
        <v>376</v>
      </c>
      <c r="N729" s="1" t="s">
        <v>42</v>
      </c>
      <c r="O729" s="1" t="s">
        <v>2085</v>
      </c>
      <c r="P729" s="3">
        <v>457</v>
      </c>
      <c r="R729" s="1" t="s">
        <v>2100</v>
      </c>
      <c r="S729" s="1" t="s">
        <v>45</v>
      </c>
      <c r="T729" s="1" t="s">
        <v>378</v>
      </c>
      <c r="V729" s="1" t="s">
        <v>47</v>
      </c>
      <c r="W729" s="1" t="s">
        <v>48</v>
      </c>
      <c r="X729" s="1" t="s">
        <v>1611</v>
      </c>
      <c r="AB729" s="4">
        <v>141</v>
      </c>
      <c r="AC729" s="4">
        <v>31.02</v>
      </c>
      <c r="AF729" s="1" t="s">
        <v>1468</v>
      </c>
    </row>
    <row r="730" spans="1:32" x14ac:dyDescent="0.2">
      <c r="A730" s="1" t="s">
        <v>2101</v>
      </c>
      <c r="B730" s="1" t="s">
        <v>2051</v>
      </c>
      <c r="C730" s="1" t="s">
        <v>2051</v>
      </c>
      <c r="D730" s="1" t="s">
        <v>35</v>
      </c>
      <c r="E730" s="3">
        <v>468</v>
      </c>
      <c r="F730" s="1" t="s">
        <v>55</v>
      </c>
      <c r="G730" s="1" t="s">
        <v>2102</v>
      </c>
      <c r="H730" s="4">
        <v>1550</v>
      </c>
      <c r="I730" s="1" t="s">
        <v>2103</v>
      </c>
      <c r="J730" s="1" t="s">
        <v>2104</v>
      </c>
      <c r="K730" s="1" t="s">
        <v>1289</v>
      </c>
      <c r="N730" s="1" t="s">
        <v>42</v>
      </c>
      <c r="O730" s="1" t="s">
        <v>2105</v>
      </c>
      <c r="P730" s="3">
        <v>459</v>
      </c>
      <c r="R730" s="1" t="s">
        <v>2106</v>
      </c>
      <c r="S730" s="1" t="s">
        <v>45</v>
      </c>
      <c r="T730" s="1" t="s">
        <v>2107</v>
      </c>
      <c r="X730" s="1" t="s">
        <v>2051</v>
      </c>
      <c r="AB730" s="4">
        <v>1550</v>
      </c>
      <c r="AC730" s="4">
        <v>341</v>
      </c>
      <c r="AF730" s="1" t="s">
        <v>2108</v>
      </c>
    </row>
    <row r="731" spans="1:32" x14ac:dyDescent="0.2">
      <c r="A731" s="1" t="s">
        <v>2076</v>
      </c>
      <c r="B731" s="1" t="s">
        <v>1827</v>
      </c>
      <c r="C731" s="1" t="s">
        <v>1827</v>
      </c>
      <c r="D731" s="1" t="s">
        <v>35</v>
      </c>
      <c r="E731" s="3">
        <v>338</v>
      </c>
      <c r="F731" s="1" t="s">
        <v>55</v>
      </c>
      <c r="G731" s="1" t="s">
        <v>2109</v>
      </c>
      <c r="H731" s="4">
        <v>365.4</v>
      </c>
      <c r="I731" s="1" t="s">
        <v>298</v>
      </c>
      <c r="J731" s="1" t="s">
        <v>299</v>
      </c>
      <c r="K731" s="1" t="s">
        <v>300</v>
      </c>
      <c r="L731" s="1" t="s">
        <v>301</v>
      </c>
      <c r="M731" s="1" t="s">
        <v>302</v>
      </c>
      <c r="N731" s="1" t="s">
        <v>42</v>
      </c>
      <c r="O731" s="1" t="s">
        <v>2067</v>
      </c>
      <c r="P731" s="3">
        <v>458</v>
      </c>
      <c r="R731" s="1" t="s">
        <v>2110</v>
      </c>
      <c r="S731" s="1" t="s">
        <v>45</v>
      </c>
      <c r="T731" s="1" t="s">
        <v>305</v>
      </c>
      <c r="V731" s="1" t="s">
        <v>47</v>
      </c>
      <c r="W731" s="1" t="s">
        <v>48</v>
      </c>
      <c r="X731" s="1" t="s">
        <v>1827</v>
      </c>
      <c r="AB731" s="4">
        <v>365.4</v>
      </c>
      <c r="AC731" s="4">
        <v>80.39</v>
      </c>
      <c r="AF731" s="1" t="s">
        <v>306</v>
      </c>
    </row>
    <row r="732" spans="1:32" x14ac:dyDescent="0.2">
      <c r="A732" s="1" t="s">
        <v>2076</v>
      </c>
      <c r="B732" s="1" t="s">
        <v>1827</v>
      </c>
      <c r="C732" s="1" t="s">
        <v>1827</v>
      </c>
      <c r="D732" s="1" t="s">
        <v>35</v>
      </c>
      <c r="E732" s="3">
        <v>339</v>
      </c>
      <c r="F732" s="1" t="s">
        <v>55</v>
      </c>
      <c r="G732" s="1" t="s">
        <v>2111</v>
      </c>
      <c r="H732" s="4">
        <v>2690.92</v>
      </c>
      <c r="I732" s="1" t="s">
        <v>298</v>
      </c>
      <c r="J732" s="1" t="s">
        <v>299</v>
      </c>
      <c r="K732" s="1" t="s">
        <v>300</v>
      </c>
      <c r="L732" s="1" t="s">
        <v>301</v>
      </c>
      <c r="M732" s="1" t="s">
        <v>302</v>
      </c>
      <c r="N732" s="1" t="s">
        <v>42</v>
      </c>
      <c r="O732" s="1" t="s">
        <v>2067</v>
      </c>
      <c r="P732" s="3">
        <v>458</v>
      </c>
      <c r="R732" s="1" t="s">
        <v>2112</v>
      </c>
      <c r="S732" s="1" t="s">
        <v>45</v>
      </c>
      <c r="T732" s="1" t="s">
        <v>305</v>
      </c>
      <c r="V732" s="1" t="s">
        <v>47</v>
      </c>
      <c r="W732" s="1" t="s">
        <v>48</v>
      </c>
      <c r="X732" s="1" t="s">
        <v>1827</v>
      </c>
      <c r="AB732" s="4">
        <v>2690.92</v>
      </c>
      <c r="AC732" s="4">
        <v>171.09</v>
      </c>
      <c r="AF732" s="1" t="s">
        <v>309</v>
      </c>
    </row>
    <row r="733" spans="1:32" x14ac:dyDescent="0.2">
      <c r="A733" s="1" t="s">
        <v>1956</v>
      </c>
      <c r="B733" s="1" t="s">
        <v>1869</v>
      </c>
      <c r="C733" s="1" t="s">
        <v>1209</v>
      </c>
      <c r="D733" s="1" t="s">
        <v>35</v>
      </c>
      <c r="E733" s="3">
        <v>431</v>
      </c>
      <c r="F733" s="1" t="s">
        <v>55</v>
      </c>
      <c r="G733" s="1" t="s">
        <v>2113</v>
      </c>
      <c r="H733" s="4">
        <v>9526.8700000000008</v>
      </c>
      <c r="I733" s="1" t="s">
        <v>2114</v>
      </c>
      <c r="J733" s="1" t="s">
        <v>2115</v>
      </c>
      <c r="K733" s="1" t="s">
        <v>2116</v>
      </c>
      <c r="N733" s="1" t="s">
        <v>42</v>
      </c>
      <c r="O733" s="1" t="s">
        <v>2067</v>
      </c>
      <c r="P733" s="3">
        <v>460</v>
      </c>
      <c r="R733" s="1" t="s">
        <v>2117</v>
      </c>
      <c r="S733" s="1" t="s">
        <v>45</v>
      </c>
      <c r="V733" s="1" t="s">
        <v>62</v>
      </c>
      <c r="W733" s="1" t="s">
        <v>63</v>
      </c>
      <c r="X733" s="1" t="s">
        <v>1209</v>
      </c>
      <c r="AB733" s="4">
        <v>9526.8700000000008</v>
      </c>
      <c r="AC733" s="4">
        <v>2095.91</v>
      </c>
      <c r="AF733" s="1" t="s">
        <v>2118</v>
      </c>
    </row>
    <row r="734" spans="1:32" x14ac:dyDescent="0.2">
      <c r="A734" s="1" t="s">
        <v>1693</v>
      </c>
      <c r="B734" s="1" t="s">
        <v>1712</v>
      </c>
      <c r="C734" s="1" t="s">
        <v>1858</v>
      </c>
      <c r="D734" s="1" t="s">
        <v>35</v>
      </c>
      <c r="E734" s="3">
        <v>411</v>
      </c>
      <c r="F734" s="1" t="s">
        <v>55</v>
      </c>
      <c r="G734" s="1" t="s">
        <v>2119</v>
      </c>
      <c r="H734" s="4">
        <v>49.71</v>
      </c>
      <c r="I734" s="1" t="s">
        <v>189</v>
      </c>
      <c r="J734" s="1" t="s">
        <v>190</v>
      </c>
      <c r="K734" s="1" t="s">
        <v>191</v>
      </c>
      <c r="L734" s="1" t="s">
        <v>192</v>
      </c>
      <c r="M734" s="1" t="s">
        <v>193</v>
      </c>
      <c r="N734" s="1" t="s">
        <v>42</v>
      </c>
      <c r="O734" s="1" t="s">
        <v>2120</v>
      </c>
      <c r="P734" s="3">
        <v>461</v>
      </c>
      <c r="R734" s="1" t="s">
        <v>2121</v>
      </c>
      <c r="S734" s="1" t="s">
        <v>45</v>
      </c>
      <c r="T734" s="1" t="s">
        <v>196</v>
      </c>
      <c r="V734" s="1" t="s">
        <v>62</v>
      </c>
      <c r="W734" s="1" t="s">
        <v>63</v>
      </c>
      <c r="X734" s="1" t="s">
        <v>1858</v>
      </c>
      <c r="AB734" s="4">
        <v>49.71</v>
      </c>
      <c r="AC734" s="4">
        <v>1.99</v>
      </c>
      <c r="AF734" s="1" t="s">
        <v>205</v>
      </c>
    </row>
    <row r="735" spans="1:32" x14ac:dyDescent="0.2">
      <c r="A735" s="1" t="s">
        <v>1693</v>
      </c>
      <c r="B735" s="1" t="s">
        <v>1712</v>
      </c>
      <c r="C735" s="1" t="s">
        <v>1881</v>
      </c>
      <c r="D735" s="1" t="s">
        <v>35</v>
      </c>
      <c r="E735" s="3">
        <v>412</v>
      </c>
      <c r="F735" s="1" t="s">
        <v>55</v>
      </c>
      <c r="G735" s="1" t="s">
        <v>2122</v>
      </c>
      <c r="H735" s="4">
        <v>15597.65</v>
      </c>
      <c r="I735" s="1" t="s">
        <v>189</v>
      </c>
      <c r="J735" s="1" t="s">
        <v>190</v>
      </c>
      <c r="K735" s="1" t="s">
        <v>191</v>
      </c>
      <c r="L735" s="1" t="s">
        <v>192</v>
      </c>
      <c r="M735" s="1" t="s">
        <v>193</v>
      </c>
      <c r="N735" s="1" t="s">
        <v>42</v>
      </c>
      <c r="O735" s="1" t="s">
        <v>2120</v>
      </c>
      <c r="P735" s="3">
        <v>461</v>
      </c>
      <c r="R735" s="1" t="s">
        <v>2123</v>
      </c>
      <c r="S735" s="1" t="s">
        <v>45</v>
      </c>
      <c r="T735" s="1" t="s">
        <v>196</v>
      </c>
      <c r="V735" s="1" t="s">
        <v>47</v>
      </c>
      <c r="W735" s="1" t="s">
        <v>48</v>
      </c>
      <c r="X735" s="1" t="s">
        <v>1881</v>
      </c>
      <c r="AB735" s="4">
        <v>15597.65</v>
      </c>
      <c r="AC735" s="4">
        <v>1559.77</v>
      </c>
      <c r="AF735" s="1" t="s">
        <v>199</v>
      </c>
    </row>
    <row r="736" spans="1:32" x14ac:dyDescent="0.2">
      <c r="A736" s="1" t="s">
        <v>1973</v>
      </c>
      <c r="B736" s="1" t="s">
        <v>1209</v>
      </c>
      <c r="C736" s="1" t="s">
        <v>1065</v>
      </c>
      <c r="D736" s="1" t="s">
        <v>35</v>
      </c>
      <c r="E736" s="3">
        <v>436</v>
      </c>
      <c r="F736" s="1" t="s">
        <v>55</v>
      </c>
      <c r="G736" s="1" t="s">
        <v>2124</v>
      </c>
      <c r="H736" s="4">
        <v>72.45</v>
      </c>
      <c r="I736" s="1" t="s">
        <v>189</v>
      </c>
      <c r="J736" s="1" t="s">
        <v>190</v>
      </c>
      <c r="K736" s="1" t="s">
        <v>191</v>
      </c>
      <c r="L736" s="1" t="s">
        <v>192</v>
      </c>
      <c r="M736" s="1" t="s">
        <v>193</v>
      </c>
      <c r="N736" s="1" t="s">
        <v>42</v>
      </c>
      <c r="O736" s="1" t="s">
        <v>2120</v>
      </c>
      <c r="P736" s="3">
        <v>461</v>
      </c>
      <c r="R736" s="1" t="s">
        <v>2125</v>
      </c>
      <c r="S736" s="1" t="s">
        <v>45</v>
      </c>
      <c r="T736" s="1" t="s">
        <v>196</v>
      </c>
      <c r="V736" s="1" t="s">
        <v>62</v>
      </c>
      <c r="W736" s="1" t="s">
        <v>63</v>
      </c>
      <c r="X736" s="1" t="s">
        <v>1065</v>
      </c>
      <c r="AB736" s="4">
        <v>72.45</v>
      </c>
      <c r="AC736" s="4">
        <v>2.9</v>
      </c>
      <c r="AF736" s="1" t="s">
        <v>205</v>
      </c>
    </row>
    <row r="737" spans="1:32" x14ac:dyDescent="0.2">
      <c r="A737" s="1" t="s">
        <v>1966</v>
      </c>
      <c r="B737" s="1" t="s">
        <v>1693</v>
      </c>
      <c r="C737" s="1" t="s">
        <v>2012</v>
      </c>
      <c r="D737" s="1" t="s">
        <v>35</v>
      </c>
      <c r="E737" s="3">
        <v>456</v>
      </c>
      <c r="F737" s="1" t="s">
        <v>55</v>
      </c>
      <c r="G737" s="1" t="s">
        <v>2126</v>
      </c>
      <c r="H737" s="4">
        <v>42.51</v>
      </c>
      <c r="I737" s="1" t="s">
        <v>189</v>
      </c>
      <c r="J737" s="1" t="s">
        <v>190</v>
      </c>
      <c r="K737" s="1" t="s">
        <v>191</v>
      </c>
      <c r="L737" s="1" t="s">
        <v>192</v>
      </c>
      <c r="M737" s="1" t="s">
        <v>193</v>
      </c>
      <c r="N737" s="1" t="s">
        <v>42</v>
      </c>
      <c r="O737" s="1" t="s">
        <v>2120</v>
      </c>
      <c r="P737" s="3">
        <v>461</v>
      </c>
      <c r="R737" s="1" t="s">
        <v>2127</v>
      </c>
      <c r="S737" s="1" t="s">
        <v>45</v>
      </c>
      <c r="T737" s="1" t="s">
        <v>196</v>
      </c>
      <c r="V737" s="1" t="s">
        <v>62</v>
      </c>
      <c r="W737" s="1" t="s">
        <v>63</v>
      </c>
      <c r="X737" s="1" t="s">
        <v>2012</v>
      </c>
      <c r="AB737" s="4">
        <v>42.51</v>
      </c>
      <c r="AC737" s="4">
        <v>1.7</v>
      </c>
      <c r="AF737" s="1" t="s">
        <v>205</v>
      </c>
    </row>
    <row r="738" spans="1:32" x14ac:dyDescent="0.2">
      <c r="A738" s="1" t="s">
        <v>1966</v>
      </c>
      <c r="B738" s="1" t="s">
        <v>1693</v>
      </c>
      <c r="C738" s="1" t="s">
        <v>2012</v>
      </c>
      <c r="D738" s="1" t="s">
        <v>35</v>
      </c>
      <c r="E738" s="3">
        <v>457</v>
      </c>
      <c r="F738" s="1" t="s">
        <v>55</v>
      </c>
      <c r="G738" s="1" t="s">
        <v>2128</v>
      </c>
      <c r="H738" s="4">
        <v>14912.78</v>
      </c>
      <c r="I738" s="1" t="s">
        <v>189</v>
      </c>
      <c r="J738" s="1" t="s">
        <v>190</v>
      </c>
      <c r="K738" s="1" t="s">
        <v>191</v>
      </c>
      <c r="L738" s="1" t="s">
        <v>192</v>
      </c>
      <c r="M738" s="1" t="s">
        <v>193</v>
      </c>
      <c r="N738" s="1" t="s">
        <v>42</v>
      </c>
      <c r="O738" s="1" t="s">
        <v>2120</v>
      </c>
      <c r="P738" s="3">
        <v>461</v>
      </c>
      <c r="R738" s="1" t="s">
        <v>2129</v>
      </c>
      <c r="S738" s="1" t="s">
        <v>45</v>
      </c>
      <c r="T738" s="1" t="s">
        <v>196</v>
      </c>
      <c r="V738" s="1" t="s">
        <v>47</v>
      </c>
      <c r="W738" s="1" t="s">
        <v>48</v>
      </c>
      <c r="X738" s="1" t="s">
        <v>2012</v>
      </c>
      <c r="AB738" s="4">
        <v>14912.78</v>
      </c>
      <c r="AC738" s="4">
        <v>1491.28</v>
      </c>
      <c r="AF738" s="1" t="s">
        <v>199</v>
      </c>
    </row>
    <row r="739" spans="1:32" x14ac:dyDescent="0.2">
      <c r="A739" s="1" t="s">
        <v>1966</v>
      </c>
      <c r="B739" s="1" t="s">
        <v>1693</v>
      </c>
      <c r="C739" s="1" t="s">
        <v>2019</v>
      </c>
      <c r="D739" s="1" t="s">
        <v>35</v>
      </c>
      <c r="E739" s="3">
        <v>458</v>
      </c>
      <c r="F739" s="1" t="s">
        <v>55</v>
      </c>
      <c r="G739" s="1" t="s">
        <v>2130</v>
      </c>
      <c r="H739" s="4">
        <v>36</v>
      </c>
      <c r="I739" s="1" t="s">
        <v>189</v>
      </c>
      <c r="J739" s="1" t="s">
        <v>190</v>
      </c>
      <c r="K739" s="1" t="s">
        <v>191</v>
      </c>
      <c r="L739" s="1" t="s">
        <v>192</v>
      </c>
      <c r="M739" s="1" t="s">
        <v>193</v>
      </c>
      <c r="N739" s="1" t="s">
        <v>42</v>
      </c>
      <c r="O739" s="1" t="s">
        <v>2120</v>
      </c>
      <c r="P739" s="3">
        <v>461</v>
      </c>
      <c r="R739" s="1" t="s">
        <v>2131</v>
      </c>
      <c r="S739" s="1" t="s">
        <v>45</v>
      </c>
      <c r="T739" s="1" t="s">
        <v>196</v>
      </c>
      <c r="V739" s="1" t="s">
        <v>47</v>
      </c>
      <c r="W739" s="1" t="s">
        <v>48</v>
      </c>
      <c r="X739" s="1" t="s">
        <v>2019</v>
      </c>
      <c r="AB739" s="4">
        <v>36</v>
      </c>
      <c r="AC739" s="4">
        <v>7.92</v>
      </c>
      <c r="AF739" s="1" t="s">
        <v>199</v>
      </c>
    </row>
    <row r="740" spans="1:32" x14ac:dyDescent="0.2">
      <c r="A740" s="1" t="s">
        <v>1866</v>
      </c>
      <c r="B740" s="1" t="s">
        <v>1712</v>
      </c>
      <c r="C740" s="1" t="s">
        <v>1067</v>
      </c>
      <c r="D740" s="1" t="s">
        <v>35</v>
      </c>
      <c r="E740" s="3">
        <v>408</v>
      </c>
      <c r="F740" s="1" t="s">
        <v>55</v>
      </c>
      <c r="G740" s="1" t="s">
        <v>2132</v>
      </c>
      <c r="H740" s="4">
        <v>361.62</v>
      </c>
      <c r="I740" s="1" t="s">
        <v>422</v>
      </c>
      <c r="J740" s="1" t="s">
        <v>423</v>
      </c>
      <c r="K740" s="1" t="s">
        <v>424</v>
      </c>
      <c r="L740" s="1" t="s">
        <v>95</v>
      </c>
      <c r="M740" s="1" t="s">
        <v>425</v>
      </c>
      <c r="N740" s="1" t="s">
        <v>42</v>
      </c>
      <c r="O740" s="1" t="s">
        <v>2133</v>
      </c>
      <c r="P740" s="3">
        <v>462</v>
      </c>
      <c r="R740" s="1" t="s">
        <v>2134</v>
      </c>
      <c r="S740" s="1" t="s">
        <v>45</v>
      </c>
      <c r="T740" s="1" t="s">
        <v>2135</v>
      </c>
      <c r="V740" s="1" t="s">
        <v>62</v>
      </c>
      <c r="W740" s="1" t="s">
        <v>63</v>
      </c>
      <c r="X740" s="1" t="s">
        <v>1067</v>
      </c>
      <c r="AB740" s="4">
        <v>361.62</v>
      </c>
      <c r="AC740" s="4">
        <v>79.56</v>
      </c>
      <c r="AF740" s="1" t="s">
        <v>434</v>
      </c>
    </row>
    <row r="741" spans="1:32" x14ac:dyDescent="0.2">
      <c r="A741" s="1" t="s">
        <v>2133</v>
      </c>
      <c r="B741" s="1" t="s">
        <v>1994</v>
      </c>
      <c r="C741" s="1" t="s">
        <v>1994</v>
      </c>
      <c r="D741" s="1" t="s">
        <v>35</v>
      </c>
      <c r="E741" s="3">
        <v>448</v>
      </c>
      <c r="F741" s="1" t="s">
        <v>55</v>
      </c>
      <c r="G741" s="1" t="s">
        <v>2136</v>
      </c>
      <c r="H741" s="4">
        <v>415.72</v>
      </c>
      <c r="I741" s="1" t="s">
        <v>131</v>
      </c>
      <c r="J741" s="1" t="s">
        <v>132</v>
      </c>
      <c r="K741" s="1" t="s">
        <v>133</v>
      </c>
      <c r="L741" s="1" t="s">
        <v>40</v>
      </c>
      <c r="M741" s="1" t="s">
        <v>134</v>
      </c>
      <c r="N741" s="1" t="s">
        <v>42</v>
      </c>
      <c r="O741" s="1" t="s">
        <v>2133</v>
      </c>
      <c r="P741" s="3">
        <v>463</v>
      </c>
      <c r="R741" s="1" t="s">
        <v>2137</v>
      </c>
      <c r="S741" s="1" t="s">
        <v>45</v>
      </c>
      <c r="T741" s="1" t="s">
        <v>136</v>
      </c>
      <c r="V741" s="1" t="s">
        <v>47</v>
      </c>
      <c r="W741" s="1" t="s">
        <v>48</v>
      </c>
      <c r="X741" s="1" t="s">
        <v>1994</v>
      </c>
      <c r="AB741" s="4">
        <v>415.72</v>
      </c>
      <c r="AC741" s="4">
        <v>91.46</v>
      </c>
      <c r="AF741" s="1" t="s">
        <v>140</v>
      </c>
    </row>
    <row r="742" spans="1:32" x14ac:dyDescent="0.2">
      <c r="A742" s="1" t="s">
        <v>2133</v>
      </c>
      <c r="B742" s="1" t="s">
        <v>1994</v>
      </c>
      <c r="C742" s="1" t="s">
        <v>1994</v>
      </c>
      <c r="D742" s="1" t="s">
        <v>35</v>
      </c>
      <c r="E742" s="3">
        <v>449</v>
      </c>
      <c r="F742" s="1" t="s">
        <v>55</v>
      </c>
      <c r="G742" s="1" t="s">
        <v>2138</v>
      </c>
      <c r="H742" s="4">
        <v>147.12</v>
      </c>
      <c r="I742" s="1" t="s">
        <v>131</v>
      </c>
      <c r="J742" s="1" t="s">
        <v>132</v>
      </c>
      <c r="K742" s="1" t="s">
        <v>133</v>
      </c>
      <c r="L742" s="1" t="s">
        <v>40</v>
      </c>
      <c r="M742" s="1" t="s">
        <v>134</v>
      </c>
      <c r="N742" s="1" t="s">
        <v>42</v>
      </c>
      <c r="O742" s="1" t="s">
        <v>2133</v>
      </c>
      <c r="P742" s="3">
        <v>463</v>
      </c>
      <c r="R742" s="1" t="s">
        <v>2139</v>
      </c>
      <c r="S742" s="1" t="s">
        <v>45</v>
      </c>
      <c r="T742" s="1" t="s">
        <v>136</v>
      </c>
      <c r="V742" s="1" t="s">
        <v>47</v>
      </c>
      <c r="W742" s="1" t="s">
        <v>48</v>
      </c>
      <c r="X742" s="1" t="s">
        <v>1994</v>
      </c>
      <c r="AB742" s="4">
        <v>147.12</v>
      </c>
      <c r="AC742" s="4">
        <v>16.28</v>
      </c>
      <c r="AF742" s="1" t="s">
        <v>137</v>
      </c>
    </row>
    <row r="743" spans="1:32" x14ac:dyDescent="0.2">
      <c r="A743" s="1" t="s">
        <v>1866</v>
      </c>
      <c r="B743" s="1" t="s">
        <v>1693</v>
      </c>
      <c r="C743" s="1" t="s">
        <v>1693</v>
      </c>
      <c r="D743" s="1" t="s">
        <v>35</v>
      </c>
      <c r="E743" s="3">
        <v>450</v>
      </c>
      <c r="F743" s="1" t="s">
        <v>55</v>
      </c>
      <c r="G743" s="1" t="s">
        <v>2140</v>
      </c>
      <c r="H743" s="4">
        <v>1697.5</v>
      </c>
      <c r="I743" s="1" t="s">
        <v>2141</v>
      </c>
      <c r="J743" s="1" t="s">
        <v>2142</v>
      </c>
      <c r="K743" s="1" t="s">
        <v>2143</v>
      </c>
      <c r="L743" s="1" t="s">
        <v>2144</v>
      </c>
      <c r="M743" s="1" t="s">
        <v>2145</v>
      </c>
      <c r="N743" s="1" t="s">
        <v>42</v>
      </c>
      <c r="O743" s="1" t="s">
        <v>2133</v>
      </c>
      <c r="P743" s="3">
        <v>464</v>
      </c>
      <c r="R743" s="1" t="s">
        <v>2146</v>
      </c>
      <c r="S743" s="1" t="s">
        <v>45</v>
      </c>
      <c r="T743" s="1" t="s">
        <v>2147</v>
      </c>
      <c r="V743" s="1" t="s">
        <v>62</v>
      </c>
      <c r="W743" s="1" t="s">
        <v>63</v>
      </c>
      <c r="X743" s="1" t="s">
        <v>1693</v>
      </c>
      <c r="AB743" s="4">
        <v>1697.5</v>
      </c>
      <c r="AC743" s="4">
        <v>373.45</v>
      </c>
      <c r="AF743" s="1" t="s">
        <v>1000</v>
      </c>
    </row>
    <row r="744" spans="1:32" x14ac:dyDescent="0.2">
      <c r="A744" s="1" t="s">
        <v>1866</v>
      </c>
      <c r="B744" s="1" t="s">
        <v>1693</v>
      </c>
      <c r="C744" s="1" t="s">
        <v>1963</v>
      </c>
      <c r="D744" s="1" t="s">
        <v>35</v>
      </c>
      <c r="E744" s="3">
        <v>451</v>
      </c>
      <c r="F744" s="1" t="s">
        <v>55</v>
      </c>
      <c r="G744" s="1" t="s">
        <v>2148</v>
      </c>
      <c r="H744" s="4">
        <v>121.25</v>
      </c>
      <c r="I744" s="1" t="s">
        <v>2141</v>
      </c>
      <c r="J744" s="1" t="s">
        <v>2142</v>
      </c>
      <c r="K744" s="1" t="s">
        <v>2143</v>
      </c>
      <c r="L744" s="1" t="s">
        <v>2144</v>
      </c>
      <c r="M744" s="1" t="s">
        <v>2145</v>
      </c>
      <c r="N744" s="1" t="s">
        <v>42</v>
      </c>
      <c r="O744" s="1" t="s">
        <v>2133</v>
      </c>
      <c r="P744" s="3">
        <v>464</v>
      </c>
      <c r="R744" s="1" t="s">
        <v>2149</v>
      </c>
      <c r="S744" s="1" t="s">
        <v>45</v>
      </c>
      <c r="T744" s="1" t="s">
        <v>2147</v>
      </c>
      <c r="V744" s="1" t="s">
        <v>62</v>
      </c>
      <c r="W744" s="1" t="s">
        <v>63</v>
      </c>
      <c r="X744" s="1" t="s">
        <v>1963</v>
      </c>
      <c r="AB744" s="4">
        <v>121.25</v>
      </c>
      <c r="AC744" s="4">
        <v>26.68</v>
      </c>
      <c r="AF744" s="1" t="s">
        <v>1000</v>
      </c>
    </row>
    <row r="745" spans="1:32" x14ac:dyDescent="0.2">
      <c r="A745" s="1" t="s">
        <v>1866</v>
      </c>
      <c r="B745" s="1" t="s">
        <v>1693</v>
      </c>
      <c r="C745" s="1" t="s">
        <v>1963</v>
      </c>
      <c r="D745" s="1" t="s">
        <v>35</v>
      </c>
      <c r="E745" s="3">
        <v>452</v>
      </c>
      <c r="F745" s="1" t="s">
        <v>55</v>
      </c>
      <c r="G745" s="1" t="s">
        <v>2150</v>
      </c>
      <c r="H745" s="4">
        <v>388</v>
      </c>
      <c r="I745" s="1" t="s">
        <v>2141</v>
      </c>
      <c r="J745" s="1" t="s">
        <v>2142</v>
      </c>
      <c r="K745" s="1" t="s">
        <v>2143</v>
      </c>
      <c r="L745" s="1" t="s">
        <v>2144</v>
      </c>
      <c r="M745" s="1" t="s">
        <v>2145</v>
      </c>
      <c r="N745" s="1" t="s">
        <v>42</v>
      </c>
      <c r="O745" s="1" t="s">
        <v>2133</v>
      </c>
      <c r="P745" s="3">
        <v>464</v>
      </c>
      <c r="R745" s="1" t="s">
        <v>2151</v>
      </c>
      <c r="S745" s="1" t="s">
        <v>45</v>
      </c>
      <c r="T745" s="1" t="s">
        <v>2147</v>
      </c>
      <c r="V745" s="1" t="s">
        <v>62</v>
      </c>
      <c r="W745" s="1" t="s">
        <v>63</v>
      </c>
      <c r="X745" s="1" t="s">
        <v>1963</v>
      </c>
      <c r="AB745" s="4">
        <v>388</v>
      </c>
      <c r="AC745" s="4">
        <v>85.36</v>
      </c>
      <c r="AF745" s="1" t="s">
        <v>1000</v>
      </c>
    </row>
    <row r="746" spans="1:32" x14ac:dyDescent="0.2">
      <c r="A746" s="1" t="s">
        <v>2056</v>
      </c>
      <c r="B746" s="1" t="s">
        <v>1678</v>
      </c>
      <c r="C746" s="1" t="s">
        <v>1696</v>
      </c>
      <c r="D746" s="1" t="s">
        <v>35</v>
      </c>
      <c r="E746" s="3">
        <v>377</v>
      </c>
      <c r="F746" s="1" t="s">
        <v>55</v>
      </c>
      <c r="G746" s="1" t="s">
        <v>2152</v>
      </c>
      <c r="H746" s="4">
        <v>253.49</v>
      </c>
      <c r="I746" s="1" t="s">
        <v>68</v>
      </c>
      <c r="J746" s="1" t="s">
        <v>69</v>
      </c>
      <c r="K746" s="1" t="s">
        <v>70</v>
      </c>
      <c r="N746" s="1" t="s">
        <v>42</v>
      </c>
      <c r="O746" s="1" t="s">
        <v>2153</v>
      </c>
      <c r="P746" s="3">
        <v>465</v>
      </c>
      <c r="R746" s="1" t="s">
        <v>2154</v>
      </c>
      <c r="S746" s="1" t="s">
        <v>45</v>
      </c>
      <c r="T746" s="1" t="s">
        <v>72</v>
      </c>
      <c r="V746" s="1" t="s">
        <v>62</v>
      </c>
      <c r="W746" s="1" t="s">
        <v>63</v>
      </c>
      <c r="X746" s="1" t="s">
        <v>1696</v>
      </c>
      <c r="AB746" s="4">
        <v>253.49</v>
      </c>
      <c r="AC746" s="4">
        <v>25.35</v>
      </c>
      <c r="AF746" s="1" t="s">
        <v>73</v>
      </c>
    </row>
    <row r="747" spans="1:32" x14ac:dyDescent="0.2">
      <c r="A747" s="1" t="s">
        <v>2155</v>
      </c>
      <c r="B747" s="1" t="s">
        <v>1763</v>
      </c>
      <c r="C747" s="1" t="s">
        <v>1889</v>
      </c>
      <c r="D747" s="1" t="s">
        <v>35</v>
      </c>
      <c r="E747" s="3">
        <v>386</v>
      </c>
      <c r="F747" s="1" t="s">
        <v>55</v>
      </c>
      <c r="G747" s="1" t="s">
        <v>2156</v>
      </c>
      <c r="H747" s="4">
        <v>6.83</v>
      </c>
      <c r="I747" s="1" t="s">
        <v>68</v>
      </c>
      <c r="J747" s="1" t="s">
        <v>69</v>
      </c>
      <c r="K747" s="1" t="s">
        <v>70</v>
      </c>
      <c r="N747" s="1" t="s">
        <v>42</v>
      </c>
      <c r="O747" s="1" t="s">
        <v>2153</v>
      </c>
      <c r="P747" s="3">
        <v>466</v>
      </c>
      <c r="R747" s="1" t="s">
        <v>2157</v>
      </c>
      <c r="S747" s="1" t="s">
        <v>45</v>
      </c>
      <c r="T747" s="1" t="s">
        <v>72</v>
      </c>
      <c r="V747" s="1" t="s">
        <v>62</v>
      </c>
      <c r="W747" s="1" t="s">
        <v>63</v>
      </c>
      <c r="X747" s="1" t="s">
        <v>415</v>
      </c>
      <c r="AB747" s="4">
        <v>6.83</v>
      </c>
      <c r="AC747" s="4">
        <v>0.68</v>
      </c>
      <c r="AF747" s="1" t="s">
        <v>73</v>
      </c>
    </row>
    <row r="748" spans="1:32" x14ac:dyDescent="0.2">
      <c r="A748" s="1" t="s">
        <v>2155</v>
      </c>
      <c r="B748" s="1" t="s">
        <v>1763</v>
      </c>
      <c r="C748" s="1" t="s">
        <v>1889</v>
      </c>
      <c r="D748" s="1" t="s">
        <v>35</v>
      </c>
      <c r="E748" s="3">
        <v>387</v>
      </c>
      <c r="F748" s="1" t="s">
        <v>55</v>
      </c>
      <c r="G748" s="1" t="s">
        <v>2158</v>
      </c>
      <c r="H748" s="4">
        <v>5.7</v>
      </c>
      <c r="I748" s="1" t="s">
        <v>68</v>
      </c>
      <c r="J748" s="1" t="s">
        <v>69</v>
      </c>
      <c r="K748" s="1" t="s">
        <v>70</v>
      </c>
      <c r="N748" s="1" t="s">
        <v>42</v>
      </c>
      <c r="O748" s="1" t="s">
        <v>2153</v>
      </c>
      <c r="P748" s="3">
        <v>467</v>
      </c>
      <c r="R748" s="1" t="s">
        <v>2157</v>
      </c>
      <c r="S748" s="1" t="s">
        <v>45</v>
      </c>
      <c r="T748" s="1" t="s">
        <v>72</v>
      </c>
      <c r="V748" s="1" t="s">
        <v>62</v>
      </c>
      <c r="W748" s="1" t="s">
        <v>63</v>
      </c>
      <c r="X748" s="1" t="s">
        <v>415</v>
      </c>
      <c r="AB748" s="4">
        <v>5.7</v>
      </c>
      <c r="AC748" s="4">
        <v>0.56999999999999995</v>
      </c>
      <c r="AF748" s="1" t="s">
        <v>73</v>
      </c>
    </row>
    <row r="749" spans="1:32" x14ac:dyDescent="0.2">
      <c r="A749" s="1" t="s">
        <v>2153</v>
      </c>
      <c r="B749" s="1" t="s">
        <v>2153</v>
      </c>
      <c r="C749" s="1" t="s">
        <v>2153</v>
      </c>
      <c r="D749" s="1" t="s">
        <v>85</v>
      </c>
      <c r="E749" s="3">
        <v>20244</v>
      </c>
      <c r="F749" s="1" t="s">
        <v>36</v>
      </c>
      <c r="G749" s="1" t="s">
        <v>85</v>
      </c>
      <c r="H749" s="4">
        <v>69.459999999999994</v>
      </c>
      <c r="I749" s="1" t="s">
        <v>86</v>
      </c>
      <c r="K749" s="1" t="s">
        <v>39</v>
      </c>
      <c r="N749" s="1" t="s">
        <v>42</v>
      </c>
      <c r="O749" s="1" t="s">
        <v>2153</v>
      </c>
      <c r="P749" s="3">
        <v>468</v>
      </c>
      <c r="R749" s="1" t="s">
        <v>2159</v>
      </c>
      <c r="S749" s="1" t="s">
        <v>45</v>
      </c>
      <c r="X749" s="1" t="s">
        <v>2072</v>
      </c>
      <c r="AB749" s="4">
        <v>0</v>
      </c>
      <c r="AC749" s="4">
        <v>0</v>
      </c>
    </row>
    <row r="750" spans="1:32" x14ac:dyDescent="0.2">
      <c r="A750" s="1" t="s">
        <v>2153</v>
      </c>
      <c r="B750" s="1" t="s">
        <v>2153</v>
      </c>
      <c r="C750" s="1" t="s">
        <v>2153</v>
      </c>
      <c r="D750" s="1" t="s">
        <v>85</v>
      </c>
      <c r="E750" s="3">
        <v>20245</v>
      </c>
      <c r="F750" s="1" t="s">
        <v>36</v>
      </c>
      <c r="G750" s="1" t="s">
        <v>85</v>
      </c>
      <c r="H750" s="4">
        <v>12.56</v>
      </c>
      <c r="I750" s="1" t="s">
        <v>88</v>
      </c>
      <c r="K750" s="1" t="s">
        <v>39</v>
      </c>
      <c r="N750" s="1" t="s">
        <v>42</v>
      </c>
      <c r="O750" s="1" t="s">
        <v>2153</v>
      </c>
      <c r="P750" s="3">
        <v>469</v>
      </c>
      <c r="R750" s="1" t="s">
        <v>2160</v>
      </c>
      <c r="S750" s="1" t="s">
        <v>45</v>
      </c>
      <c r="X750" s="1" t="s">
        <v>2161</v>
      </c>
      <c r="AB750" s="4">
        <v>0</v>
      </c>
      <c r="AC750" s="4">
        <v>0</v>
      </c>
    </row>
    <row r="751" spans="1:32" x14ac:dyDescent="0.2">
      <c r="A751" s="1" t="s">
        <v>2153</v>
      </c>
      <c r="B751" s="1" t="s">
        <v>2153</v>
      </c>
      <c r="C751" s="1" t="s">
        <v>2153</v>
      </c>
      <c r="D751" s="1" t="s">
        <v>85</v>
      </c>
      <c r="E751" s="3">
        <v>20246</v>
      </c>
      <c r="F751" s="1" t="s">
        <v>36</v>
      </c>
      <c r="G751" s="1" t="s">
        <v>85</v>
      </c>
      <c r="H751" s="4">
        <v>82.21</v>
      </c>
      <c r="I751" s="1" t="s">
        <v>2162</v>
      </c>
      <c r="K751" s="1" t="s">
        <v>2163</v>
      </c>
      <c r="N751" s="1" t="s">
        <v>42</v>
      </c>
      <c r="O751" s="1" t="s">
        <v>2153</v>
      </c>
      <c r="P751" s="3">
        <v>470</v>
      </c>
      <c r="R751" s="1" t="s">
        <v>2164</v>
      </c>
      <c r="S751" s="1" t="s">
        <v>45</v>
      </c>
      <c r="X751" s="1" t="s">
        <v>2161</v>
      </c>
      <c r="AB751" s="4">
        <v>0</v>
      </c>
      <c r="AC751" s="4">
        <v>0</v>
      </c>
    </row>
    <row r="752" spans="1:32" x14ac:dyDescent="0.2">
      <c r="A752" s="1" t="s">
        <v>2153</v>
      </c>
      <c r="B752" s="1" t="s">
        <v>2153</v>
      </c>
      <c r="C752" s="1" t="s">
        <v>2153</v>
      </c>
      <c r="D752" s="1" t="s">
        <v>85</v>
      </c>
      <c r="E752" s="3">
        <v>20247</v>
      </c>
      <c r="F752" s="1" t="s">
        <v>36</v>
      </c>
      <c r="G752" s="1" t="s">
        <v>85</v>
      </c>
      <c r="H752" s="4">
        <v>24</v>
      </c>
      <c r="I752" s="1" t="s">
        <v>2165</v>
      </c>
      <c r="K752" s="1" t="s">
        <v>92</v>
      </c>
      <c r="N752" s="1" t="s">
        <v>42</v>
      </c>
      <c r="O752" s="1" t="s">
        <v>2153</v>
      </c>
      <c r="P752" s="3">
        <v>471</v>
      </c>
      <c r="R752" s="1" t="s">
        <v>2164</v>
      </c>
      <c r="S752" s="1" t="s">
        <v>45</v>
      </c>
      <c r="X752" s="1" t="s">
        <v>2161</v>
      </c>
      <c r="AB752" s="4">
        <v>0</v>
      </c>
      <c r="AC752" s="4">
        <v>0</v>
      </c>
    </row>
    <row r="753" spans="1:32" x14ac:dyDescent="0.2">
      <c r="A753" s="1" t="s">
        <v>2153</v>
      </c>
      <c r="B753" s="1" t="s">
        <v>2153</v>
      </c>
      <c r="C753" s="1" t="s">
        <v>2153</v>
      </c>
      <c r="D753" s="1" t="s">
        <v>85</v>
      </c>
      <c r="E753" s="3">
        <v>20248</v>
      </c>
      <c r="F753" s="1" t="s">
        <v>36</v>
      </c>
      <c r="G753" s="1" t="s">
        <v>85</v>
      </c>
      <c r="H753" s="4">
        <v>236</v>
      </c>
      <c r="I753" s="1" t="s">
        <v>90</v>
      </c>
      <c r="J753" s="1" t="s">
        <v>91</v>
      </c>
      <c r="K753" s="1" t="s">
        <v>92</v>
      </c>
      <c r="N753" s="1" t="s">
        <v>42</v>
      </c>
      <c r="O753" s="1" t="s">
        <v>2153</v>
      </c>
      <c r="P753" s="3">
        <v>472</v>
      </c>
      <c r="R753" s="1" t="s">
        <v>2166</v>
      </c>
      <c r="S753" s="1" t="s">
        <v>45</v>
      </c>
      <c r="X753" s="1" t="s">
        <v>2161</v>
      </c>
      <c r="AB753" s="4">
        <v>0</v>
      </c>
      <c r="AC753" s="4">
        <v>0</v>
      </c>
    </row>
    <row r="754" spans="1:32" x14ac:dyDescent="0.2">
      <c r="A754" s="1" t="s">
        <v>2153</v>
      </c>
      <c r="B754" s="1" t="s">
        <v>2153</v>
      </c>
      <c r="C754" s="1" t="s">
        <v>2153</v>
      </c>
      <c r="D754" s="1" t="s">
        <v>85</v>
      </c>
      <c r="E754" s="3">
        <v>20249</v>
      </c>
      <c r="F754" s="1" t="s">
        <v>36</v>
      </c>
      <c r="G754" s="1" t="s">
        <v>85</v>
      </c>
      <c r="H754" s="4">
        <v>235.35</v>
      </c>
      <c r="I754" s="1" t="s">
        <v>94</v>
      </c>
      <c r="K754" s="1" t="s">
        <v>92</v>
      </c>
      <c r="L754" s="1" t="s">
        <v>95</v>
      </c>
      <c r="M754" s="1" t="s">
        <v>96</v>
      </c>
      <c r="N754" s="1" t="s">
        <v>42</v>
      </c>
      <c r="O754" s="1" t="s">
        <v>2153</v>
      </c>
      <c r="P754" s="3">
        <v>473</v>
      </c>
      <c r="R754" s="1" t="s">
        <v>2167</v>
      </c>
      <c r="S754" s="1" t="s">
        <v>45</v>
      </c>
      <c r="X754" s="1" t="s">
        <v>2161</v>
      </c>
      <c r="AB754" s="4">
        <v>0</v>
      </c>
      <c r="AC754" s="4">
        <v>0</v>
      </c>
    </row>
    <row r="755" spans="1:32" x14ac:dyDescent="0.2">
      <c r="A755" s="1" t="s">
        <v>1866</v>
      </c>
      <c r="B755" s="1" t="s">
        <v>713</v>
      </c>
      <c r="C755" s="1" t="s">
        <v>1631</v>
      </c>
      <c r="D755" s="1" t="s">
        <v>35</v>
      </c>
      <c r="E755" s="3">
        <v>368</v>
      </c>
      <c r="F755" s="1" t="s">
        <v>55</v>
      </c>
      <c r="G755" s="1" t="s">
        <v>2168</v>
      </c>
      <c r="H755" s="4">
        <v>2372.39</v>
      </c>
      <c r="I755" s="1" t="s">
        <v>457</v>
      </c>
      <c r="J755" s="1" t="s">
        <v>458</v>
      </c>
      <c r="K755" s="1" t="s">
        <v>459</v>
      </c>
      <c r="L755" s="1" t="s">
        <v>40</v>
      </c>
      <c r="M755" s="1" t="s">
        <v>460</v>
      </c>
      <c r="N755" s="1" t="s">
        <v>42</v>
      </c>
      <c r="O755" s="1" t="s">
        <v>2169</v>
      </c>
      <c r="P755" s="3">
        <v>475</v>
      </c>
      <c r="R755" s="1" t="s">
        <v>2170</v>
      </c>
      <c r="S755" s="1" t="s">
        <v>45</v>
      </c>
      <c r="T755" s="1" t="s">
        <v>1163</v>
      </c>
      <c r="V755" s="1" t="s">
        <v>62</v>
      </c>
      <c r="W755" s="1" t="s">
        <v>63</v>
      </c>
      <c r="X755" s="1" t="s">
        <v>1631</v>
      </c>
      <c r="AB755" s="4">
        <v>2372.39</v>
      </c>
      <c r="AC755" s="4">
        <v>521.92999999999995</v>
      </c>
      <c r="AF755" s="1" t="s">
        <v>464</v>
      </c>
    </row>
    <row r="756" spans="1:32" x14ac:dyDescent="0.2">
      <c r="A756" s="1" t="s">
        <v>2169</v>
      </c>
      <c r="B756" s="1" t="s">
        <v>2169</v>
      </c>
      <c r="C756" s="1" t="s">
        <v>2169</v>
      </c>
      <c r="D756" s="1" t="s">
        <v>85</v>
      </c>
      <c r="E756" s="3">
        <v>20250</v>
      </c>
      <c r="F756" s="1" t="s">
        <v>36</v>
      </c>
      <c r="G756" s="1" t="s">
        <v>85</v>
      </c>
      <c r="H756" s="4">
        <v>2</v>
      </c>
      <c r="I756" s="1" t="s">
        <v>159</v>
      </c>
      <c r="J756" s="1" t="s">
        <v>160</v>
      </c>
      <c r="K756" s="1" t="s">
        <v>161</v>
      </c>
      <c r="N756" s="1" t="s">
        <v>162</v>
      </c>
      <c r="O756" s="1" t="s">
        <v>2169</v>
      </c>
      <c r="P756" s="3">
        <v>474</v>
      </c>
      <c r="R756" s="1" t="s">
        <v>2171</v>
      </c>
      <c r="S756" s="1" t="s">
        <v>45</v>
      </c>
      <c r="T756" s="1" t="s">
        <v>883</v>
      </c>
      <c r="X756" s="1" t="s">
        <v>2120</v>
      </c>
      <c r="Y756" s="1" t="s">
        <v>2172</v>
      </c>
      <c r="AA756" s="1" t="s">
        <v>2173</v>
      </c>
      <c r="AB756" s="4">
        <v>0</v>
      </c>
      <c r="AC756" s="4">
        <v>0</v>
      </c>
    </row>
    <row r="757" spans="1:32" x14ac:dyDescent="0.2">
      <c r="A757" s="1" t="s">
        <v>1693</v>
      </c>
      <c r="B757" s="1" t="s">
        <v>1712</v>
      </c>
      <c r="C757" s="1" t="s">
        <v>964</v>
      </c>
      <c r="D757" s="1" t="s">
        <v>35</v>
      </c>
      <c r="E757" s="3">
        <v>393</v>
      </c>
      <c r="F757" s="1" t="s">
        <v>55</v>
      </c>
      <c r="G757" s="1" t="s">
        <v>2174</v>
      </c>
      <c r="H757" s="4">
        <v>690</v>
      </c>
      <c r="I757" s="1" t="s">
        <v>174</v>
      </c>
      <c r="J757" s="1" t="s">
        <v>175</v>
      </c>
      <c r="K757" s="1" t="s">
        <v>70</v>
      </c>
      <c r="L757" s="1" t="s">
        <v>176</v>
      </c>
      <c r="M757" s="1" t="s">
        <v>177</v>
      </c>
      <c r="N757" s="1" t="s">
        <v>42</v>
      </c>
      <c r="O757" s="1" t="s">
        <v>2175</v>
      </c>
      <c r="P757" s="3">
        <v>485</v>
      </c>
      <c r="R757" s="1" t="s">
        <v>2176</v>
      </c>
      <c r="S757" s="1" t="s">
        <v>45</v>
      </c>
      <c r="T757" s="1" t="s">
        <v>180</v>
      </c>
      <c r="V757" s="1" t="s">
        <v>62</v>
      </c>
      <c r="W757" s="1" t="s">
        <v>63</v>
      </c>
      <c r="X757" s="1" t="s">
        <v>964</v>
      </c>
      <c r="AB757" s="4">
        <v>690</v>
      </c>
      <c r="AC757" s="4">
        <v>151.80000000000001</v>
      </c>
      <c r="AF757" s="1" t="s">
        <v>1468</v>
      </c>
    </row>
    <row r="758" spans="1:32" x14ac:dyDescent="0.2">
      <c r="A758" s="1" t="s">
        <v>1693</v>
      </c>
      <c r="B758" s="1" t="s">
        <v>1712</v>
      </c>
      <c r="C758" s="1" t="s">
        <v>964</v>
      </c>
      <c r="D758" s="1" t="s">
        <v>35</v>
      </c>
      <c r="E758" s="3">
        <v>394</v>
      </c>
      <c r="F758" s="1" t="s">
        <v>55</v>
      </c>
      <c r="G758" s="1" t="s">
        <v>2177</v>
      </c>
      <c r="H758" s="4">
        <v>510</v>
      </c>
      <c r="I758" s="1" t="s">
        <v>174</v>
      </c>
      <c r="J758" s="1" t="s">
        <v>175</v>
      </c>
      <c r="K758" s="1" t="s">
        <v>70</v>
      </c>
      <c r="L758" s="1" t="s">
        <v>176</v>
      </c>
      <c r="M758" s="1" t="s">
        <v>177</v>
      </c>
      <c r="N758" s="1" t="s">
        <v>42</v>
      </c>
      <c r="O758" s="1" t="s">
        <v>2175</v>
      </c>
      <c r="P758" s="3">
        <v>485</v>
      </c>
      <c r="R758" s="1" t="s">
        <v>2178</v>
      </c>
      <c r="S758" s="1" t="s">
        <v>45</v>
      </c>
      <c r="T758" s="1" t="s">
        <v>180</v>
      </c>
      <c r="V758" s="1" t="s">
        <v>62</v>
      </c>
      <c r="W758" s="1" t="s">
        <v>63</v>
      </c>
      <c r="X758" s="1" t="s">
        <v>964</v>
      </c>
      <c r="AB758" s="4">
        <v>510</v>
      </c>
      <c r="AC758" s="4">
        <v>112.2</v>
      </c>
      <c r="AF758" s="1" t="s">
        <v>1468</v>
      </c>
    </row>
    <row r="759" spans="1:32" x14ac:dyDescent="0.2">
      <c r="A759" s="1" t="s">
        <v>1693</v>
      </c>
      <c r="B759" s="1" t="s">
        <v>1712</v>
      </c>
      <c r="C759" s="1" t="s">
        <v>1067</v>
      </c>
      <c r="D759" s="1" t="s">
        <v>35</v>
      </c>
      <c r="E759" s="3">
        <v>395</v>
      </c>
      <c r="F759" s="1" t="s">
        <v>55</v>
      </c>
      <c r="G759" s="1" t="s">
        <v>2179</v>
      </c>
      <c r="H759" s="4">
        <v>329.06</v>
      </c>
      <c r="I759" s="1" t="s">
        <v>174</v>
      </c>
      <c r="J759" s="1" t="s">
        <v>175</v>
      </c>
      <c r="K759" s="1" t="s">
        <v>70</v>
      </c>
      <c r="L759" s="1" t="s">
        <v>176</v>
      </c>
      <c r="M759" s="1" t="s">
        <v>177</v>
      </c>
      <c r="N759" s="1" t="s">
        <v>42</v>
      </c>
      <c r="O759" s="1" t="s">
        <v>2175</v>
      </c>
      <c r="P759" s="3">
        <v>485</v>
      </c>
      <c r="R759" s="1" t="s">
        <v>2180</v>
      </c>
      <c r="S759" s="1" t="s">
        <v>45</v>
      </c>
      <c r="T759" s="1" t="s">
        <v>180</v>
      </c>
      <c r="V759" s="1" t="s">
        <v>62</v>
      </c>
      <c r="W759" s="1" t="s">
        <v>63</v>
      </c>
      <c r="X759" s="1" t="s">
        <v>1067</v>
      </c>
      <c r="AB759" s="4">
        <v>329.06</v>
      </c>
      <c r="AC759" s="4">
        <v>72.39</v>
      </c>
      <c r="AF759" s="1" t="s">
        <v>181</v>
      </c>
    </row>
    <row r="760" spans="1:32" x14ac:dyDescent="0.2">
      <c r="A760" s="1" t="s">
        <v>1693</v>
      </c>
      <c r="B760" s="1" t="s">
        <v>1712</v>
      </c>
      <c r="C760" s="1" t="s">
        <v>1067</v>
      </c>
      <c r="D760" s="1" t="s">
        <v>35</v>
      </c>
      <c r="E760" s="3">
        <v>396</v>
      </c>
      <c r="F760" s="1" t="s">
        <v>55</v>
      </c>
      <c r="G760" s="1" t="s">
        <v>2181</v>
      </c>
      <c r="H760" s="4">
        <v>7178.53</v>
      </c>
      <c r="I760" s="1" t="s">
        <v>174</v>
      </c>
      <c r="J760" s="1" t="s">
        <v>175</v>
      </c>
      <c r="K760" s="1" t="s">
        <v>70</v>
      </c>
      <c r="L760" s="1" t="s">
        <v>176</v>
      </c>
      <c r="M760" s="1" t="s">
        <v>177</v>
      </c>
      <c r="N760" s="1" t="s">
        <v>42</v>
      </c>
      <c r="O760" s="1" t="s">
        <v>2175</v>
      </c>
      <c r="P760" s="3">
        <v>485</v>
      </c>
      <c r="R760" s="1" t="s">
        <v>2182</v>
      </c>
      <c r="S760" s="1" t="s">
        <v>45</v>
      </c>
      <c r="T760" s="1" t="s">
        <v>180</v>
      </c>
      <c r="V760" s="1" t="s">
        <v>62</v>
      </c>
      <c r="W760" s="1" t="s">
        <v>63</v>
      </c>
      <c r="X760" s="1" t="s">
        <v>1067</v>
      </c>
      <c r="AB760" s="4">
        <v>7178.53</v>
      </c>
      <c r="AC760" s="4">
        <v>1579.28</v>
      </c>
      <c r="AF760" s="1" t="s">
        <v>181</v>
      </c>
    </row>
    <row r="761" spans="1:32" x14ac:dyDescent="0.2">
      <c r="A761" s="1" t="s">
        <v>1693</v>
      </c>
      <c r="B761" s="1" t="s">
        <v>1712</v>
      </c>
      <c r="C761" s="1" t="s">
        <v>1067</v>
      </c>
      <c r="D761" s="1" t="s">
        <v>35</v>
      </c>
      <c r="E761" s="3">
        <v>397</v>
      </c>
      <c r="F761" s="1" t="s">
        <v>55</v>
      </c>
      <c r="G761" s="1" t="s">
        <v>2183</v>
      </c>
      <c r="H761" s="4">
        <v>329.06</v>
      </c>
      <c r="I761" s="1" t="s">
        <v>174</v>
      </c>
      <c r="J761" s="1" t="s">
        <v>175</v>
      </c>
      <c r="K761" s="1" t="s">
        <v>70</v>
      </c>
      <c r="L761" s="1" t="s">
        <v>176</v>
      </c>
      <c r="M761" s="1" t="s">
        <v>177</v>
      </c>
      <c r="N761" s="1" t="s">
        <v>42</v>
      </c>
      <c r="O761" s="1" t="s">
        <v>2175</v>
      </c>
      <c r="P761" s="3">
        <v>485</v>
      </c>
      <c r="R761" s="1" t="s">
        <v>2184</v>
      </c>
      <c r="S761" s="1" t="s">
        <v>45</v>
      </c>
      <c r="T761" s="1" t="s">
        <v>180</v>
      </c>
      <c r="V761" s="1" t="s">
        <v>62</v>
      </c>
      <c r="W761" s="1" t="s">
        <v>63</v>
      </c>
      <c r="X761" s="1" t="s">
        <v>1067</v>
      </c>
      <c r="AB761" s="4">
        <v>329.06</v>
      </c>
      <c r="AC761" s="4">
        <v>72.39</v>
      </c>
      <c r="AF761" s="1" t="s">
        <v>181</v>
      </c>
    </row>
    <row r="762" spans="1:32" x14ac:dyDescent="0.2">
      <c r="A762" s="1" t="s">
        <v>1693</v>
      </c>
      <c r="B762" s="1" t="s">
        <v>1712</v>
      </c>
      <c r="C762" s="1" t="s">
        <v>1067</v>
      </c>
      <c r="D762" s="1" t="s">
        <v>35</v>
      </c>
      <c r="E762" s="3">
        <v>398</v>
      </c>
      <c r="F762" s="1" t="s">
        <v>55</v>
      </c>
      <c r="G762" s="1" t="s">
        <v>2185</v>
      </c>
      <c r="H762" s="4">
        <v>7178.53</v>
      </c>
      <c r="I762" s="1" t="s">
        <v>174</v>
      </c>
      <c r="J762" s="1" t="s">
        <v>175</v>
      </c>
      <c r="K762" s="1" t="s">
        <v>70</v>
      </c>
      <c r="L762" s="1" t="s">
        <v>176</v>
      </c>
      <c r="M762" s="1" t="s">
        <v>177</v>
      </c>
      <c r="N762" s="1" t="s">
        <v>42</v>
      </c>
      <c r="O762" s="1" t="s">
        <v>2175</v>
      </c>
      <c r="P762" s="3">
        <v>485</v>
      </c>
      <c r="R762" s="1" t="s">
        <v>2186</v>
      </c>
      <c r="S762" s="1" t="s">
        <v>45</v>
      </c>
      <c r="T762" s="1" t="s">
        <v>180</v>
      </c>
      <c r="V762" s="1" t="s">
        <v>62</v>
      </c>
      <c r="W762" s="1" t="s">
        <v>63</v>
      </c>
      <c r="X762" s="1" t="s">
        <v>1067</v>
      </c>
      <c r="AB762" s="4">
        <v>7178.53</v>
      </c>
      <c r="AC762" s="4">
        <v>1579.28</v>
      </c>
      <c r="AF762" s="1" t="s">
        <v>181</v>
      </c>
    </row>
    <row r="763" spans="1:32" x14ac:dyDescent="0.2">
      <c r="A763" s="1" t="s">
        <v>1693</v>
      </c>
      <c r="B763" s="1" t="s">
        <v>1712</v>
      </c>
      <c r="C763" s="1" t="s">
        <v>1067</v>
      </c>
      <c r="D763" s="1" t="s">
        <v>35</v>
      </c>
      <c r="E763" s="3">
        <v>399</v>
      </c>
      <c r="F763" s="1" t="s">
        <v>55</v>
      </c>
      <c r="G763" s="1" t="s">
        <v>2187</v>
      </c>
      <c r="H763" s="4">
        <v>329.06</v>
      </c>
      <c r="I763" s="1" t="s">
        <v>174</v>
      </c>
      <c r="J763" s="1" t="s">
        <v>175</v>
      </c>
      <c r="K763" s="1" t="s">
        <v>70</v>
      </c>
      <c r="L763" s="1" t="s">
        <v>176</v>
      </c>
      <c r="M763" s="1" t="s">
        <v>177</v>
      </c>
      <c r="N763" s="1" t="s">
        <v>42</v>
      </c>
      <c r="O763" s="1" t="s">
        <v>2175</v>
      </c>
      <c r="P763" s="3">
        <v>485</v>
      </c>
      <c r="R763" s="1" t="s">
        <v>2188</v>
      </c>
      <c r="S763" s="1" t="s">
        <v>45</v>
      </c>
      <c r="T763" s="1" t="s">
        <v>180</v>
      </c>
      <c r="V763" s="1" t="s">
        <v>62</v>
      </c>
      <c r="W763" s="1" t="s">
        <v>63</v>
      </c>
      <c r="X763" s="1" t="s">
        <v>1067</v>
      </c>
      <c r="AB763" s="4">
        <v>329.06</v>
      </c>
      <c r="AC763" s="4">
        <v>72.39</v>
      </c>
      <c r="AF763" s="1" t="s">
        <v>181</v>
      </c>
    </row>
    <row r="764" spans="1:32" x14ac:dyDescent="0.2">
      <c r="A764" s="1" t="s">
        <v>1693</v>
      </c>
      <c r="B764" s="1" t="s">
        <v>1712</v>
      </c>
      <c r="C764" s="1" t="s">
        <v>1067</v>
      </c>
      <c r="D764" s="1" t="s">
        <v>35</v>
      </c>
      <c r="E764" s="3">
        <v>400</v>
      </c>
      <c r="F764" s="1" t="s">
        <v>55</v>
      </c>
      <c r="G764" s="1" t="s">
        <v>2189</v>
      </c>
      <c r="H764" s="4">
        <v>7178.53</v>
      </c>
      <c r="I764" s="1" t="s">
        <v>174</v>
      </c>
      <c r="J764" s="1" t="s">
        <v>175</v>
      </c>
      <c r="K764" s="1" t="s">
        <v>70</v>
      </c>
      <c r="L764" s="1" t="s">
        <v>176</v>
      </c>
      <c r="M764" s="1" t="s">
        <v>177</v>
      </c>
      <c r="N764" s="1" t="s">
        <v>42</v>
      </c>
      <c r="O764" s="1" t="s">
        <v>2175</v>
      </c>
      <c r="P764" s="3">
        <v>485</v>
      </c>
      <c r="R764" s="1" t="s">
        <v>2190</v>
      </c>
      <c r="S764" s="1" t="s">
        <v>45</v>
      </c>
      <c r="T764" s="1" t="s">
        <v>180</v>
      </c>
      <c r="V764" s="1" t="s">
        <v>62</v>
      </c>
      <c r="W764" s="1" t="s">
        <v>63</v>
      </c>
      <c r="X764" s="1" t="s">
        <v>964</v>
      </c>
      <c r="AB764" s="4">
        <v>7178.53</v>
      </c>
      <c r="AC764" s="4">
        <v>1579.28</v>
      </c>
      <c r="AF764" s="1" t="s">
        <v>181</v>
      </c>
    </row>
    <row r="765" spans="1:32" x14ac:dyDescent="0.2">
      <c r="A765" s="1" t="s">
        <v>1693</v>
      </c>
      <c r="B765" s="1" t="s">
        <v>1712</v>
      </c>
      <c r="C765" s="1" t="s">
        <v>1067</v>
      </c>
      <c r="D765" s="1" t="s">
        <v>35</v>
      </c>
      <c r="E765" s="3">
        <v>401</v>
      </c>
      <c r="F765" s="1" t="s">
        <v>55</v>
      </c>
      <c r="G765" s="1" t="s">
        <v>2191</v>
      </c>
      <c r="H765" s="4">
        <v>238</v>
      </c>
      <c r="I765" s="1" t="s">
        <v>174</v>
      </c>
      <c r="J765" s="1" t="s">
        <v>175</v>
      </c>
      <c r="K765" s="1" t="s">
        <v>70</v>
      </c>
      <c r="L765" s="1" t="s">
        <v>176</v>
      </c>
      <c r="M765" s="1" t="s">
        <v>177</v>
      </c>
      <c r="N765" s="1" t="s">
        <v>42</v>
      </c>
      <c r="O765" s="1" t="s">
        <v>2175</v>
      </c>
      <c r="P765" s="3">
        <v>485</v>
      </c>
      <c r="R765" s="1" t="s">
        <v>2192</v>
      </c>
      <c r="S765" s="1" t="s">
        <v>45</v>
      </c>
      <c r="T765" s="1" t="s">
        <v>180</v>
      </c>
      <c r="V765" s="1" t="s">
        <v>62</v>
      </c>
      <c r="W765" s="1" t="s">
        <v>63</v>
      </c>
      <c r="X765" s="1" t="s">
        <v>964</v>
      </c>
      <c r="AB765" s="4">
        <v>238</v>
      </c>
      <c r="AC765" s="4">
        <v>52.36</v>
      </c>
      <c r="AF765" s="1" t="s">
        <v>181</v>
      </c>
    </row>
    <row r="766" spans="1:32" x14ac:dyDescent="0.2">
      <c r="A766" s="1" t="s">
        <v>1693</v>
      </c>
      <c r="B766" s="1" t="s">
        <v>1712</v>
      </c>
      <c r="C766" s="1" t="s">
        <v>1067</v>
      </c>
      <c r="D766" s="1" t="s">
        <v>35</v>
      </c>
      <c r="E766" s="3">
        <v>402</v>
      </c>
      <c r="F766" s="1" t="s">
        <v>55</v>
      </c>
      <c r="G766" s="1" t="s">
        <v>2193</v>
      </c>
      <c r="H766" s="4">
        <v>280.5</v>
      </c>
      <c r="I766" s="1" t="s">
        <v>174</v>
      </c>
      <c r="J766" s="1" t="s">
        <v>175</v>
      </c>
      <c r="K766" s="1" t="s">
        <v>70</v>
      </c>
      <c r="L766" s="1" t="s">
        <v>176</v>
      </c>
      <c r="M766" s="1" t="s">
        <v>177</v>
      </c>
      <c r="N766" s="1" t="s">
        <v>42</v>
      </c>
      <c r="O766" s="1" t="s">
        <v>2175</v>
      </c>
      <c r="P766" s="3">
        <v>485</v>
      </c>
      <c r="R766" s="1" t="s">
        <v>2194</v>
      </c>
      <c r="S766" s="1" t="s">
        <v>45</v>
      </c>
      <c r="T766" s="1" t="s">
        <v>180</v>
      </c>
      <c r="V766" s="1" t="s">
        <v>47</v>
      </c>
      <c r="W766" s="1" t="s">
        <v>48</v>
      </c>
      <c r="X766" s="1" t="s">
        <v>1067</v>
      </c>
      <c r="AB766" s="4">
        <v>280.5</v>
      </c>
      <c r="AC766" s="4">
        <v>61.71</v>
      </c>
      <c r="AF766" s="1" t="s">
        <v>1468</v>
      </c>
    </row>
    <row r="767" spans="1:32" x14ac:dyDescent="0.2">
      <c r="A767" s="1" t="s">
        <v>1693</v>
      </c>
      <c r="B767" s="1" t="s">
        <v>1712</v>
      </c>
      <c r="C767" s="1" t="s">
        <v>1067</v>
      </c>
      <c r="D767" s="1" t="s">
        <v>35</v>
      </c>
      <c r="E767" s="3">
        <v>403</v>
      </c>
      <c r="F767" s="1" t="s">
        <v>55</v>
      </c>
      <c r="G767" s="1" t="s">
        <v>2195</v>
      </c>
      <c r="H767" s="4">
        <v>680</v>
      </c>
      <c r="I767" s="1" t="s">
        <v>174</v>
      </c>
      <c r="J767" s="1" t="s">
        <v>175</v>
      </c>
      <c r="K767" s="1" t="s">
        <v>70</v>
      </c>
      <c r="L767" s="1" t="s">
        <v>176</v>
      </c>
      <c r="M767" s="1" t="s">
        <v>177</v>
      </c>
      <c r="N767" s="1" t="s">
        <v>42</v>
      </c>
      <c r="O767" s="1" t="s">
        <v>2175</v>
      </c>
      <c r="P767" s="3">
        <v>485</v>
      </c>
      <c r="R767" s="1" t="s">
        <v>2196</v>
      </c>
      <c r="S767" s="1" t="s">
        <v>45</v>
      </c>
      <c r="T767" s="1" t="s">
        <v>180</v>
      </c>
      <c r="V767" s="1" t="s">
        <v>62</v>
      </c>
      <c r="W767" s="1" t="s">
        <v>63</v>
      </c>
      <c r="X767" s="1" t="s">
        <v>1067</v>
      </c>
      <c r="AB767" s="4">
        <v>680</v>
      </c>
      <c r="AC767" s="4">
        <v>149.6</v>
      </c>
      <c r="AF767" s="1" t="s">
        <v>1468</v>
      </c>
    </row>
    <row r="768" spans="1:32" x14ac:dyDescent="0.2">
      <c r="A768" s="1" t="s">
        <v>1693</v>
      </c>
      <c r="B768" s="1" t="s">
        <v>1712</v>
      </c>
      <c r="C768" s="1" t="s">
        <v>1067</v>
      </c>
      <c r="D768" s="1" t="s">
        <v>35</v>
      </c>
      <c r="E768" s="3">
        <v>404</v>
      </c>
      <c r="F768" s="1" t="s">
        <v>55</v>
      </c>
      <c r="G768" s="1" t="s">
        <v>2197</v>
      </c>
      <c r="H768" s="4">
        <v>765</v>
      </c>
      <c r="I768" s="1" t="s">
        <v>174</v>
      </c>
      <c r="J768" s="1" t="s">
        <v>175</v>
      </c>
      <c r="K768" s="1" t="s">
        <v>70</v>
      </c>
      <c r="L768" s="1" t="s">
        <v>176</v>
      </c>
      <c r="M768" s="1" t="s">
        <v>177</v>
      </c>
      <c r="N768" s="1" t="s">
        <v>42</v>
      </c>
      <c r="O768" s="1" t="s">
        <v>2175</v>
      </c>
      <c r="P768" s="3">
        <v>485</v>
      </c>
      <c r="R768" s="1" t="s">
        <v>2198</v>
      </c>
      <c r="S768" s="1" t="s">
        <v>45</v>
      </c>
      <c r="T768" s="1" t="s">
        <v>180</v>
      </c>
      <c r="V768" s="1" t="s">
        <v>62</v>
      </c>
      <c r="W768" s="1" t="s">
        <v>63</v>
      </c>
      <c r="X768" s="1" t="s">
        <v>1067</v>
      </c>
      <c r="AB768" s="4">
        <v>765</v>
      </c>
      <c r="AC768" s="4">
        <v>168.3</v>
      </c>
      <c r="AF768" s="1" t="s">
        <v>1468</v>
      </c>
    </row>
    <row r="769" spans="1:32" x14ac:dyDescent="0.2">
      <c r="A769" s="1" t="s">
        <v>2199</v>
      </c>
      <c r="B769" s="1" t="s">
        <v>1134</v>
      </c>
      <c r="C769" s="1" t="s">
        <v>1065</v>
      </c>
      <c r="D769" s="1" t="s">
        <v>35</v>
      </c>
      <c r="E769" s="3">
        <v>438</v>
      </c>
      <c r="F769" s="1" t="s">
        <v>55</v>
      </c>
      <c r="G769" s="1" t="s">
        <v>2200</v>
      </c>
      <c r="H769" s="4">
        <v>183.78</v>
      </c>
      <c r="I769" s="1" t="s">
        <v>57</v>
      </c>
      <c r="J769" s="1" t="s">
        <v>58</v>
      </c>
      <c r="K769" s="1" t="s">
        <v>59</v>
      </c>
      <c r="N769" s="1" t="s">
        <v>42</v>
      </c>
      <c r="O769" s="1" t="s">
        <v>2175</v>
      </c>
      <c r="P769" s="3">
        <v>486</v>
      </c>
      <c r="R769" s="1" t="s">
        <v>2201</v>
      </c>
      <c r="S769" s="1" t="s">
        <v>45</v>
      </c>
      <c r="T769" s="1" t="s">
        <v>61</v>
      </c>
      <c r="V769" s="1" t="s">
        <v>62</v>
      </c>
      <c r="W769" s="1" t="s">
        <v>63</v>
      </c>
      <c r="X769" s="1" t="s">
        <v>1065</v>
      </c>
      <c r="AB769" s="4">
        <v>183.78</v>
      </c>
      <c r="AC769" s="4">
        <v>40.43</v>
      </c>
      <c r="AF769" s="1" t="s">
        <v>64</v>
      </c>
    </row>
    <row r="770" spans="1:32" x14ac:dyDescent="0.2">
      <c r="A770" s="1" t="s">
        <v>2175</v>
      </c>
      <c r="B770" s="1" t="s">
        <v>2175</v>
      </c>
      <c r="C770" s="1" t="s">
        <v>2175</v>
      </c>
      <c r="D770" s="1" t="s">
        <v>85</v>
      </c>
      <c r="E770" s="3">
        <v>20251</v>
      </c>
      <c r="F770" s="1" t="s">
        <v>36</v>
      </c>
      <c r="G770" s="1" t="s">
        <v>85</v>
      </c>
      <c r="H770" s="4">
        <v>18205.2</v>
      </c>
      <c r="I770" s="1" t="s">
        <v>98</v>
      </c>
      <c r="K770" s="1" t="s">
        <v>99</v>
      </c>
      <c r="N770" s="1" t="s">
        <v>100</v>
      </c>
      <c r="O770" s="1" t="s">
        <v>2175</v>
      </c>
      <c r="P770" s="3">
        <v>476</v>
      </c>
      <c r="R770" s="1" t="s">
        <v>2202</v>
      </c>
      <c r="S770" s="1" t="s">
        <v>45</v>
      </c>
      <c r="X770" s="1" t="s">
        <v>2203</v>
      </c>
      <c r="AB770" s="4">
        <v>0</v>
      </c>
      <c r="AC770" s="4">
        <v>0</v>
      </c>
    </row>
    <row r="771" spans="1:32" x14ac:dyDescent="0.2">
      <c r="A771" s="1" t="s">
        <v>2175</v>
      </c>
      <c r="B771" s="1" t="s">
        <v>2175</v>
      </c>
      <c r="C771" s="1" t="s">
        <v>2175</v>
      </c>
      <c r="D771" s="1" t="s">
        <v>85</v>
      </c>
      <c r="E771" s="3">
        <v>20252</v>
      </c>
      <c r="F771" s="1" t="s">
        <v>36</v>
      </c>
      <c r="G771" s="1" t="s">
        <v>85</v>
      </c>
      <c r="H771" s="4">
        <v>319.37</v>
      </c>
      <c r="I771" s="1" t="s">
        <v>102</v>
      </c>
      <c r="K771" s="1" t="s">
        <v>99</v>
      </c>
      <c r="N771" s="1" t="s">
        <v>100</v>
      </c>
      <c r="O771" s="1" t="s">
        <v>2175</v>
      </c>
      <c r="P771" s="3">
        <v>477</v>
      </c>
      <c r="R771" s="1" t="s">
        <v>2204</v>
      </c>
      <c r="S771" s="1" t="s">
        <v>45</v>
      </c>
      <c r="X771" s="1" t="s">
        <v>2203</v>
      </c>
      <c r="AB771" s="4">
        <v>0</v>
      </c>
      <c r="AC771" s="4">
        <v>0</v>
      </c>
    </row>
    <row r="772" spans="1:32" x14ac:dyDescent="0.2">
      <c r="A772" s="1" t="s">
        <v>2175</v>
      </c>
      <c r="B772" s="1" t="s">
        <v>2175</v>
      </c>
      <c r="C772" s="1" t="s">
        <v>2175</v>
      </c>
      <c r="D772" s="1" t="s">
        <v>85</v>
      </c>
      <c r="E772" s="3">
        <v>20253</v>
      </c>
      <c r="F772" s="1" t="s">
        <v>36</v>
      </c>
      <c r="G772" s="1" t="s">
        <v>85</v>
      </c>
      <c r="H772" s="4">
        <v>2081.08</v>
      </c>
      <c r="I772" s="1" t="s">
        <v>102</v>
      </c>
      <c r="K772" s="1" t="s">
        <v>99</v>
      </c>
      <c r="N772" s="1" t="s">
        <v>100</v>
      </c>
      <c r="O772" s="1" t="s">
        <v>2175</v>
      </c>
      <c r="P772" s="3">
        <v>477</v>
      </c>
      <c r="R772" s="1" t="s">
        <v>2205</v>
      </c>
      <c r="S772" s="1" t="s">
        <v>45</v>
      </c>
      <c r="X772" s="1" t="s">
        <v>2203</v>
      </c>
      <c r="AB772" s="4">
        <v>0</v>
      </c>
      <c r="AC772" s="4">
        <v>0</v>
      </c>
    </row>
    <row r="773" spans="1:32" x14ac:dyDescent="0.2">
      <c r="A773" s="1" t="s">
        <v>2175</v>
      </c>
      <c r="B773" s="1" t="s">
        <v>2175</v>
      </c>
      <c r="C773" s="1" t="s">
        <v>2175</v>
      </c>
      <c r="D773" s="1" t="s">
        <v>85</v>
      </c>
      <c r="E773" s="3">
        <v>20254</v>
      </c>
      <c r="F773" s="1" t="s">
        <v>36</v>
      </c>
      <c r="G773" s="1" t="s">
        <v>85</v>
      </c>
      <c r="H773" s="4">
        <v>195.52</v>
      </c>
      <c r="I773" s="1" t="s">
        <v>105</v>
      </c>
      <c r="K773" s="1" t="s">
        <v>99</v>
      </c>
      <c r="N773" s="1" t="s">
        <v>100</v>
      </c>
      <c r="O773" s="1" t="s">
        <v>2175</v>
      </c>
      <c r="P773" s="3">
        <v>478</v>
      </c>
      <c r="R773" s="1" t="s">
        <v>2206</v>
      </c>
      <c r="S773" s="1" t="s">
        <v>45</v>
      </c>
      <c r="X773" s="1" t="s">
        <v>2203</v>
      </c>
      <c r="AB773" s="4">
        <v>0</v>
      </c>
      <c r="AC773" s="4">
        <v>0</v>
      </c>
    </row>
    <row r="774" spans="1:32" x14ac:dyDescent="0.2">
      <c r="A774" s="1" t="s">
        <v>2175</v>
      </c>
      <c r="B774" s="1" t="s">
        <v>2175</v>
      </c>
      <c r="C774" s="1" t="s">
        <v>2175</v>
      </c>
      <c r="D774" s="1" t="s">
        <v>85</v>
      </c>
      <c r="E774" s="3">
        <v>20255</v>
      </c>
      <c r="F774" s="1" t="s">
        <v>36</v>
      </c>
      <c r="G774" s="1" t="s">
        <v>85</v>
      </c>
      <c r="H774" s="4">
        <v>10.83</v>
      </c>
      <c r="I774" s="1" t="s">
        <v>107</v>
      </c>
      <c r="K774" s="1" t="s">
        <v>99</v>
      </c>
      <c r="N774" s="1" t="s">
        <v>100</v>
      </c>
      <c r="O774" s="1" t="s">
        <v>2175</v>
      </c>
      <c r="P774" s="3">
        <v>479</v>
      </c>
      <c r="R774" s="1" t="s">
        <v>2207</v>
      </c>
      <c r="S774" s="1" t="s">
        <v>45</v>
      </c>
      <c r="X774" s="1" t="s">
        <v>2203</v>
      </c>
      <c r="AB774" s="4">
        <v>0</v>
      </c>
      <c r="AC774" s="4">
        <v>0</v>
      </c>
    </row>
    <row r="775" spans="1:32" x14ac:dyDescent="0.2">
      <c r="A775" s="1" t="s">
        <v>2175</v>
      </c>
      <c r="B775" s="1" t="s">
        <v>2175</v>
      </c>
      <c r="C775" s="1" t="s">
        <v>2175</v>
      </c>
      <c r="D775" s="1" t="s">
        <v>85</v>
      </c>
      <c r="E775" s="3">
        <v>20256</v>
      </c>
      <c r="F775" s="1" t="s">
        <v>36</v>
      </c>
      <c r="G775" s="1" t="s">
        <v>85</v>
      </c>
      <c r="H775" s="4">
        <v>75</v>
      </c>
      <c r="I775" s="1" t="s">
        <v>110</v>
      </c>
      <c r="K775" s="1" t="s">
        <v>99</v>
      </c>
      <c r="N775" s="1" t="s">
        <v>100</v>
      </c>
      <c r="O775" s="1" t="s">
        <v>2175</v>
      </c>
      <c r="P775" s="3">
        <v>480</v>
      </c>
      <c r="R775" s="1" t="s">
        <v>2208</v>
      </c>
      <c r="S775" s="1" t="s">
        <v>45</v>
      </c>
      <c r="X775" s="1" t="s">
        <v>2203</v>
      </c>
      <c r="AB775" s="4">
        <v>0</v>
      </c>
      <c r="AC775" s="4">
        <v>0</v>
      </c>
    </row>
    <row r="776" spans="1:32" x14ac:dyDescent="0.2">
      <c r="A776" s="1" t="s">
        <v>2175</v>
      </c>
      <c r="B776" s="1" t="s">
        <v>2175</v>
      </c>
      <c r="C776" s="1" t="s">
        <v>2175</v>
      </c>
      <c r="D776" s="1" t="s">
        <v>85</v>
      </c>
      <c r="E776" s="3">
        <v>20257</v>
      </c>
      <c r="F776" s="1" t="s">
        <v>36</v>
      </c>
      <c r="G776" s="1" t="s">
        <v>85</v>
      </c>
      <c r="H776" s="4">
        <v>86.38</v>
      </c>
      <c r="I776" s="1" t="s">
        <v>98</v>
      </c>
      <c r="K776" s="1" t="s">
        <v>99</v>
      </c>
      <c r="N776" s="1" t="s">
        <v>100</v>
      </c>
      <c r="O776" s="1" t="s">
        <v>2175</v>
      </c>
      <c r="P776" s="3">
        <v>481</v>
      </c>
      <c r="R776" s="1" t="s">
        <v>2209</v>
      </c>
      <c r="S776" s="1" t="s">
        <v>45</v>
      </c>
      <c r="X776" s="1" t="s">
        <v>2203</v>
      </c>
      <c r="AB776" s="4">
        <v>0</v>
      </c>
      <c r="AC776" s="4">
        <v>0</v>
      </c>
    </row>
    <row r="777" spans="1:32" x14ac:dyDescent="0.2">
      <c r="A777" s="1" t="s">
        <v>2175</v>
      </c>
      <c r="B777" s="1" t="s">
        <v>2175</v>
      </c>
      <c r="C777" s="1" t="s">
        <v>2175</v>
      </c>
      <c r="D777" s="1" t="s">
        <v>85</v>
      </c>
      <c r="E777" s="3">
        <v>20258</v>
      </c>
      <c r="F777" s="1" t="s">
        <v>36</v>
      </c>
      <c r="G777" s="1" t="s">
        <v>85</v>
      </c>
      <c r="H777" s="4">
        <v>4313.26</v>
      </c>
      <c r="I777" s="1" t="s">
        <v>141</v>
      </c>
      <c r="K777" s="1" t="s">
        <v>99</v>
      </c>
      <c r="N777" s="1" t="s">
        <v>100</v>
      </c>
      <c r="O777" s="1" t="s">
        <v>2175</v>
      </c>
      <c r="P777" s="3">
        <v>482</v>
      </c>
      <c r="R777" s="1" t="s">
        <v>2210</v>
      </c>
      <c r="S777" s="1" t="s">
        <v>45</v>
      </c>
      <c r="X777" s="1" t="s">
        <v>2203</v>
      </c>
      <c r="AB777" s="4">
        <v>0</v>
      </c>
      <c r="AC777" s="4">
        <v>0</v>
      </c>
    </row>
    <row r="778" spans="1:32" x14ac:dyDescent="0.2">
      <c r="A778" s="1" t="s">
        <v>2175</v>
      </c>
      <c r="B778" s="1" t="s">
        <v>2175</v>
      </c>
      <c r="C778" s="1" t="s">
        <v>2175</v>
      </c>
      <c r="D778" s="1" t="s">
        <v>85</v>
      </c>
      <c r="E778" s="3">
        <v>20259</v>
      </c>
      <c r="F778" s="1" t="s">
        <v>36</v>
      </c>
      <c r="G778" s="1" t="s">
        <v>85</v>
      </c>
      <c r="H778" s="4">
        <v>2009.78</v>
      </c>
      <c r="I778" s="1" t="s">
        <v>141</v>
      </c>
      <c r="K778" s="1" t="s">
        <v>99</v>
      </c>
      <c r="N778" s="1" t="s">
        <v>100</v>
      </c>
      <c r="O778" s="1" t="s">
        <v>2175</v>
      </c>
      <c r="P778" s="3">
        <v>483</v>
      </c>
      <c r="R778" s="1" t="s">
        <v>2211</v>
      </c>
      <c r="S778" s="1" t="s">
        <v>45</v>
      </c>
      <c r="X778" s="1" t="s">
        <v>2203</v>
      </c>
      <c r="AB778" s="4">
        <v>0</v>
      </c>
      <c r="AC778" s="4">
        <v>0</v>
      </c>
    </row>
    <row r="779" spans="1:32" x14ac:dyDescent="0.2">
      <c r="A779" s="1" t="s">
        <v>2175</v>
      </c>
      <c r="B779" s="1" t="s">
        <v>2175</v>
      </c>
      <c r="C779" s="1" t="s">
        <v>2175</v>
      </c>
      <c r="D779" s="1" t="s">
        <v>85</v>
      </c>
      <c r="E779" s="3">
        <v>20260</v>
      </c>
      <c r="F779" s="1" t="s">
        <v>36</v>
      </c>
      <c r="G779" s="1" t="s">
        <v>85</v>
      </c>
      <c r="H779" s="4">
        <v>4739.33</v>
      </c>
      <c r="I779" s="1" t="s">
        <v>144</v>
      </c>
      <c r="K779" s="1" t="s">
        <v>145</v>
      </c>
      <c r="N779" s="1" t="s">
        <v>100</v>
      </c>
      <c r="O779" s="1" t="s">
        <v>2175</v>
      </c>
      <c r="P779" s="3">
        <v>484</v>
      </c>
      <c r="R779" s="1" t="s">
        <v>2212</v>
      </c>
      <c r="S779" s="1" t="s">
        <v>45</v>
      </c>
      <c r="X779" s="1" t="s">
        <v>2203</v>
      </c>
      <c r="AB779" s="4">
        <v>0</v>
      </c>
      <c r="AC779" s="4">
        <v>0</v>
      </c>
    </row>
    <row r="780" spans="1:32" x14ac:dyDescent="0.2">
      <c r="A780" s="1" t="s">
        <v>2213</v>
      </c>
      <c r="B780" s="1" t="s">
        <v>2213</v>
      </c>
      <c r="C780" s="1" t="s">
        <v>2213</v>
      </c>
      <c r="D780" s="1" t="s">
        <v>85</v>
      </c>
      <c r="E780" s="3">
        <v>20261</v>
      </c>
      <c r="F780" s="1" t="s">
        <v>36</v>
      </c>
      <c r="H780" s="4">
        <v>12034.87</v>
      </c>
      <c r="I780" s="1" t="s">
        <v>141</v>
      </c>
      <c r="K780" s="1" t="s">
        <v>99</v>
      </c>
      <c r="N780" s="1" t="s">
        <v>100</v>
      </c>
      <c r="O780" s="1" t="s">
        <v>2213</v>
      </c>
      <c r="P780" s="3">
        <v>487</v>
      </c>
      <c r="R780" s="1" t="s">
        <v>2214</v>
      </c>
      <c r="S780" s="1" t="s">
        <v>45</v>
      </c>
      <c r="X780" s="1" t="s">
        <v>2215</v>
      </c>
      <c r="AB780" s="4">
        <v>0</v>
      </c>
      <c r="AC780" s="4">
        <v>0</v>
      </c>
    </row>
    <row r="781" spans="1:32" x14ac:dyDescent="0.2">
      <c r="A781" s="1" t="s">
        <v>1712</v>
      </c>
      <c r="B781" s="1" t="s">
        <v>1177</v>
      </c>
      <c r="C781" s="1" t="s">
        <v>1482</v>
      </c>
      <c r="D781" s="1" t="s">
        <v>35</v>
      </c>
      <c r="E781" s="3">
        <v>331</v>
      </c>
      <c r="F781" s="1" t="s">
        <v>55</v>
      </c>
      <c r="G781" s="1" t="s">
        <v>2216</v>
      </c>
      <c r="H781" s="4">
        <v>280</v>
      </c>
      <c r="I781" s="1" t="s">
        <v>254</v>
      </c>
      <c r="J781" s="1" t="s">
        <v>255</v>
      </c>
      <c r="K781" s="1" t="s">
        <v>256</v>
      </c>
      <c r="N781" s="1" t="s">
        <v>42</v>
      </c>
      <c r="O781" s="1" t="s">
        <v>2217</v>
      </c>
      <c r="P781" s="3">
        <v>490</v>
      </c>
      <c r="R781" s="1" t="s">
        <v>2218</v>
      </c>
      <c r="S781" s="1" t="s">
        <v>45</v>
      </c>
      <c r="T781" s="1" t="s">
        <v>258</v>
      </c>
      <c r="V781" s="1" t="s">
        <v>62</v>
      </c>
      <c r="W781" s="1" t="s">
        <v>63</v>
      </c>
      <c r="X781" s="1" t="s">
        <v>1482</v>
      </c>
      <c r="AB781" s="4">
        <v>280</v>
      </c>
      <c r="AC781" s="4">
        <v>61.6</v>
      </c>
      <c r="AF781" s="1" t="s">
        <v>259</v>
      </c>
    </row>
    <row r="782" spans="1:32" x14ac:dyDescent="0.2">
      <c r="A782" s="1" t="s">
        <v>2219</v>
      </c>
      <c r="B782" s="1" t="s">
        <v>1565</v>
      </c>
      <c r="C782" s="1" t="s">
        <v>1598</v>
      </c>
      <c r="D782" s="1" t="s">
        <v>35</v>
      </c>
      <c r="E782" s="3">
        <v>353</v>
      </c>
      <c r="F782" s="1" t="s">
        <v>55</v>
      </c>
      <c r="G782" s="1" t="s">
        <v>2220</v>
      </c>
      <c r="H782" s="4">
        <v>420</v>
      </c>
      <c r="I782" s="1" t="s">
        <v>254</v>
      </c>
      <c r="J782" s="1" t="s">
        <v>255</v>
      </c>
      <c r="K782" s="1" t="s">
        <v>256</v>
      </c>
      <c r="N782" s="1" t="s">
        <v>42</v>
      </c>
      <c r="O782" s="1" t="s">
        <v>2217</v>
      </c>
      <c r="P782" s="3">
        <v>490</v>
      </c>
      <c r="R782" s="1" t="s">
        <v>2221</v>
      </c>
      <c r="S782" s="1" t="s">
        <v>45</v>
      </c>
      <c r="T782" s="1" t="s">
        <v>258</v>
      </c>
      <c r="V782" s="1" t="s">
        <v>62</v>
      </c>
      <c r="W782" s="1" t="s">
        <v>63</v>
      </c>
      <c r="X782" s="1" t="s">
        <v>1416</v>
      </c>
      <c r="AB782" s="4">
        <v>420</v>
      </c>
      <c r="AC782" s="4">
        <v>92.4</v>
      </c>
      <c r="AF782" s="1" t="s">
        <v>259</v>
      </c>
    </row>
    <row r="783" spans="1:32" x14ac:dyDescent="0.2">
      <c r="A783" s="1" t="s">
        <v>1693</v>
      </c>
      <c r="B783" s="1" t="s">
        <v>1303</v>
      </c>
      <c r="C783" s="1" t="s">
        <v>1889</v>
      </c>
      <c r="D783" s="1" t="s">
        <v>35</v>
      </c>
      <c r="E783" s="3">
        <v>380</v>
      </c>
      <c r="F783" s="1" t="s">
        <v>55</v>
      </c>
      <c r="G783" s="1" t="s">
        <v>2222</v>
      </c>
      <c r="H783" s="4">
        <v>160</v>
      </c>
      <c r="I783" s="1" t="s">
        <v>254</v>
      </c>
      <c r="J783" s="1" t="s">
        <v>255</v>
      </c>
      <c r="K783" s="1" t="s">
        <v>256</v>
      </c>
      <c r="N783" s="1" t="s">
        <v>42</v>
      </c>
      <c r="O783" s="1" t="s">
        <v>2217</v>
      </c>
      <c r="P783" s="3">
        <v>490</v>
      </c>
      <c r="R783" s="1" t="s">
        <v>2223</v>
      </c>
      <c r="S783" s="1" t="s">
        <v>45</v>
      </c>
      <c r="T783" s="1" t="s">
        <v>258</v>
      </c>
      <c r="V783" s="1" t="s">
        <v>62</v>
      </c>
      <c r="W783" s="1" t="s">
        <v>63</v>
      </c>
      <c r="X783" s="1" t="s">
        <v>1597</v>
      </c>
      <c r="AB783" s="4">
        <v>160</v>
      </c>
      <c r="AC783" s="4">
        <v>35.200000000000003</v>
      </c>
      <c r="AF783" s="1" t="s">
        <v>259</v>
      </c>
    </row>
    <row r="784" spans="1:32" x14ac:dyDescent="0.2">
      <c r="A784" s="1" t="s">
        <v>2224</v>
      </c>
      <c r="B784" s="1" t="s">
        <v>1614</v>
      </c>
      <c r="C784" s="1" t="s">
        <v>1835</v>
      </c>
      <c r="D784" s="1" t="s">
        <v>35</v>
      </c>
      <c r="E784" s="3">
        <v>392</v>
      </c>
      <c r="F784" s="1" t="s">
        <v>55</v>
      </c>
      <c r="G784" s="1" t="s">
        <v>2225</v>
      </c>
      <c r="H784" s="4">
        <v>397</v>
      </c>
      <c r="I784" s="1" t="s">
        <v>254</v>
      </c>
      <c r="J784" s="1" t="s">
        <v>255</v>
      </c>
      <c r="K784" s="1" t="s">
        <v>256</v>
      </c>
      <c r="N784" s="1" t="s">
        <v>42</v>
      </c>
      <c r="O784" s="1" t="s">
        <v>2217</v>
      </c>
      <c r="P784" s="3">
        <v>490</v>
      </c>
      <c r="R784" s="1" t="s">
        <v>2226</v>
      </c>
      <c r="S784" s="1" t="s">
        <v>45</v>
      </c>
      <c r="T784" s="1" t="s">
        <v>258</v>
      </c>
      <c r="V784" s="1" t="s">
        <v>62</v>
      </c>
      <c r="W784" s="1" t="s">
        <v>63</v>
      </c>
      <c r="X784" s="1" t="s">
        <v>1835</v>
      </c>
      <c r="AB784" s="4">
        <v>397</v>
      </c>
      <c r="AC784" s="4">
        <v>87.34</v>
      </c>
      <c r="AF784" s="1" t="s">
        <v>259</v>
      </c>
    </row>
    <row r="785" spans="1:32" x14ac:dyDescent="0.2">
      <c r="A785" s="1" t="s">
        <v>1866</v>
      </c>
      <c r="B785" s="1" t="s">
        <v>1712</v>
      </c>
      <c r="C785" s="1" t="s">
        <v>1858</v>
      </c>
      <c r="D785" s="1" t="s">
        <v>54</v>
      </c>
      <c r="E785" s="3">
        <v>409</v>
      </c>
      <c r="F785" s="1" t="s">
        <v>55</v>
      </c>
      <c r="G785" s="1" t="s">
        <v>2227</v>
      </c>
      <c r="H785" s="4">
        <v>-40</v>
      </c>
      <c r="I785" s="1" t="s">
        <v>254</v>
      </c>
      <c r="J785" s="1" t="s">
        <v>255</v>
      </c>
      <c r="K785" s="1" t="s">
        <v>256</v>
      </c>
      <c r="N785" s="1" t="s">
        <v>42</v>
      </c>
      <c r="O785" s="1" t="s">
        <v>2217</v>
      </c>
      <c r="P785" s="3">
        <v>490</v>
      </c>
      <c r="R785" s="1" t="s">
        <v>2228</v>
      </c>
      <c r="S785" s="1" t="s">
        <v>45</v>
      </c>
      <c r="T785" s="1" t="s">
        <v>258</v>
      </c>
      <c r="V785" s="1" t="s">
        <v>62</v>
      </c>
      <c r="W785" s="1" t="s">
        <v>63</v>
      </c>
      <c r="X785" s="1" t="s">
        <v>1858</v>
      </c>
      <c r="AB785" s="4">
        <v>40</v>
      </c>
      <c r="AC785" s="4">
        <v>8.8000000000000007</v>
      </c>
      <c r="AF785" s="1" t="s">
        <v>259</v>
      </c>
    </row>
    <row r="786" spans="1:32" x14ac:dyDescent="0.2">
      <c r="A786" s="1" t="s">
        <v>1866</v>
      </c>
      <c r="B786" s="1" t="s">
        <v>1712</v>
      </c>
      <c r="C786" s="1" t="s">
        <v>1858</v>
      </c>
      <c r="D786" s="1" t="s">
        <v>54</v>
      </c>
      <c r="E786" s="3">
        <v>410</v>
      </c>
      <c r="F786" s="1" t="s">
        <v>55</v>
      </c>
      <c r="G786" s="1" t="s">
        <v>2229</v>
      </c>
      <c r="H786" s="4">
        <v>-40</v>
      </c>
      <c r="I786" s="1" t="s">
        <v>254</v>
      </c>
      <c r="J786" s="1" t="s">
        <v>255</v>
      </c>
      <c r="K786" s="1" t="s">
        <v>256</v>
      </c>
      <c r="N786" s="1" t="s">
        <v>42</v>
      </c>
      <c r="O786" s="1" t="s">
        <v>2217</v>
      </c>
      <c r="P786" s="3">
        <v>490</v>
      </c>
      <c r="R786" s="1" t="s">
        <v>2230</v>
      </c>
      <c r="S786" s="1" t="s">
        <v>45</v>
      </c>
      <c r="T786" s="1" t="s">
        <v>258</v>
      </c>
      <c r="V786" s="1" t="s">
        <v>62</v>
      </c>
      <c r="W786" s="1" t="s">
        <v>63</v>
      </c>
      <c r="X786" s="1" t="s">
        <v>1858</v>
      </c>
      <c r="AB786" s="4">
        <v>40</v>
      </c>
      <c r="AC786" s="4">
        <v>8.8000000000000007</v>
      </c>
      <c r="AF786" s="1" t="s">
        <v>259</v>
      </c>
    </row>
    <row r="787" spans="1:32" x14ac:dyDescent="0.2">
      <c r="A787" s="1" t="s">
        <v>2153</v>
      </c>
      <c r="B787" s="1" t="s">
        <v>1067</v>
      </c>
      <c r="C787" s="1" t="s">
        <v>968</v>
      </c>
      <c r="D787" s="1" t="s">
        <v>35</v>
      </c>
      <c r="E787" s="3">
        <v>418</v>
      </c>
      <c r="F787" s="1" t="s">
        <v>55</v>
      </c>
      <c r="G787" s="1" t="s">
        <v>2231</v>
      </c>
      <c r="H787" s="4">
        <v>276.69</v>
      </c>
      <c r="I787" s="1" t="s">
        <v>1560</v>
      </c>
      <c r="J787" s="1" t="s">
        <v>1561</v>
      </c>
      <c r="K787" s="1" t="s">
        <v>1562</v>
      </c>
      <c r="N787" s="1" t="s">
        <v>42</v>
      </c>
      <c r="O787" s="1" t="s">
        <v>2217</v>
      </c>
      <c r="P787" s="3">
        <v>489</v>
      </c>
      <c r="R787" s="1" t="s">
        <v>2232</v>
      </c>
      <c r="S787" s="1" t="s">
        <v>45</v>
      </c>
      <c r="T787" s="1" t="s">
        <v>1564</v>
      </c>
      <c r="V787" s="1" t="s">
        <v>62</v>
      </c>
      <c r="W787" s="1" t="s">
        <v>63</v>
      </c>
      <c r="X787" s="1" t="s">
        <v>968</v>
      </c>
      <c r="AB787" s="4">
        <v>276.69</v>
      </c>
      <c r="AC787" s="4">
        <v>60.87</v>
      </c>
      <c r="AF787" s="1" t="s">
        <v>434</v>
      </c>
    </row>
    <row r="788" spans="1:32" x14ac:dyDescent="0.2">
      <c r="A788" s="1" t="s">
        <v>2213</v>
      </c>
      <c r="B788" s="1" t="s">
        <v>968</v>
      </c>
      <c r="C788" s="1" t="s">
        <v>1065</v>
      </c>
      <c r="D788" s="1" t="s">
        <v>35</v>
      </c>
      <c r="E788" s="3">
        <v>434</v>
      </c>
      <c r="F788" s="1" t="s">
        <v>55</v>
      </c>
      <c r="G788" s="1" t="s">
        <v>2233</v>
      </c>
      <c r="H788" s="4">
        <v>160</v>
      </c>
      <c r="I788" s="1" t="s">
        <v>254</v>
      </c>
      <c r="J788" s="1" t="s">
        <v>255</v>
      </c>
      <c r="K788" s="1" t="s">
        <v>256</v>
      </c>
      <c r="N788" s="1" t="s">
        <v>42</v>
      </c>
      <c r="O788" s="1" t="s">
        <v>2217</v>
      </c>
      <c r="P788" s="3">
        <v>490</v>
      </c>
      <c r="R788" s="1" t="s">
        <v>2234</v>
      </c>
      <c r="S788" s="1" t="s">
        <v>45</v>
      </c>
      <c r="T788" s="1" t="s">
        <v>258</v>
      </c>
      <c r="V788" s="1" t="s">
        <v>62</v>
      </c>
      <c r="W788" s="1" t="s">
        <v>63</v>
      </c>
      <c r="X788" s="1" t="s">
        <v>1065</v>
      </c>
      <c r="AB788" s="4">
        <v>160</v>
      </c>
      <c r="AC788" s="4">
        <v>35.200000000000003</v>
      </c>
      <c r="AF788" s="1" t="s">
        <v>259</v>
      </c>
    </row>
    <row r="789" spans="1:32" x14ac:dyDescent="0.2">
      <c r="A789" s="1" t="s">
        <v>2213</v>
      </c>
      <c r="B789" s="1" t="s">
        <v>968</v>
      </c>
      <c r="C789" s="1" t="s">
        <v>1065</v>
      </c>
      <c r="D789" s="1" t="s">
        <v>35</v>
      </c>
      <c r="E789" s="3">
        <v>435</v>
      </c>
      <c r="F789" s="1" t="s">
        <v>55</v>
      </c>
      <c r="G789" s="1" t="s">
        <v>2235</v>
      </c>
      <c r="H789" s="4">
        <v>339</v>
      </c>
      <c r="I789" s="1" t="s">
        <v>254</v>
      </c>
      <c r="J789" s="1" t="s">
        <v>255</v>
      </c>
      <c r="K789" s="1" t="s">
        <v>256</v>
      </c>
      <c r="N789" s="1" t="s">
        <v>42</v>
      </c>
      <c r="O789" s="1" t="s">
        <v>2217</v>
      </c>
      <c r="P789" s="3">
        <v>490</v>
      </c>
      <c r="R789" s="1" t="s">
        <v>2236</v>
      </c>
      <c r="S789" s="1" t="s">
        <v>45</v>
      </c>
      <c r="T789" s="1" t="s">
        <v>258</v>
      </c>
      <c r="V789" s="1" t="s">
        <v>62</v>
      </c>
      <c r="W789" s="1" t="s">
        <v>63</v>
      </c>
      <c r="X789" s="1" t="s">
        <v>1065</v>
      </c>
      <c r="AB789" s="4">
        <v>339</v>
      </c>
      <c r="AC789" s="4">
        <v>74.58</v>
      </c>
      <c r="AF789" s="1" t="s">
        <v>259</v>
      </c>
    </row>
    <row r="790" spans="1:32" x14ac:dyDescent="0.2">
      <c r="A790" s="1" t="s">
        <v>1866</v>
      </c>
      <c r="B790" s="1" t="s">
        <v>1833</v>
      </c>
      <c r="C790" s="1" t="s">
        <v>1833</v>
      </c>
      <c r="D790" s="1" t="s">
        <v>35</v>
      </c>
      <c r="E790" s="3">
        <v>439</v>
      </c>
      <c r="F790" s="1" t="s">
        <v>55</v>
      </c>
      <c r="G790" s="1" t="s">
        <v>2237</v>
      </c>
      <c r="H790" s="4">
        <v>700</v>
      </c>
      <c r="I790" s="1" t="s">
        <v>2238</v>
      </c>
      <c r="J790" s="1" t="s">
        <v>2239</v>
      </c>
      <c r="K790" s="1" t="s">
        <v>99</v>
      </c>
      <c r="L790" s="1" t="s">
        <v>40</v>
      </c>
      <c r="M790" s="1" t="s">
        <v>2240</v>
      </c>
      <c r="N790" s="1" t="s">
        <v>42</v>
      </c>
      <c r="O790" s="1" t="s">
        <v>2217</v>
      </c>
      <c r="P790" s="3">
        <v>488</v>
      </c>
      <c r="R790" s="1" t="s">
        <v>2241</v>
      </c>
      <c r="S790" s="1" t="s">
        <v>45</v>
      </c>
      <c r="T790" s="1" t="s">
        <v>2242</v>
      </c>
      <c r="X790" s="1" t="s">
        <v>1833</v>
      </c>
      <c r="AB790" s="4">
        <v>700</v>
      </c>
      <c r="AC790" s="4">
        <v>154</v>
      </c>
      <c r="AF790" s="1" t="s">
        <v>818</v>
      </c>
    </row>
    <row r="791" spans="1:32" x14ac:dyDescent="0.2">
      <c r="A791" s="1" t="s">
        <v>2243</v>
      </c>
      <c r="B791" s="1" t="s">
        <v>2072</v>
      </c>
      <c r="C791" s="1" t="s">
        <v>2072</v>
      </c>
      <c r="D791" s="1" t="s">
        <v>35</v>
      </c>
      <c r="E791" s="3">
        <v>488</v>
      </c>
      <c r="F791" s="1" t="s">
        <v>55</v>
      </c>
      <c r="G791" s="1" t="s">
        <v>2244</v>
      </c>
      <c r="H791" s="4">
        <v>201.61</v>
      </c>
      <c r="I791" s="1" t="s">
        <v>1560</v>
      </c>
      <c r="J791" s="1" t="s">
        <v>1561</v>
      </c>
      <c r="K791" s="1" t="s">
        <v>1562</v>
      </c>
      <c r="N791" s="1" t="s">
        <v>42</v>
      </c>
      <c r="O791" s="1" t="s">
        <v>2217</v>
      </c>
      <c r="P791" s="3">
        <v>489</v>
      </c>
      <c r="R791" s="1" t="s">
        <v>2245</v>
      </c>
      <c r="S791" s="1" t="s">
        <v>45</v>
      </c>
      <c r="T791" s="1" t="s">
        <v>1564</v>
      </c>
      <c r="V791" s="1" t="s">
        <v>47</v>
      </c>
      <c r="W791" s="1" t="s">
        <v>48</v>
      </c>
      <c r="X791" s="1" t="s">
        <v>2072</v>
      </c>
      <c r="AB791" s="4">
        <v>201.61</v>
      </c>
      <c r="AC791" s="4">
        <v>44.35</v>
      </c>
      <c r="AF791" s="1" t="s">
        <v>306</v>
      </c>
    </row>
    <row r="792" spans="1:32" x14ac:dyDescent="0.2">
      <c r="A792" s="1" t="s">
        <v>2246</v>
      </c>
      <c r="B792" s="1" t="s">
        <v>2224</v>
      </c>
      <c r="C792" s="1" t="s">
        <v>2120</v>
      </c>
      <c r="D792" s="1" t="s">
        <v>35</v>
      </c>
      <c r="E792" s="3">
        <v>504</v>
      </c>
      <c r="F792" s="1" t="s">
        <v>55</v>
      </c>
      <c r="G792" s="1" t="s">
        <v>2247</v>
      </c>
      <c r="H792" s="4">
        <v>120</v>
      </c>
      <c r="I792" s="1" t="s">
        <v>254</v>
      </c>
      <c r="J792" s="1" t="s">
        <v>255</v>
      </c>
      <c r="K792" s="1" t="s">
        <v>256</v>
      </c>
      <c r="N792" s="1" t="s">
        <v>42</v>
      </c>
      <c r="O792" s="1" t="s">
        <v>2217</v>
      </c>
      <c r="P792" s="3">
        <v>490</v>
      </c>
      <c r="R792" s="1" t="s">
        <v>2248</v>
      </c>
      <c r="S792" s="1" t="s">
        <v>45</v>
      </c>
      <c r="T792" s="1" t="s">
        <v>258</v>
      </c>
      <c r="V792" s="1" t="s">
        <v>62</v>
      </c>
      <c r="W792" s="1" t="s">
        <v>63</v>
      </c>
      <c r="X792" s="1" t="s">
        <v>2120</v>
      </c>
      <c r="AB792" s="4">
        <v>120</v>
      </c>
      <c r="AC792" s="4">
        <v>26.4</v>
      </c>
      <c r="AF792" s="1" t="s">
        <v>259</v>
      </c>
    </row>
    <row r="793" spans="1:32" x14ac:dyDescent="0.2">
      <c r="A793" s="1" t="s">
        <v>2175</v>
      </c>
      <c r="B793" s="1" t="s">
        <v>841</v>
      </c>
      <c r="C793" s="1" t="s">
        <v>841</v>
      </c>
      <c r="D793" s="1" t="s">
        <v>35</v>
      </c>
      <c r="E793" s="3">
        <v>369</v>
      </c>
      <c r="F793" s="1" t="s">
        <v>55</v>
      </c>
      <c r="G793" s="1" t="s">
        <v>2249</v>
      </c>
      <c r="H793" s="4">
        <v>313.2</v>
      </c>
      <c r="I793" s="1" t="s">
        <v>298</v>
      </c>
      <c r="J793" s="1" t="s">
        <v>299</v>
      </c>
      <c r="K793" s="1" t="s">
        <v>300</v>
      </c>
      <c r="L793" s="1" t="s">
        <v>301</v>
      </c>
      <c r="M793" s="1" t="s">
        <v>302</v>
      </c>
      <c r="N793" s="1" t="s">
        <v>42</v>
      </c>
      <c r="O793" s="1" t="s">
        <v>2199</v>
      </c>
      <c r="P793" s="3">
        <v>491</v>
      </c>
      <c r="R793" s="1" t="s">
        <v>2250</v>
      </c>
      <c r="S793" s="1" t="s">
        <v>45</v>
      </c>
      <c r="T793" s="1" t="s">
        <v>305</v>
      </c>
      <c r="V793" s="1" t="s">
        <v>47</v>
      </c>
      <c r="W793" s="1" t="s">
        <v>48</v>
      </c>
      <c r="X793" s="1" t="s">
        <v>841</v>
      </c>
      <c r="AB793" s="4">
        <v>313.2</v>
      </c>
      <c r="AC793" s="4">
        <v>68.900000000000006</v>
      </c>
      <c r="AF793" s="1" t="s">
        <v>306</v>
      </c>
    </row>
    <row r="794" spans="1:32" x14ac:dyDescent="0.2">
      <c r="A794" s="1" t="s">
        <v>2175</v>
      </c>
      <c r="B794" s="1" t="s">
        <v>841</v>
      </c>
      <c r="C794" s="1" t="s">
        <v>841</v>
      </c>
      <c r="D794" s="1" t="s">
        <v>35</v>
      </c>
      <c r="E794" s="3">
        <v>370</v>
      </c>
      <c r="F794" s="1" t="s">
        <v>55</v>
      </c>
      <c r="G794" s="1" t="s">
        <v>2251</v>
      </c>
      <c r="H794" s="4">
        <v>2604.02</v>
      </c>
      <c r="I794" s="1" t="s">
        <v>298</v>
      </c>
      <c r="J794" s="1" t="s">
        <v>299</v>
      </c>
      <c r="K794" s="1" t="s">
        <v>300</v>
      </c>
      <c r="L794" s="1" t="s">
        <v>301</v>
      </c>
      <c r="M794" s="1" t="s">
        <v>302</v>
      </c>
      <c r="N794" s="1" t="s">
        <v>42</v>
      </c>
      <c r="O794" s="1" t="s">
        <v>2199</v>
      </c>
      <c r="P794" s="3">
        <v>491</v>
      </c>
      <c r="R794" s="1" t="s">
        <v>2252</v>
      </c>
      <c r="S794" s="1" t="s">
        <v>45</v>
      </c>
      <c r="T794" s="1" t="s">
        <v>305</v>
      </c>
      <c r="V794" s="1" t="s">
        <v>47</v>
      </c>
      <c r="W794" s="1" t="s">
        <v>48</v>
      </c>
      <c r="X794" s="1" t="s">
        <v>841</v>
      </c>
      <c r="AB794" s="4">
        <v>2604.02</v>
      </c>
      <c r="AC794" s="4">
        <v>124.23</v>
      </c>
      <c r="AF794" s="1" t="s">
        <v>309</v>
      </c>
    </row>
    <row r="795" spans="1:32" x14ac:dyDescent="0.2">
      <c r="A795" s="1" t="s">
        <v>2253</v>
      </c>
      <c r="B795" s="1" t="s">
        <v>2024</v>
      </c>
      <c r="C795" s="1" t="s">
        <v>2077</v>
      </c>
      <c r="D795" s="1" t="s">
        <v>35</v>
      </c>
      <c r="E795" s="3">
        <v>466</v>
      </c>
      <c r="F795" s="1" t="s">
        <v>55</v>
      </c>
      <c r="G795" s="1" t="s">
        <v>2254</v>
      </c>
      <c r="H795" s="4">
        <v>2603.9699999999998</v>
      </c>
      <c r="I795" s="1" t="s">
        <v>298</v>
      </c>
      <c r="J795" s="1" t="s">
        <v>299</v>
      </c>
      <c r="K795" s="1" t="s">
        <v>300</v>
      </c>
      <c r="L795" s="1" t="s">
        <v>301</v>
      </c>
      <c r="M795" s="1" t="s">
        <v>302</v>
      </c>
      <c r="N795" s="1" t="s">
        <v>42</v>
      </c>
      <c r="O795" s="1" t="s">
        <v>2199</v>
      </c>
      <c r="P795" s="3">
        <v>491</v>
      </c>
      <c r="R795" s="1" t="s">
        <v>2255</v>
      </c>
      <c r="S795" s="1" t="s">
        <v>45</v>
      </c>
      <c r="T795" s="1" t="s">
        <v>305</v>
      </c>
      <c r="V795" s="1" t="s">
        <v>47</v>
      </c>
      <c r="W795" s="1" t="s">
        <v>48</v>
      </c>
      <c r="X795" s="1" t="s">
        <v>2077</v>
      </c>
      <c r="AB795" s="4">
        <v>2603.9699999999998</v>
      </c>
      <c r="AC795" s="4">
        <v>123.84</v>
      </c>
      <c r="AF795" s="1" t="s">
        <v>309</v>
      </c>
    </row>
    <row r="796" spans="1:32" x14ac:dyDescent="0.2">
      <c r="A796" s="1" t="s">
        <v>2253</v>
      </c>
      <c r="B796" s="1" t="s">
        <v>2024</v>
      </c>
      <c r="C796" s="1" t="s">
        <v>2077</v>
      </c>
      <c r="D796" s="1" t="s">
        <v>54</v>
      </c>
      <c r="E796" s="3">
        <v>467</v>
      </c>
      <c r="F796" s="1" t="s">
        <v>55</v>
      </c>
      <c r="G796" s="1" t="s">
        <v>2256</v>
      </c>
      <c r="H796" s="4">
        <v>-2603.9699999999998</v>
      </c>
      <c r="I796" s="1" t="s">
        <v>298</v>
      </c>
      <c r="J796" s="1" t="s">
        <v>299</v>
      </c>
      <c r="K796" s="1" t="s">
        <v>300</v>
      </c>
      <c r="L796" s="1" t="s">
        <v>301</v>
      </c>
      <c r="M796" s="1" t="s">
        <v>302</v>
      </c>
      <c r="N796" s="1" t="s">
        <v>42</v>
      </c>
      <c r="O796" s="1" t="s">
        <v>2199</v>
      </c>
      <c r="P796" s="3">
        <v>491</v>
      </c>
      <c r="R796" s="1" t="s">
        <v>2257</v>
      </c>
      <c r="S796" s="1" t="s">
        <v>45</v>
      </c>
      <c r="T796" s="1" t="s">
        <v>305</v>
      </c>
      <c r="V796" s="1" t="s">
        <v>47</v>
      </c>
      <c r="W796" s="1" t="s">
        <v>48</v>
      </c>
      <c r="X796" s="1" t="s">
        <v>2077</v>
      </c>
      <c r="AB796" s="4">
        <v>2603.9699999999998</v>
      </c>
      <c r="AC796" s="4">
        <v>123.84</v>
      </c>
      <c r="AF796" s="1" t="s">
        <v>309</v>
      </c>
    </row>
    <row r="797" spans="1:32" x14ac:dyDescent="0.2">
      <c r="A797" s="1" t="s">
        <v>1998</v>
      </c>
      <c r="B797" s="1" t="s">
        <v>1866</v>
      </c>
      <c r="C797" s="1" t="s">
        <v>2173</v>
      </c>
      <c r="D797" s="1" t="s">
        <v>35</v>
      </c>
      <c r="E797" s="3">
        <v>514</v>
      </c>
      <c r="F797" s="1" t="s">
        <v>55</v>
      </c>
      <c r="G797" s="1" t="s">
        <v>2258</v>
      </c>
      <c r="H797" s="4">
        <v>374.25</v>
      </c>
      <c r="I797" s="1" t="s">
        <v>364</v>
      </c>
      <c r="J797" s="1" t="s">
        <v>365</v>
      </c>
      <c r="K797" s="1" t="s">
        <v>366</v>
      </c>
      <c r="L797" s="1" t="s">
        <v>367</v>
      </c>
      <c r="M797" s="1" t="s">
        <v>368</v>
      </c>
      <c r="N797" s="1" t="s">
        <v>42</v>
      </c>
      <c r="O797" s="1" t="s">
        <v>2199</v>
      </c>
      <c r="P797" s="3">
        <v>492</v>
      </c>
      <c r="R797" s="1" t="s">
        <v>2259</v>
      </c>
      <c r="S797" s="1" t="s">
        <v>45</v>
      </c>
      <c r="T797" s="1" t="s">
        <v>370</v>
      </c>
      <c r="V797" s="1" t="s">
        <v>47</v>
      </c>
      <c r="W797" s="1" t="s">
        <v>48</v>
      </c>
      <c r="X797" s="1" t="s">
        <v>2173</v>
      </c>
      <c r="AB797" s="4">
        <v>374.25</v>
      </c>
      <c r="AC797" s="4">
        <v>82.34</v>
      </c>
      <c r="AF797" s="1" t="s">
        <v>306</v>
      </c>
    </row>
    <row r="798" spans="1:32" x14ac:dyDescent="0.2">
      <c r="A798" s="1" t="s">
        <v>1712</v>
      </c>
      <c r="B798" s="1" t="s">
        <v>1177</v>
      </c>
      <c r="C798" s="1" t="s">
        <v>1482</v>
      </c>
      <c r="D798" s="1" t="s">
        <v>35</v>
      </c>
      <c r="E798" s="3">
        <v>334</v>
      </c>
      <c r="F798" s="1" t="s">
        <v>55</v>
      </c>
      <c r="G798" s="1" t="s">
        <v>2260</v>
      </c>
      <c r="H798" s="4">
        <v>7796.01</v>
      </c>
      <c r="I798" s="1" t="s">
        <v>583</v>
      </c>
      <c r="J798" s="1" t="s">
        <v>584</v>
      </c>
      <c r="K798" s="1" t="s">
        <v>145</v>
      </c>
      <c r="L798" s="1" t="s">
        <v>176</v>
      </c>
      <c r="M798" s="1" t="s">
        <v>585</v>
      </c>
      <c r="N798" s="1" t="s">
        <v>42</v>
      </c>
      <c r="O798" s="1" t="s">
        <v>2261</v>
      </c>
      <c r="P798" s="3">
        <v>496</v>
      </c>
      <c r="R798" s="1" t="s">
        <v>2262</v>
      </c>
      <c r="S798" s="1" t="s">
        <v>45</v>
      </c>
      <c r="T798" s="1" t="s">
        <v>587</v>
      </c>
      <c r="V798" s="1" t="s">
        <v>47</v>
      </c>
      <c r="W798" s="1" t="s">
        <v>48</v>
      </c>
      <c r="X798" s="1" t="s">
        <v>1482</v>
      </c>
      <c r="AB798" s="4">
        <v>7796.01</v>
      </c>
      <c r="AC798" s="4">
        <v>41.71</v>
      </c>
      <c r="AF798" s="1" t="s">
        <v>50</v>
      </c>
    </row>
    <row r="799" spans="1:32" x14ac:dyDescent="0.2">
      <c r="A799" s="1" t="s">
        <v>1712</v>
      </c>
      <c r="B799" s="1" t="s">
        <v>1177</v>
      </c>
      <c r="C799" s="1" t="s">
        <v>1482</v>
      </c>
      <c r="D799" s="1" t="s">
        <v>35</v>
      </c>
      <c r="E799" s="3">
        <v>335</v>
      </c>
      <c r="F799" s="1" t="s">
        <v>55</v>
      </c>
      <c r="G799" s="1" t="s">
        <v>2263</v>
      </c>
      <c r="H799" s="4">
        <v>1683.59</v>
      </c>
      <c r="I799" s="1" t="s">
        <v>583</v>
      </c>
      <c r="J799" s="1" t="s">
        <v>584</v>
      </c>
      <c r="K799" s="1" t="s">
        <v>145</v>
      </c>
      <c r="L799" s="1" t="s">
        <v>176</v>
      </c>
      <c r="M799" s="1" t="s">
        <v>585</v>
      </c>
      <c r="N799" s="1" t="s">
        <v>42</v>
      </c>
      <c r="O799" s="1" t="s">
        <v>2261</v>
      </c>
      <c r="P799" s="3">
        <v>496</v>
      </c>
      <c r="R799" s="1" t="s">
        <v>2264</v>
      </c>
      <c r="S799" s="1" t="s">
        <v>45</v>
      </c>
      <c r="T799" s="1" t="s">
        <v>587</v>
      </c>
      <c r="V799" s="1" t="s">
        <v>62</v>
      </c>
      <c r="W799" s="1" t="s">
        <v>63</v>
      </c>
      <c r="X799" s="1" t="s">
        <v>1482</v>
      </c>
      <c r="AB799" s="4">
        <v>1683.59</v>
      </c>
      <c r="AC799" s="4">
        <v>11.95</v>
      </c>
      <c r="AF799" s="1" t="s">
        <v>50</v>
      </c>
    </row>
    <row r="800" spans="1:32" x14ac:dyDescent="0.2">
      <c r="A800" s="1" t="s">
        <v>1712</v>
      </c>
      <c r="B800" s="1" t="s">
        <v>1177</v>
      </c>
      <c r="C800" s="1" t="s">
        <v>1482</v>
      </c>
      <c r="D800" s="1" t="s">
        <v>35</v>
      </c>
      <c r="E800" s="3">
        <v>336</v>
      </c>
      <c r="F800" s="1" t="s">
        <v>55</v>
      </c>
      <c r="G800" s="1" t="s">
        <v>2265</v>
      </c>
      <c r="H800" s="4">
        <v>2392.7600000000002</v>
      </c>
      <c r="I800" s="1" t="s">
        <v>583</v>
      </c>
      <c r="J800" s="1" t="s">
        <v>584</v>
      </c>
      <c r="K800" s="1" t="s">
        <v>145</v>
      </c>
      <c r="L800" s="1" t="s">
        <v>176</v>
      </c>
      <c r="M800" s="1" t="s">
        <v>585</v>
      </c>
      <c r="N800" s="1" t="s">
        <v>42</v>
      </c>
      <c r="O800" s="1" t="s">
        <v>2261</v>
      </c>
      <c r="P800" s="3">
        <v>496</v>
      </c>
      <c r="R800" s="1" t="s">
        <v>2266</v>
      </c>
      <c r="S800" s="1" t="s">
        <v>45</v>
      </c>
      <c r="T800" s="1" t="s">
        <v>587</v>
      </c>
      <c r="V800" s="1" t="s">
        <v>47</v>
      </c>
      <c r="W800" s="1" t="s">
        <v>48</v>
      </c>
      <c r="X800" s="1" t="s">
        <v>1482</v>
      </c>
      <c r="AB800" s="4">
        <v>2392.7600000000002</v>
      </c>
      <c r="AC800" s="4">
        <v>13.66</v>
      </c>
      <c r="AF800" s="1" t="s">
        <v>50</v>
      </c>
    </row>
    <row r="801" spans="1:32" x14ac:dyDescent="0.2">
      <c r="A801" s="1" t="s">
        <v>1712</v>
      </c>
      <c r="B801" s="1" t="s">
        <v>1177</v>
      </c>
      <c r="C801" s="1" t="s">
        <v>1482</v>
      </c>
      <c r="D801" s="1" t="s">
        <v>35</v>
      </c>
      <c r="E801" s="3">
        <v>337</v>
      </c>
      <c r="F801" s="1" t="s">
        <v>55</v>
      </c>
      <c r="G801" s="1" t="s">
        <v>2267</v>
      </c>
      <c r="H801" s="4">
        <v>8119.11</v>
      </c>
      <c r="I801" s="1" t="s">
        <v>583</v>
      </c>
      <c r="J801" s="1" t="s">
        <v>584</v>
      </c>
      <c r="K801" s="1" t="s">
        <v>145</v>
      </c>
      <c r="L801" s="1" t="s">
        <v>176</v>
      </c>
      <c r="M801" s="1" t="s">
        <v>585</v>
      </c>
      <c r="N801" s="1" t="s">
        <v>42</v>
      </c>
      <c r="O801" s="1" t="s">
        <v>2261</v>
      </c>
      <c r="P801" s="3">
        <v>496</v>
      </c>
      <c r="R801" s="1" t="s">
        <v>2268</v>
      </c>
      <c r="S801" s="1" t="s">
        <v>45</v>
      </c>
      <c r="T801" s="1" t="s">
        <v>587</v>
      </c>
      <c r="V801" s="1" t="s">
        <v>62</v>
      </c>
      <c r="W801" s="1" t="s">
        <v>63</v>
      </c>
      <c r="X801" s="1" t="s">
        <v>1482</v>
      </c>
      <c r="AB801" s="4">
        <v>8119.11</v>
      </c>
      <c r="AC801" s="4">
        <v>51.47</v>
      </c>
      <c r="AF801" s="1" t="s">
        <v>50</v>
      </c>
    </row>
    <row r="802" spans="1:32" x14ac:dyDescent="0.2">
      <c r="A802" s="1" t="s">
        <v>2269</v>
      </c>
      <c r="B802" s="1" t="s">
        <v>964</v>
      </c>
      <c r="C802" s="1" t="s">
        <v>1067</v>
      </c>
      <c r="D802" s="1" t="s">
        <v>35</v>
      </c>
      <c r="E802" s="3">
        <v>405</v>
      </c>
      <c r="F802" s="1" t="s">
        <v>55</v>
      </c>
      <c r="G802" s="1" t="s">
        <v>2270</v>
      </c>
      <c r="H802" s="4">
        <v>30.58</v>
      </c>
      <c r="I802" s="1" t="s">
        <v>68</v>
      </c>
      <c r="J802" s="1" t="s">
        <v>69</v>
      </c>
      <c r="K802" s="1" t="s">
        <v>70</v>
      </c>
      <c r="N802" s="1" t="s">
        <v>42</v>
      </c>
      <c r="O802" s="1" t="s">
        <v>2261</v>
      </c>
      <c r="P802" s="3">
        <v>497</v>
      </c>
      <c r="R802" s="1" t="s">
        <v>2271</v>
      </c>
      <c r="S802" s="1" t="s">
        <v>45</v>
      </c>
      <c r="T802" s="1" t="s">
        <v>72</v>
      </c>
      <c r="V802" s="1" t="s">
        <v>62</v>
      </c>
      <c r="W802" s="1" t="s">
        <v>63</v>
      </c>
      <c r="X802" s="1" t="s">
        <v>1067</v>
      </c>
      <c r="AB802" s="4">
        <v>30.58</v>
      </c>
      <c r="AC802" s="4">
        <v>3.06</v>
      </c>
      <c r="AF802" s="1" t="s">
        <v>73</v>
      </c>
    </row>
    <row r="803" spans="1:32" x14ac:dyDescent="0.2">
      <c r="A803" s="1" t="s">
        <v>2101</v>
      </c>
      <c r="B803" s="1" t="s">
        <v>1134</v>
      </c>
      <c r="C803" s="1" t="s">
        <v>1134</v>
      </c>
      <c r="D803" s="1" t="s">
        <v>35</v>
      </c>
      <c r="E803" s="3">
        <v>421</v>
      </c>
      <c r="F803" s="1" t="s">
        <v>55</v>
      </c>
      <c r="G803" s="1" t="s">
        <v>2272</v>
      </c>
      <c r="H803" s="4">
        <v>44031.39</v>
      </c>
      <c r="I803" s="1" t="s">
        <v>583</v>
      </c>
      <c r="J803" s="1" t="s">
        <v>584</v>
      </c>
      <c r="K803" s="1" t="s">
        <v>145</v>
      </c>
      <c r="L803" s="1" t="s">
        <v>176</v>
      </c>
      <c r="M803" s="1" t="s">
        <v>585</v>
      </c>
      <c r="N803" s="1" t="s">
        <v>42</v>
      </c>
      <c r="O803" s="1" t="s">
        <v>2261</v>
      </c>
      <c r="P803" s="3">
        <v>496</v>
      </c>
      <c r="R803" s="1" t="s">
        <v>2273</v>
      </c>
      <c r="S803" s="1" t="s">
        <v>45</v>
      </c>
      <c r="T803" s="1" t="s">
        <v>587</v>
      </c>
      <c r="V803" s="1" t="s">
        <v>47</v>
      </c>
      <c r="W803" s="1" t="s">
        <v>48</v>
      </c>
      <c r="X803" s="1" t="s">
        <v>1134</v>
      </c>
      <c r="AB803" s="4">
        <v>44031.39</v>
      </c>
      <c r="AC803" s="4">
        <v>264.89999999999998</v>
      </c>
      <c r="AF803" s="1" t="s">
        <v>50</v>
      </c>
    </row>
    <row r="804" spans="1:32" x14ac:dyDescent="0.2">
      <c r="A804" s="1" t="s">
        <v>2101</v>
      </c>
      <c r="B804" s="1" t="s">
        <v>1134</v>
      </c>
      <c r="C804" s="1" t="s">
        <v>1134</v>
      </c>
      <c r="D804" s="1" t="s">
        <v>35</v>
      </c>
      <c r="E804" s="3">
        <v>422</v>
      </c>
      <c r="F804" s="1" t="s">
        <v>55</v>
      </c>
      <c r="G804" s="1" t="s">
        <v>2274</v>
      </c>
      <c r="H804" s="4">
        <v>1150.49</v>
      </c>
      <c r="I804" s="1" t="s">
        <v>583</v>
      </c>
      <c r="J804" s="1" t="s">
        <v>584</v>
      </c>
      <c r="K804" s="1" t="s">
        <v>145</v>
      </c>
      <c r="L804" s="1" t="s">
        <v>176</v>
      </c>
      <c r="M804" s="1" t="s">
        <v>585</v>
      </c>
      <c r="N804" s="1" t="s">
        <v>42</v>
      </c>
      <c r="O804" s="1" t="s">
        <v>2261</v>
      </c>
      <c r="P804" s="3">
        <v>496</v>
      </c>
      <c r="R804" s="1" t="s">
        <v>2275</v>
      </c>
      <c r="S804" s="1" t="s">
        <v>45</v>
      </c>
      <c r="T804" s="1" t="s">
        <v>587</v>
      </c>
      <c r="V804" s="1" t="s">
        <v>47</v>
      </c>
      <c r="W804" s="1" t="s">
        <v>48</v>
      </c>
      <c r="X804" s="1" t="s">
        <v>1134</v>
      </c>
      <c r="AB804" s="4">
        <v>1150.49</v>
      </c>
      <c r="AC804" s="4">
        <v>6.34</v>
      </c>
      <c r="AF804" s="1" t="s">
        <v>50</v>
      </c>
    </row>
    <row r="805" spans="1:32" x14ac:dyDescent="0.2">
      <c r="A805" s="1" t="s">
        <v>2276</v>
      </c>
      <c r="B805" s="1" t="s">
        <v>968</v>
      </c>
      <c r="C805" s="1" t="s">
        <v>2277</v>
      </c>
      <c r="D805" s="1" t="s">
        <v>35</v>
      </c>
      <c r="E805" s="3">
        <v>427</v>
      </c>
      <c r="F805" s="1" t="s">
        <v>55</v>
      </c>
      <c r="G805" s="1" t="s">
        <v>2278</v>
      </c>
      <c r="H805" s="4">
        <v>296.19</v>
      </c>
      <c r="I805" s="1" t="s">
        <v>68</v>
      </c>
      <c r="J805" s="1" t="s">
        <v>69</v>
      </c>
      <c r="K805" s="1" t="s">
        <v>70</v>
      </c>
      <c r="N805" s="1" t="s">
        <v>42</v>
      </c>
      <c r="O805" s="1" t="s">
        <v>2261</v>
      </c>
      <c r="P805" s="3">
        <v>498</v>
      </c>
      <c r="R805" s="1" t="s">
        <v>2279</v>
      </c>
      <c r="S805" s="1" t="s">
        <v>45</v>
      </c>
      <c r="T805" s="1" t="s">
        <v>72</v>
      </c>
      <c r="V805" s="1" t="s">
        <v>62</v>
      </c>
      <c r="W805" s="1" t="s">
        <v>63</v>
      </c>
      <c r="X805" s="1" t="s">
        <v>2277</v>
      </c>
      <c r="AB805" s="4">
        <v>296.19</v>
      </c>
      <c r="AC805" s="4">
        <v>29.62</v>
      </c>
      <c r="AF805" s="1" t="s">
        <v>73</v>
      </c>
    </row>
    <row r="806" spans="1:32" x14ac:dyDescent="0.2">
      <c r="A806" s="1" t="s">
        <v>2280</v>
      </c>
      <c r="B806" s="1" t="s">
        <v>1833</v>
      </c>
      <c r="C806" s="1" t="s">
        <v>1236</v>
      </c>
      <c r="D806" s="1" t="s">
        <v>35</v>
      </c>
      <c r="E806" s="3">
        <v>445</v>
      </c>
      <c r="F806" s="1" t="s">
        <v>55</v>
      </c>
      <c r="G806" s="1" t="s">
        <v>2281</v>
      </c>
      <c r="H806" s="4">
        <v>779.48</v>
      </c>
      <c r="I806" s="1" t="s">
        <v>68</v>
      </c>
      <c r="J806" s="1" t="s">
        <v>69</v>
      </c>
      <c r="K806" s="1" t="s">
        <v>70</v>
      </c>
      <c r="N806" s="1" t="s">
        <v>42</v>
      </c>
      <c r="O806" s="1" t="s">
        <v>2261</v>
      </c>
      <c r="P806" s="3">
        <v>499</v>
      </c>
      <c r="R806" s="1" t="s">
        <v>2282</v>
      </c>
      <c r="S806" s="1" t="s">
        <v>45</v>
      </c>
      <c r="V806" s="1" t="s">
        <v>62</v>
      </c>
      <c r="W806" s="1" t="s">
        <v>63</v>
      </c>
      <c r="X806" s="1" t="s">
        <v>1236</v>
      </c>
      <c r="AB806" s="4">
        <v>779.48</v>
      </c>
      <c r="AC806" s="4">
        <v>74.239999999999995</v>
      </c>
      <c r="AF806" s="1" t="s">
        <v>912</v>
      </c>
    </row>
    <row r="807" spans="1:32" x14ac:dyDescent="0.2">
      <c r="A807" s="1" t="s">
        <v>2283</v>
      </c>
      <c r="B807" s="1" t="s">
        <v>1969</v>
      </c>
      <c r="C807" s="1" t="s">
        <v>1973</v>
      </c>
      <c r="D807" s="1" t="s">
        <v>35</v>
      </c>
      <c r="E807" s="3">
        <v>478</v>
      </c>
      <c r="F807" s="1" t="s">
        <v>55</v>
      </c>
      <c r="G807" s="1" t="s">
        <v>2284</v>
      </c>
      <c r="H807" s="4">
        <v>375</v>
      </c>
      <c r="I807" s="1" t="s">
        <v>607</v>
      </c>
      <c r="J807" s="1" t="s">
        <v>608</v>
      </c>
      <c r="K807" s="1" t="s">
        <v>609</v>
      </c>
      <c r="L807" s="1" t="s">
        <v>154</v>
      </c>
      <c r="M807" s="1" t="s">
        <v>610</v>
      </c>
      <c r="N807" s="1" t="s">
        <v>42</v>
      </c>
      <c r="O807" s="1" t="s">
        <v>2261</v>
      </c>
      <c r="P807" s="3">
        <v>500</v>
      </c>
      <c r="R807" s="1" t="s">
        <v>2285</v>
      </c>
      <c r="S807" s="1" t="s">
        <v>45</v>
      </c>
      <c r="T807" s="1" t="s">
        <v>612</v>
      </c>
      <c r="V807" s="1" t="s">
        <v>47</v>
      </c>
      <c r="W807" s="1" t="s">
        <v>48</v>
      </c>
      <c r="X807" s="1" t="s">
        <v>1973</v>
      </c>
      <c r="AB807" s="4">
        <v>375</v>
      </c>
      <c r="AC807" s="4">
        <v>82.5</v>
      </c>
      <c r="AF807" s="1" t="s">
        <v>613</v>
      </c>
    </row>
    <row r="808" spans="1:32" x14ac:dyDescent="0.2">
      <c r="A808" s="1" t="s">
        <v>2286</v>
      </c>
      <c r="B808" s="1" t="s">
        <v>1969</v>
      </c>
      <c r="C808" s="1" t="s">
        <v>2072</v>
      </c>
      <c r="D808" s="1" t="s">
        <v>35</v>
      </c>
      <c r="E808" s="3">
        <v>487</v>
      </c>
      <c r="F808" s="1" t="s">
        <v>55</v>
      </c>
      <c r="G808" s="1" t="s">
        <v>2287</v>
      </c>
      <c r="H808" s="4">
        <v>38.22</v>
      </c>
      <c r="I808" s="1" t="s">
        <v>1266</v>
      </c>
      <c r="J808" s="1" t="s">
        <v>248</v>
      </c>
      <c r="K808" s="1" t="s">
        <v>153</v>
      </c>
      <c r="N808" s="1" t="s">
        <v>42</v>
      </c>
      <c r="O808" s="1" t="s">
        <v>2261</v>
      </c>
      <c r="P808" s="3">
        <v>493</v>
      </c>
      <c r="R808" s="1" t="s">
        <v>2288</v>
      </c>
      <c r="S808" s="1" t="s">
        <v>45</v>
      </c>
      <c r="T808" s="1" t="s">
        <v>1268</v>
      </c>
      <c r="V808" s="1" t="s">
        <v>62</v>
      </c>
      <c r="W808" s="1" t="s">
        <v>63</v>
      </c>
      <c r="X808" s="1" t="s">
        <v>2072</v>
      </c>
      <c r="AB808" s="4">
        <v>38.22</v>
      </c>
      <c r="AC808" s="4">
        <v>2.73</v>
      </c>
      <c r="AF808" s="1" t="s">
        <v>251</v>
      </c>
    </row>
    <row r="809" spans="1:32" x14ac:dyDescent="0.2">
      <c r="A809" s="1" t="s">
        <v>2286</v>
      </c>
      <c r="B809" s="1" t="s">
        <v>1966</v>
      </c>
      <c r="C809" s="1" t="s">
        <v>2169</v>
      </c>
      <c r="D809" s="1" t="s">
        <v>35</v>
      </c>
      <c r="E809" s="3">
        <v>519</v>
      </c>
      <c r="F809" s="1" t="s">
        <v>55</v>
      </c>
      <c r="G809" s="1" t="s">
        <v>2289</v>
      </c>
      <c r="H809" s="4">
        <v>2723.6</v>
      </c>
      <c r="I809" s="1" t="s">
        <v>607</v>
      </c>
      <c r="J809" s="1" t="s">
        <v>608</v>
      </c>
      <c r="K809" s="1" t="s">
        <v>609</v>
      </c>
      <c r="L809" s="1" t="s">
        <v>154</v>
      </c>
      <c r="M809" s="1" t="s">
        <v>610</v>
      </c>
      <c r="N809" s="1" t="s">
        <v>42</v>
      </c>
      <c r="O809" s="1" t="s">
        <v>2261</v>
      </c>
      <c r="P809" s="3">
        <v>500</v>
      </c>
      <c r="R809" s="1" t="s">
        <v>2290</v>
      </c>
      <c r="S809" s="1" t="s">
        <v>45</v>
      </c>
      <c r="T809" s="1" t="s">
        <v>612</v>
      </c>
      <c r="V809" s="1" t="s">
        <v>47</v>
      </c>
      <c r="W809" s="1" t="s">
        <v>48</v>
      </c>
      <c r="X809" s="1" t="s">
        <v>2169</v>
      </c>
      <c r="AB809" s="4">
        <v>2723.6</v>
      </c>
      <c r="AC809" s="4">
        <v>599.19000000000005</v>
      </c>
      <c r="AF809" s="1" t="s">
        <v>613</v>
      </c>
    </row>
    <row r="810" spans="1:32" x14ac:dyDescent="0.2">
      <c r="A810" s="1" t="s">
        <v>2291</v>
      </c>
      <c r="B810" s="1" t="s">
        <v>2292</v>
      </c>
      <c r="C810" s="1" t="s">
        <v>2293</v>
      </c>
      <c r="D810" s="1" t="s">
        <v>35</v>
      </c>
      <c r="E810" s="3">
        <v>520</v>
      </c>
      <c r="F810" s="1" t="s">
        <v>55</v>
      </c>
      <c r="G810" s="1" t="s">
        <v>430</v>
      </c>
      <c r="H810" s="4">
        <v>1937.02</v>
      </c>
      <c r="I810" s="1" t="s">
        <v>115</v>
      </c>
      <c r="J810" s="1" t="s">
        <v>116</v>
      </c>
      <c r="K810" s="1" t="s">
        <v>92</v>
      </c>
      <c r="N810" s="1" t="s">
        <v>42</v>
      </c>
      <c r="O810" s="1" t="s">
        <v>2261</v>
      </c>
      <c r="P810" s="3">
        <v>501</v>
      </c>
      <c r="R810" s="1" t="s">
        <v>2294</v>
      </c>
      <c r="S810" s="1" t="s">
        <v>45</v>
      </c>
      <c r="V810" s="1" t="s">
        <v>62</v>
      </c>
      <c r="W810" s="1" t="s">
        <v>63</v>
      </c>
      <c r="X810" s="1" t="s">
        <v>2293</v>
      </c>
      <c r="AB810" s="4">
        <v>1937.02</v>
      </c>
      <c r="AC810" s="4">
        <v>426.14</v>
      </c>
      <c r="AF810" s="1" t="s">
        <v>120</v>
      </c>
    </row>
    <row r="811" spans="1:32" x14ac:dyDescent="0.2">
      <c r="A811" s="1" t="s">
        <v>2261</v>
      </c>
      <c r="B811" s="1" t="s">
        <v>2261</v>
      </c>
      <c r="C811" s="1" t="s">
        <v>2261</v>
      </c>
      <c r="D811" s="1" t="s">
        <v>85</v>
      </c>
      <c r="E811" s="3">
        <v>20262</v>
      </c>
      <c r="F811" s="1" t="s">
        <v>36</v>
      </c>
      <c r="G811" s="1" t="s">
        <v>85</v>
      </c>
      <c r="H811" s="4">
        <v>1555.9</v>
      </c>
      <c r="I811" s="1" t="s">
        <v>159</v>
      </c>
      <c r="J811" s="1" t="s">
        <v>160</v>
      </c>
      <c r="K811" s="1" t="s">
        <v>161</v>
      </c>
      <c r="N811" s="1" t="s">
        <v>162</v>
      </c>
      <c r="O811" s="1" t="s">
        <v>2261</v>
      </c>
      <c r="P811" s="3">
        <v>494</v>
      </c>
      <c r="R811" s="1" t="s">
        <v>2295</v>
      </c>
      <c r="S811" s="1" t="s">
        <v>45</v>
      </c>
      <c r="X811" s="1" t="s">
        <v>2296</v>
      </c>
      <c r="Y811" s="1" t="s">
        <v>2297</v>
      </c>
      <c r="AA811" s="1" t="s">
        <v>2056</v>
      </c>
      <c r="AB811" s="4">
        <v>0</v>
      </c>
      <c r="AC811" s="4">
        <v>0</v>
      </c>
    </row>
    <row r="812" spans="1:32" x14ac:dyDescent="0.2">
      <c r="A812" s="1" t="s">
        <v>2261</v>
      </c>
      <c r="B812" s="1" t="s">
        <v>2261</v>
      </c>
      <c r="C812" s="1" t="s">
        <v>2261</v>
      </c>
      <c r="D812" s="1" t="s">
        <v>85</v>
      </c>
      <c r="E812" s="3">
        <v>20263</v>
      </c>
      <c r="F812" s="1" t="s">
        <v>36</v>
      </c>
      <c r="G812" s="1" t="s">
        <v>85</v>
      </c>
      <c r="H812" s="4">
        <v>698.64</v>
      </c>
      <c r="I812" s="1" t="s">
        <v>2298</v>
      </c>
      <c r="K812" s="1" t="s">
        <v>133</v>
      </c>
      <c r="N812" s="1" t="s">
        <v>42</v>
      </c>
      <c r="O812" s="1" t="s">
        <v>2261</v>
      </c>
      <c r="P812" s="3">
        <v>495</v>
      </c>
      <c r="R812" s="1" t="s">
        <v>2299</v>
      </c>
      <c r="S812" s="1" t="s">
        <v>45</v>
      </c>
      <c r="X812" s="1" t="s">
        <v>2296</v>
      </c>
      <c r="AB812" s="4">
        <v>0</v>
      </c>
      <c r="AC812" s="4">
        <v>0</v>
      </c>
    </row>
    <row r="813" spans="1:32" x14ac:dyDescent="0.2">
      <c r="A813" s="1" t="s">
        <v>1866</v>
      </c>
      <c r="B813" s="1" t="s">
        <v>1866</v>
      </c>
      <c r="C813" s="1" t="s">
        <v>1866</v>
      </c>
      <c r="D813" s="1" t="s">
        <v>35</v>
      </c>
      <c r="E813" s="3">
        <v>52</v>
      </c>
      <c r="F813" s="1" t="s">
        <v>36</v>
      </c>
      <c r="G813" s="1" t="s">
        <v>123</v>
      </c>
      <c r="H813" s="4">
        <v>186.61</v>
      </c>
      <c r="I813" s="1" t="s">
        <v>124</v>
      </c>
      <c r="J813" s="1" t="s">
        <v>125</v>
      </c>
      <c r="K813" s="1" t="s">
        <v>99</v>
      </c>
      <c r="N813" s="1" t="s">
        <v>42</v>
      </c>
      <c r="O813" s="1" t="s">
        <v>2300</v>
      </c>
      <c r="P813" s="3">
        <v>503</v>
      </c>
      <c r="R813" s="1" t="s">
        <v>2301</v>
      </c>
      <c r="S813" s="1" t="s">
        <v>45</v>
      </c>
      <c r="T813" s="1" t="s">
        <v>1658</v>
      </c>
      <c r="V813" s="1" t="s">
        <v>47</v>
      </c>
      <c r="W813" s="1" t="s">
        <v>48</v>
      </c>
      <c r="X813" s="1" t="s">
        <v>1866</v>
      </c>
      <c r="AB813" s="4">
        <v>232.76</v>
      </c>
      <c r="AC813" s="4">
        <v>0</v>
      </c>
      <c r="AF813" s="1" t="s">
        <v>128</v>
      </c>
    </row>
    <row r="814" spans="1:32" x14ac:dyDescent="0.2">
      <c r="A814" s="1" t="s">
        <v>2276</v>
      </c>
      <c r="B814" s="1" t="s">
        <v>2056</v>
      </c>
      <c r="C814" s="1" t="s">
        <v>2056</v>
      </c>
      <c r="D814" s="1" t="s">
        <v>35</v>
      </c>
      <c r="E814" s="3">
        <v>53</v>
      </c>
      <c r="F814" s="1" t="s">
        <v>36</v>
      </c>
      <c r="G814" s="1" t="s">
        <v>2302</v>
      </c>
      <c r="H814" s="4">
        <v>3789.78</v>
      </c>
      <c r="I814" s="1" t="s">
        <v>168</v>
      </c>
      <c r="J814" s="1" t="s">
        <v>169</v>
      </c>
      <c r="K814" s="1" t="s">
        <v>99</v>
      </c>
      <c r="N814" s="1" t="s">
        <v>42</v>
      </c>
      <c r="O814" s="1" t="s">
        <v>2300</v>
      </c>
      <c r="P814" s="3">
        <v>502</v>
      </c>
      <c r="R814" s="1" t="s">
        <v>2303</v>
      </c>
      <c r="S814" s="1" t="s">
        <v>45</v>
      </c>
      <c r="V814" s="1" t="s">
        <v>62</v>
      </c>
      <c r="W814" s="1" t="s">
        <v>63</v>
      </c>
      <c r="X814" s="1" t="s">
        <v>2056</v>
      </c>
      <c r="AB814" s="4">
        <v>3687.66</v>
      </c>
      <c r="AC814" s="4">
        <v>811.29</v>
      </c>
      <c r="AF814" s="1" t="s">
        <v>171</v>
      </c>
    </row>
    <row r="815" spans="1:32" x14ac:dyDescent="0.2">
      <c r="A815" s="1" t="s">
        <v>1998</v>
      </c>
      <c r="B815" s="1" t="s">
        <v>2019</v>
      </c>
      <c r="C815" s="1" t="s">
        <v>1956</v>
      </c>
      <c r="D815" s="1" t="s">
        <v>35</v>
      </c>
      <c r="E815" s="3">
        <v>462</v>
      </c>
      <c r="F815" s="1" t="s">
        <v>55</v>
      </c>
      <c r="G815" s="1" t="s">
        <v>1710</v>
      </c>
      <c r="H815" s="4">
        <v>23.91</v>
      </c>
      <c r="I815" s="1" t="s">
        <v>2304</v>
      </c>
      <c r="J815" s="1" t="s">
        <v>2305</v>
      </c>
      <c r="K815" s="1" t="s">
        <v>133</v>
      </c>
      <c r="L815" s="1" t="s">
        <v>40</v>
      </c>
      <c r="M815" s="1" t="s">
        <v>2306</v>
      </c>
      <c r="N815" s="1" t="s">
        <v>42</v>
      </c>
      <c r="O815" s="1" t="s">
        <v>2300</v>
      </c>
      <c r="P815" s="3">
        <v>504</v>
      </c>
      <c r="R815" s="1" t="s">
        <v>2307</v>
      </c>
      <c r="S815" s="1" t="s">
        <v>45</v>
      </c>
      <c r="T815" s="1" t="s">
        <v>2308</v>
      </c>
      <c r="V815" s="1" t="s">
        <v>47</v>
      </c>
      <c r="W815" s="1" t="s">
        <v>48</v>
      </c>
      <c r="X815" s="1" t="s">
        <v>1956</v>
      </c>
      <c r="AB815" s="4">
        <v>23.91</v>
      </c>
      <c r="AC815" s="4">
        <v>2.39</v>
      </c>
      <c r="AF815" s="1" t="s">
        <v>137</v>
      </c>
    </row>
    <row r="816" spans="1:32" x14ac:dyDescent="0.2">
      <c r="A816" s="1" t="s">
        <v>1998</v>
      </c>
      <c r="B816" s="1" t="s">
        <v>1866</v>
      </c>
      <c r="C816" s="1" t="s">
        <v>2309</v>
      </c>
      <c r="D816" s="1" t="s">
        <v>35</v>
      </c>
      <c r="E816" s="3">
        <v>506</v>
      </c>
      <c r="F816" s="1" t="s">
        <v>55</v>
      </c>
      <c r="G816" s="1" t="s">
        <v>1882</v>
      </c>
      <c r="H816" s="4">
        <v>1028.6400000000001</v>
      </c>
      <c r="I816" s="1" t="s">
        <v>2304</v>
      </c>
      <c r="J816" s="1" t="s">
        <v>2305</v>
      </c>
      <c r="K816" s="1" t="s">
        <v>133</v>
      </c>
      <c r="L816" s="1" t="s">
        <v>40</v>
      </c>
      <c r="M816" s="1" t="s">
        <v>2306</v>
      </c>
      <c r="N816" s="1" t="s">
        <v>42</v>
      </c>
      <c r="O816" s="1" t="s">
        <v>2300</v>
      </c>
      <c r="P816" s="3">
        <v>504</v>
      </c>
      <c r="R816" s="1" t="s">
        <v>2310</v>
      </c>
      <c r="S816" s="1" t="s">
        <v>45</v>
      </c>
      <c r="T816" s="1" t="s">
        <v>2308</v>
      </c>
      <c r="V816" s="1" t="s">
        <v>47</v>
      </c>
      <c r="W816" s="1" t="s">
        <v>48</v>
      </c>
      <c r="X816" s="1" t="s">
        <v>2309</v>
      </c>
      <c r="AB816" s="4">
        <v>1028.6400000000001</v>
      </c>
      <c r="AC816" s="4">
        <v>190.94</v>
      </c>
      <c r="AF816" s="1" t="s">
        <v>140</v>
      </c>
    </row>
    <row r="817" spans="1:32" x14ac:dyDescent="0.2">
      <c r="A817" s="1" t="s">
        <v>1998</v>
      </c>
      <c r="B817" s="1" t="s">
        <v>1866</v>
      </c>
      <c r="C817" s="1" t="s">
        <v>2169</v>
      </c>
      <c r="D817" s="1" t="s">
        <v>35</v>
      </c>
      <c r="E817" s="3">
        <v>515</v>
      </c>
      <c r="F817" s="1" t="s">
        <v>55</v>
      </c>
      <c r="G817" s="1" t="s">
        <v>2311</v>
      </c>
      <c r="H817" s="4">
        <v>82.94</v>
      </c>
      <c r="I817" s="1" t="s">
        <v>189</v>
      </c>
      <c r="J817" s="1" t="s">
        <v>190</v>
      </c>
      <c r="K817" s="1" t="s">
        <v>191</v>
      </c>
      <c r="L817" s="1" t="s">
        <v>192</v>
      </c>
      <c r="M817" s="1" t="s">
        <v>193</v>
      </c>
      <c r="N817" s="1" t="s">
        <v>42</v>
      </c>
      <c r="O817" s="1" t="s">
        <v>2155</v>
      </c>
      <c r="P817" s="3">
        <v>506</v>
      </c>
      <c r="R817" s="1" t="s">
        <v>2312</v>
      </c>
      <c r="S817" s="1" t="s">
        <v>45</v>
      </c>
      <c r="T817" s="1" t="s">
        <v>196</v>
      </c>
      <c r="V817" s="1" t="s">
        <v>62</v>
      </c>
      <c r="W817" s="1" t="s">
        <v>63</v>
      </c>
      <c r="X817" s="1" t="s">
        <v>2169</v>
      </c>
      <c r="AB817" s="4">
        <v>82.94</v>
      </c>
      <c r="AC817" s="4">
        <v>3.32</v>
      </c>
      <c r="AF817" s="1" t="s">
        <v>205</v>
      </c>
    </row>
    <row r="818" spans="1:32" x14ac:dyDescent="0.2">
      <c r="A818" s="1" t="s">
        <v>1998</v>
      </c>
      <c r="B818" s="1" t="s">
        <v>1866</v>
      </c>
      <c r="C818" s="1" t="s">
        <v>2169</v>
      </c>
      <c r="D818" s="1" t="s">
        <v>35</v>
      </c>
      <c r="E818" s="3">
        <v>516</v>
      </c>
      <c r="F818" s="1" t="s">
        <v>55</v>
      </c>
      <c r="G818" s="1" t="s">
        <v>2313</v>
      </c>
      <c r="H818" s="4">
        <v>15621.76</v>
      </c>
      <c r="I818" s="1" t="s">
        <v>189</v>
      </c>
      <c r="J818" s="1" t="s">
        <v>190</v>
      </c>
      <c r="K818" s="1" t="s">
        <v>191</v>
      </c>
      <c r="L818" s="1" t="s">
        <v>192</v>
      </c>
      <c r="M818" s="1" t="s">
        <v>193</v>
      </c>
      <c r="N818" s="1" t="s">
        <v>42</v>
      </c>
      <c r="O818" s="1" t="s">
        <v>2155</v>
      </c>
      <c r="P818" s="3">
        <v>506</v>
      </c>
      <c r="R818" s="1" t="s">
        <v>2314</v>
      </c>
      <c r="S818" s="1" t="s">
        <v>45</v>
      </c>
      <c r="T818" s="1" t="s">
        <v>196</v>
      </c>
      <c r="V818" s="1" t="s">
        <v>47</v>
      </c>
      <c r="W818" s="1" t="s">
        <v>48</v>
      </c>
      <c r="X818" s="1" t="s">
        <v>2169</v>
      </c>
      <c r="AB818" s="4">
        <v>15621.76</v>
      </c>
      <c r="AC818" s="4">
        <v>1562.18</v>
      </c>
      <c r="AF818" s="1" t="s">
        <v>199</v>
      </c>
    </row>
    <row r="819" spans="1:32" x14ac:dyDescent="0.2">
      <c r="A819" s="1" t="s">
        <v>1998</v>
      </c>
      <c r="B819" s="1" t="s">
        <v>1866</v>
      </c>
      <c r="C819" s="1" t="s">
        <v>2169</v>
      </c>
      <c r="D819" s="1" t="s">
        <v>35</v>
      </c>
      <c r="E819" s="3">
        <v>517</v>
      </c>
      <c r="F819" s="1" t="s">
        <v>55</v>
      </c>
      <c r="G819" s="1" t="s">
        <v>2315</v>
      </c>
      <c r="H819" s="4">
        <v>449.66</v>
      </c>
      <c r="I819" s="1" t="s">
        <v>189</v>
      </c>
      <c r="J819" s="1" t="s">
        <v>190</v>
      </c>
      <c r="K819" s="1" t="s">
        <v>191</v>
      </c>
      <c r="L819" s="1" t="s">
        <v>192</v>
      </c>
      <c r="M819" s="1" t="s">
        <v>193</v>
      </c>
      <c r="N819" s="1" t="s">
        <v>42</v>
      </c>
      <c r="O819" s="1" t="s">
        <v>2155</v>
      </c>
      <c r="P819" s="3">
        <v>506</v>
      </c>
      <c r="R819" s="1" t="s">
        <v>2316</v>
      </c>
      <c r="S819" s="1" t="s">
        <v>45</v>
      </c>
      <c r="T819" s="1" t="s">
        <v>196</v>
      </c>
      <c r="V819" s="1" t="s">
        <v>47</v>
      </c>
      <c r="W819" s="1" t="s">
        <v>48</v>
      </c>
      <c r="X819" s="1" t="s">
        <v>2169</v>
      </c>
      <c r="AB819" s="4">
        <v>449.66</v>
      </c>
      <c r="AC819" s="4">
        <v>98.93</v>
      </c>
      <c r="AF819" s="1" t="s">
        <v>202</v>
      </c>
    </row>
    <row r="820" spans="1:32" x14ac:dyDescent="0.2">
      <c r="A820" s="1" t="s">
        <v>2155</v>
      </c>
      <c r="B820" s="1" t="s">
        <v>2155</v>
      </c>
      <c r="C820" s="1" t="s">
        <v>2155</v>
      </c>
      <c r="D820" s="1" t="s">
        <v>85</v>
      </c>
      <c r="E820" s="3">
        <v>20264</v>
      </c>
      <c r="F820" s="1" t="s">
        <v>36</v>
      </c>
      <c r="G820" s="1" t="s">
        <v>85</v>
      </c>
      <c r="H820" s="4">
        <v>42362.080000000002</v>
      </c>
      <c r="I820" s="1" t="s">
        <v>231</v>
      </c>
      <c r="N820" s="1" t="s">
        <v>232</v>
      </c>
      <c r="O820" s="1" t="s">
        <v>2155</v>
      </c>
      <c r="P820" s="3">
        <v>505</v>
      </c>
      <c r="R820" s="1" t="s">
        <v>2317</v>
      </c>
      <c r="S820" s="1" t="s">
        <v>45</v>
      </c>
      <c r="X820" s="1" t="s">
        <v>2056</v>
      </c>
      <c r="AB820" s="4">
        <v>0</v>
      </c>
      <c r="AC820" s="4">
        <v>0</v>
      </c>
    </row>
    <row r="821" spans="1:32" x14ac:dyDescent="0.2">
      <c r="A821" s="1" t="s">
        <v>2155</v>
      </c>
      <c r="B821" s="1" t="s">
        <v>2155</v>
      </c>
      <c r="C821" s="1" t="s">
        <v>2155</v>
      </c>
      <c r="D821" s="1" t="s">
        <v>85</v>
      </c>
      <c r="E821" s="3">
        <v>20265</v>
      </c>
      <c r="F821" s="1" t="s">
        <v>36</v>
      </c>
      <c r="G821" s="1" t="s">
        <v>85</v>
      </c>
      <c r="H821" s="4">
        <v>756.3</v>
      </c>
      <c r="I821" s="1" t="s">
        <v>231</v>
      </c>
      <c r="N821" s="1" t="s">
        <v>232</v>
      </c>
      <c r="O821" s="1" t="s">
        <v>2155</v>
      </c>
      <c r="P821" s="3">
        <v>505</v>
      </c>
      <c r="R821" s="1" t="s">
        <v>2318</v>
      </c>
      <c r="S821" s="1" t="s">
        <v>45</v>
      </c>
      <c r="X821" s="1" t="s">
        <v>2056</v>
      </c>
      <c r="AB821" s="4">
        <v>0</v>
      </c>
      <c r="AC821" s="4">
        <v>0</v>
      </c>
    </row>
    <row r="822" spans="1:32" x14ac:dyDescent="0.2">
      <c r="A822" s="1" t="s">
        <v>1866</v>
      </c>
      <c r="B822" s="1" t="s">
        <v>1712</v>
      </c>
      <c r="C822" s="1" t="s">
        <v>1712</v>
      </c>
      <c r="D822" s="1" t="s">
        <v>35</v>
      </c>
      <c r="E822" s="3">
        <v>390</v>
      </c>
      <c r="F822" s="1" t="s">
        <v>55</v>
      </c>
      <c r="G822" s="1" t="s">
        <v>2319</v>
      </c>
      <c r="H822" s="4">
        <v>439.5</v>
      </c>
      <c r="I822" s="1" t="s">
        <v>1167</v>
      </c>
      <c r="J822" s="1" t="s">
        <v>1168</v>
      </c>
      <c r="K822" s="1" t="s">
        <v>1169</v>
      </c>
      <c r="L822" s="1" t="s">
        <v>40</v>
      </c>
      <c r="M822" s="1" t="s">
        <v>1170</v>
      </c>
      <c r="N822" s="1" t="s">
        <v>42</v>
      </c>
      <c r="O822" s="1" t="s">
        <v>2320</v>
      </c>
      <c r="P822" s="3">
        <v>508</v>
      </c>
      <c r="R822" s="1" t="s">
        <v>2321</v>
      </c>
      <c r="S822" s="1" t="s">
        <v>45</v>
      </c>
      <c r="T822" s="1" t="s">
        <v>1172</v>
      </c>
      <c r="V822" s="1" t="s">
        <v>62</v>
      </c>
      <c r="W822" s="1" t="s">
        <v>63</v>
      </c>
      <c r="X822" s="1" t="s">
        <v>1712</v>
      </c>
      <c r="AB822" s="4">
        <v>439.5</v>
      </c>
      <c r="AC822" s="4">
        <v>96.69</v>
      </c>
      <c r="AF822" s="1" t="s">
        <v>1173</v>
      </c>
    </row>
    <row r="823" spans="1:32" x14ac:dyDescent="0.2">
      <c r="A823" s="1" t="s">
        <v>1998</v>
      </c>
      <c r="B823" s="1" t="s">
        <v>1134</v>
      </c>
      <c r="C823" s="1" t="s">
        <v>1065</v>
      </c>
      <c r="D823" s="1" t="s">
        <v>35</v>
      </c>
      <c r="E823" s="3">
        <v>437</v>
      </c>
      <c r="F823" s="1" t="s">
        <v>55</v>
      </c>
      <c r="G823" s="1" t="s">
        <v>2322</v>
      </c>
      <c r="H823" s="4">
        <v>1086.4000000000001</v>
      </c>
      <c r="I823" s="1" t="s">
        <v>457</v>
      </c>
      <c r="J823" s="1" t="s">
        <v>458</v>
      </c>
      <c r="K823" s="1" t="s">
        <v>459</v>
      </c>
      <c r="L823" s="1" t="s">
        <v>40</v>
      </c>
      <c r="M823" s="1" t="s">
        <v>460</v>
      </c>
      <c r="N823" s="1" t="s">
        <v>42</v>
      </c>
      <c r="O823" s="1" t="s">
        <v>2320</v>
      </c>
      <c r="P823" s="3">
        <v>512</v>
      </c>
      <c r="R823" s="1" t="s">
        <v>2323</v>
      </c>
      <c r="S823" s="1" t="s">
        <v>45</v>
      </c>
      <c r="T823" s="1" t="s">
        <v>1163</v>
      </c>
      <c r="V823" s="1" t="s">
        <v>62</v>
      </c>
      <c r="W823" s="1" t="s">
        <v>63</v>
      </c>
      <c r="X823" s="1" t="s">
        <v>1065</v>
      </c>
      <c r="AB823" s="4">
        <v>1086.4000000000001</v>
      </c>
      <c r="AC823" s="4">
        <v>239.01</v>
      </c>
      <c r="AF823" s="1" t="s">
        <v>464</v>
      </c>
    </row>
    <row r="824" spans="1:32" x14ac:dyDescent="0.2">
      <c r="A824" s="1" t="s">
        <v>1998</v>
      </c>
      <c r="B824" s="1" t="s">
        <v>1693</v>
      </c>
      <c r="C824" s="1" t="s">
        <v>2024</v>
      </c>
      <c r="D824" s="1" t="s">
        <v>35</v>
      </c>
      <c r="E824" s="3">
        <v>464</v>
      </c>
      <c r="F824" s="1" t="s">
        <v>55</v>
      </c>
      <c r="G824" s="1" t="s">
        <v>2324</v>
      </c>
      <c r="H824" s="4">
        <v>1994.05</v>
      </c>
      <c r="I824" s="1" t="s">
        <v>457</v>
      </c>
      <c r="J824" s="1" t="s">
        <v>458</v>
      </c>
      <c r="K824" s="1" t="s">
        <v>459</v>
      </c>
      <c r="L824" s="1" t="s">
        <v>40</v>
      </c>
      <c r="M824" s="1" t="s">
        <v>460</v>
      </c>
      <c r="N824" s="1" t="s">
        <v>42</v>
      </c>
      <c r="O824" s="1" t="s">
        <v>2320</v>
      </c>
      <c r="P824" s="3">
        <v>512</v>
      </c>
      <c r="R824" s="1" t="s">
        <v>2325</v>
      </c>
      <c r="S824" s="1" t="s">
        <v>45</v>
      </c>
      <c r="T824" s="1" t="s">
        <v>1163</v>
      </c>
      <c r="V824" s="1" t="s">
        <v>62</v>
      </c>
      <c r="W824" s="1" t="s">
        <v>63</v>
      </c>
      <c r="X824" s="1" t="s">
        <v>2024</v>
      </c>
      <c r="AB824" s="4">
        <v>1994.05</v>
      </c>
      <c r="AC824" s="4">
        <v>438.69</v>
      </c>
      <c r="AF824" s="1" t="s">
        <v>464</v>
      </c>
    </row>
    <row r="825" spans="1:32" x14ac:dyDescent="0.2">
      <c r="A825" s="1" t="s">
        <v>2280</v>
      </c>
      <c r="B825" s="1" t="s">
        <v>2051</v>
      </c>
      <c r="C825" s="1" t="s">
        <v>1973</v>
      </c>
      <c r="D825" s="1" t="s">
        <v>35</v>
      </c>
      <c r="E825" s="3">
        <v>480</v>
      </c>
      <c r="F825" s="1" t="s">
        <v>55</v>
      </c>
      <c r="G825" s="1" t="s">
        <v>2326</v>
      </c>
      <c r="H825" s="4">
        <v>131.38999999999999</v>
      </c>
      <c r="I825" s="1" t="s">
        <v>57</v>
      </c>
      <c r="J825" s="1" t="s">
        <v>58</v>
      </c>
      <c r="K825" s="1" t="s">
        <v>59</v>
      </c>
      <c r="N825" s="1" t="s">
        <v>42</v>
      </c>
      <c r="O825" s="1" t="s">
        <v>2320</v>
      </c>
      <c r="P825" s="3">
        <v>507</v>
      </c>
      <c r="R825" s="1" t="s">
        <v>2327</v>
      </c>
      <c r="S825" s="1" t="s">
        <v>45</v>
      </c>
      <c r="T825" s="1" t="s">
        <v>61</v>
      </c>
      <c r="V825" s="1" t="s">
        <v>62</v>
      </c>
      <c r="W825" s="1" t="s">
        <v>63</v>
      </c>
      <c r="X825" s="1" t="s">
        <v>1973</v>
      </c>
      <c r="AB825" s="4">
        <v>131.38999999999999</v>
      </c>
      <c r="AC825" s="4">
        <v>28.91</v>
      </c>
      <c r="AF825" s="1" t="s">
        <v>64</v>
      </c>
    </row>
    <row r="826" spans="1:32" x14ac:dyDescent="0.2">
      <c r="A826" s="1" t="s">
        <v>2276</v>
      </c>
      <c r="B826" s="1" t="s">
        <v>2056</v>
      </c>
      <c r="C826" s="1" t="s">
        <v>2056</v>
      </c>
      <c r="D826" s="1" t="s">
        <v>35</v>
      </c>
      <c r="E826" s="3">
        <v>523</v>
      </c>
      <c r="F826" s="1" t="s">
        <v>55</v>
      </c>
      <c r="G826" s="1" t="s">
        <v>2328</v>
      </c>
      <c r="H826" s="4">
        <v>3500</v>
      </c>
      <c r="I826" s="1" t="s">
        <v>2329</v>
      </c>
      <c r="J826" s="1" t="s">
        <v>2330</v>
      </c>
      <c r="K826" s="1" t="s">
        <v>2331</v>
      </c>
      <c r="L826" s="1" t="s">
        <v>2332</v>
      </c>
      <c r="M826" s="1" t="s">
        <v>2333</v>
      </c>
      <c r="N826" s="1" t="s">
        <v>42</v>
      </c>
      <c r="O826" s="1" t="s">
        <v>2320</v>
      </c>
      <c r="P826" s="3">
        <v>509</v>
      </c>
      <c r="R826" s="1" t="s">
        <v>2334</v>
      </c>
      <c r="S826" s="1" t="s">
        <v>45</v>
      </c>
      <c r="T826" s="1" t="s">
        <v>2335</v>
      </c>
      <c r="V826" s="1" t="s">
        <v>47</v>
      </c>
      <c r="W826" s="1" t="s">
        <v>48</v>
      </c>
      <c r="X826" s="1" t="s">
        <v>2056</v>
      </c>
      <c r="AB826" s="4">
        <v>3500</v>
      </c>
      <c r="AC826" s="4">
        <v>0</v>
      </c>
      <c r="AF826" s="1" t="s">
        <v>751</v>
      </c>
    </row>
    <row r="827" spans="1:32" x14ac:dyDescent="0.2">
      <c r="A827" s="1" t="s">
        <v>2336</v>
      </c>
      <c r="B827" s="1" t="s">
        <v>1866</v>
      </c>
      <c r="C827" s="1" t="s">
        <v>2101</v>
      </c>
      <c r="D827" s="1" t="s">
        <v>35</v>
      </c>
      <c r="E827" s="3">
        <v>526</v>
      </c>
      <c r="F827" s="1" t="s">
        <v>55</v>
      </c>
      <c r="G827" s="1" t="s">
        <v>2337</v>
      </c>
      <c r="H827" s="4">
        <v>1232.75</v>
      </c>
      <c r="I827" s="1" t="s">
        <v>457</v>
      </c>
      <c r="J827" s="1" t="s">
        <v>458</v>
      </c>
      <c r="K827" s="1" t="s">
        <v>459</v>
      </c>
      <c r="L827" s="1" t="s">
        <v>40</v>
      </c>
      <c r="M827" s="1" t="s">
        <v>460</v>
      </c>
      <c r="N827" s="1" t="s">
        <v>42</v>
      </c>
      <c r="O827" s="1" t="s">
        <v>2320</v>
      </c>
      <c r="P827" s="3">
        <v>512</v>
      </c>
      <c r="R827" s="1" t="s">
        <v>2338</v>
      </c>
      <c r="S827" s="1" t="s">
        <v>45</v>
      </c>
      <c r="T827" s="1" t="s">
        <v>1163</v>
      </c>
      <c r="V827" s="1" t="s">
        <v>62</v>
      </c>
      <c r="W827" s="1" t="s">
        <v>63</v>
      </c>
      <c r="X827" s="1" t="s">
        <v>2101</v>
      </c>
      <c r="AB827" s="4">
        <v>1232.75</v>
      </c>
      <c r="AC827" s="4">
        <v>271.20999999999998</v>
      </c>
      <c r="AF827" s="1" t="s">
        <v>464</v>
      </c>
    </row>
    <row r="828" spans="1:32" x14ac:dyDescent="0.2">
      <c r="A828" s="1" t="s">
        <v>2339</v>
      </c>
      <c r="B828" s="1" t="s">
        <v>1966</v>
      </c>
      <c r="C828" s="1" t="s">
        <v>2340</v>
      </c>
      <c r="D828" s="1" t="s">
        <v>35</v>
      </c>
      <c r="E828" s="3">
        <v>528</v>
      </c>
      <c r="F828" s="1" t="s">
        <v>55</v>
      </c>
      <c r="G828" s="1" t="s">
        <v>2341</v>
      </c>
      <c r="H828" s="4">
        <v>6205.5</v>
      </c>
      <c r="I828" s="1" t="s">
        <v>2342</v>
      </c>
      <c r="J828" s="1" t="s">
        <v>2343</v>
      </c>
      <c r="K828" s="1" t="s">
        <v>153</v>
      </c>
      <c r="N828" s="1" t="s">
        <v>42</v>
      </c>
      <c r="O828" s="1" t="s">
        <v>2320</v>
      </c>
      <c r="P828" s="3">
        <v>510</v>
      </c>
      <c r="R828" s="1" t="s">
        <v>2344</v>
      </c>
      <c r="S828" s="1" t="s">
        <v>45</v>
      </c>
      <c r="T828" s="1" t="s">
        <v>2345</v>
      </c>
      <c r="V828" s="1" t="s">
        <v>62</v>
      </c>
      <c r="W828" s="1" t="s">
        <v>63</v>
      </c>
      <c r="X828" s="1" t="s">
        <v>2340</v>
      </c>
      <c r="AB828" s="4">
        <v>6205.5</v>
      </c>
      <c r="AC828" s="4">
        <v>1365.21</v>
      </c>
      <c r="AF828" s="1" t="s">
        <v>352</v>
      </c>
    </row>
    <row r="829" spans="1:32" x14ac:dyDescent="0.2">
      <c r="A829" s="1" t="s">
        <v>2320</v>
      </c>
      <c r="B829" s="1" t="s">
        <v>2320</v>
      </c>
      <c r="C829" s="1" t="s">
        <v>2320</v>
      </c>
      <c r="D829" s="1" t="s">
        <v>85</v>
      </c>
      <c r="E829" s="3">
        <v>20266</v>
      </c>
      <c r="F829" s="1" t="s">
        <v>36</v>
      </c>
      <c r="G829" s="1" t="s">
        <v>85</v>
      </c>
      <c r="H829" s="4">
        <v>1628</v>
      </c>
      <c r="I829" s="1" t="s">
        <v>447</v>
      </c>
      <c r="J829" s="1" t="s">
        <v>448</v>
      </c>
      <c r="K829" s="1" t="s">
        <v>153</v>
      </c>
      <c r="L829" s="1" t="s">
        <v>176</v>
      </c>
      <c r="M829" s="1" t="s">
        <v>449</v>
      </c>
      <c r="N829" s="1" t="s">
        <v>42</v>
      </c>
      <c r="O829" s="1" t="s">
        <v>2320</v>
      </c>
      <c r="P829" s="3">
        <v>511</v>
      </c>
      <c r="R829" s="1" t="s">
        <v>2346</v>
      </c>
      <c r="S829" s="1" t="s">
        <v>45</v>
      </c>
      <c r="T829" s="1" t="s">
        <v>455</v>
      </c>
      <c r="X829" s="1" t="s">
        <v>2217</v>
      </c>
      <c r="AB829" s="4">
        <v>0</v>
      </c>
      <c r="AC829" s="4">
        <v>0</v>
      </c>
    </row>
    <row r="830" spans="1:32" x14ac:dyDescent="0.2">
      <c r="A830" s="1" t="s">
        <v>2320</v>
      </c>
      <c r="B830" s="1" t="s">
        <v>2320</v>
      </c>
      <c r="C830" s="1" t="s">
        <v>2320</v>
      </c>
      <c r="D830" s="1" t="s">
        <v>85</v>
      </c>
      <c r="E830" s="3">
        <v>20267</v>
      </c>
      <c r="F830" s="1" t="s">
        <v>36</v>
      </c>
      <c r="H830" s="4">
        <v>648.6</v>
      </c>
      <c r="I830" s="1" t="s">
        <v>141</v>
      </c>
      <c r="K830" s="1" t="s">
        <v>99</v>
      </c>
      <c r="N830" s="1" t="s">
        <v>100</v>
      </c>
      <c r="O830" s="1" t="s">
        <v>2320</v>
      </c>
      <c r="P830" s="3">
        <v>513</v>
      </c>
      <c r="R830" s="1" t="s">
        <v>2347</v>
      </c>
      <c r="S830" s="1" t="s">
        <v>45</v>
      </c>
      <c r="X830" s="1" t="s">
        <v>2217</v>
      </c>
      <c r="AB830" s="4">
        <v>0</v>
      </c>
      <c r="AC830" s="4">
        <v>0</v>
      </c>
    </row>
    <row r="831" spans="1:32" x14ac:dyDescent="0.2">
      <c r="A831" s="1" t="s">
        <v>1866</v>
      </c>
      <c r="B831" s="1" t="s">
        <v>1712</v>
      </c>
      <c r="C831" s="1" t="s">
        <v>1067</v>
      </c>
      <c r="D831" s="1" t="s">
        <v>35</v>
      </c>
      <c r="E831" s="3">
        <v>407</v>
      </c>
      <c r="F831" s="1" t="s">
        <v>55</v>
      </c>
      <c r="G831" s="1" t="s">
        <v>2348</v>
      </c>
      <c r="H831" s="4">
        <v>26.47</v>
      </c>
      <c r="I831" s="1" t="s">
        <v>662</v>
      </c>
      <c r="J831" s="1" t="s">
        <v>663</v>
      </c>
      <c r="K831" s="1" t="s">
        <v>288</v>
      </c>
      <c r="L831" s="1" t="s">
        <v>40</v>
      </c>
      <c r="M831" s="1" t="s">
        <v>664</v>
      </c>
      <c r="N831" s="1" t="s">
        <v>42</v>
      </c>
      <c r="O831" s="1" t="s">
        <v>2349</v>
      </c>
      <c r="P831" s="3">
        <v>517</v>
      </c>
      <c r="R831" s="1" t="s">
        <v>2350</v>
      </c>
      <c r="S831" s="1" t="s">
        <v>45</v>
      </c>
      <c r="T831" s="1" t="s">
        <v>666</v>
      </c>
      <c r="V831" s="1" t="s">
        <v>62</v>
      </c>
      <c r="W831" s="1" t="s">
        <v>63</v>
      </c>
      <c r="X831" s="1" t="s">
        <v>1067</v>
      </c>
      <c r="AB831" s="4">
        <v>26.47</v>
      </c>
      <c r="AC831" s="4">
        <v>5.82</v>
      </c>
      <c r="AF831" s="1" t="s">
        <v>667</v>
      </c>
    </row>
    <row r="832" spans="1:32" x14ac:dyDescent="0.2">
      <c r="A832" s="1" t="s">
        <v>1866</v>
      </c>
      <c r="B832" s="1" t="s">
        <v>1712</v>
      </c>
      <c r="C832" s="1" t="s">
        <v>1841</v>
      </c>
      <c r="D832" s="1" t="s">
        <v>35</v>
      </c>
      <c r="E832" s="3">
        <v>413</v>
      </c>
      <c r="F832" s="1" t="s">
        <v>55</v>
      </c>
      <c r="G832" s="1" t="s">
        <v>2351</v>
      </c>
      <c r="H832" s="4">
        <v>66.819999999999993</v>
      </c>
      <c r="I832" s="1" t="s">
        <v>2352</v>
      </c>
      <c r="J832" s="1" t="s">
        <v>2353</v>
      </c>
      <c r="K832" s="1" t="s">
        <v>218</v>
      </c>
      <c r="L832" s="1" t="s">
        <v>40</v>
      </c>
      <c r="M832" s="1" t="s">
        <v>2354</v>
      </c>
      <c r="N832" s="1" t="s">
        <v>42</v>
      </c>
      <c r="O832" s="1" t="s">
        <v>2349</v>
      </c>
      <c r="P832" s="3">
        <v>519</v>
      </c>
      <c r="R832" s="1" t="s">
        <v>2355</v>
      </c>
      <c r="S832" s="1" t="s">
        <v>45</v>
      </c>
      <c r="T832" s="1" t="s">
        <v>2356</v>
      </c>
      <c r="V832" s="1" t="s">
        <v>47</v>
      </c>
      <c r="W832" s="1" t="s">
        <v>48</v>
      </c>
      <c r="X832" s="1" t="s">
        <v>1841</v>
      </c>
      <c r="AB832" s="4">
        <v>66.819999999999993</v>
      </c>
      <c r="AC832" s="4">
        <v>14.7</v>
      </c>
      <c r="AF832" s="1" t="s">
        <v>613</v>
      </c>
    </row>
    <row r="833" spans="1:32" x14ac:dyDescent="0.2">
      <c r="A833" s="1" t="s">
        <v>1998</v>
      </c>
      <c r="B833" s="1" t="s">
        <v>1209</v>
      </c>
      <c r="C833" s="1" t="s">
        <v>1209</v>
      </c>
      <c r="D833" s="1" t="s">
        <v>35</v>
      </c>
      <c r="E833" s="3">
        <v>432</v>
      </c>
      <c r="F833" s="1" t="s">
        <v>55</v>
      </c>
      <c r="G833" s="1" t="s">
        <v>2357</v>
      </c>
      <c r="H833" s="4">
        <v>775</v>
      </c>
      <c r="I833" s="1" t="s">
        <v>1872</v>
      </c>
      <c r="J833" s="1" t="s">
        <v>1873</v>
      </c>
      <c r="K833" s="1" t="s">
        <v>99</v>
      </c>
      <c r="L833" s="1" t="s">
        <v>40</v>
      </c>
      <c r="M833" s="1" t="s">
        <v>1874</v>
      </c>
      <c r="N833" s="1" t="s">
        <v>42</v>
      </c>
      <c r="O833" s="1" t="s">
        <v>2349</v>
      </c>
      <c r="P833" s="3">
        <v>514</v>
      </c>
      <c r="R833" s="1" t="s">
        <v>2358</v>
      </c>
      <c r="S833" s="1" t="s">
        <v>45</v>
      </c>
      <c r="T833" s="1" t="s">
        <v>2359</v>
      </c>
      <c r="V833" s="1" t="s">
        <v>62</v>
      </c>
      <c r="W833" s="1" t="s">
        <v>63</v>
      </c>
      <c r="X833" s="1" t="s">
        <v>1209</v>
      </c>
      <c r="AB833" s="4">
        <v>775</v>
      </c>
      <c r="AC833" s="4">
        <v>170.5</v>
      </c>
      <c r="AF833" s="1" t="s">
        <v>1025</v>
      </c>
    </row>
    <row r="834" spans="1:32" x14ac:dyDescent="0.2">
      <c r="A834" s="1" t="s">
        <v>1998</v>
      </c>
      <c r="B834" s="1" t="s">
        <v>1693</v>
      </c>
      <c r="C834" s="1" t="s">
        <v>2360</v>
      </c>
      <c r="D834" s="1" t="s">
        <v>35</v>
      </c>
      <c r="E834" s="3">
        <v>454</v>
      </c>
      <c r="F834" s="1" t="s">
        <v>55</v>
      </c>
      <c r="G834" s="1" t="s">
        <v>2361</v>
      </c>
      <c r="H834" s="4">
        <v>30.56</v>
      </c>
      <c r="I834" s="1" t="s">
        <v>662</v>
      </c>
      <c r="J834" s="1" t="s">
        <v>663</v>
      </c>
      <c r="K834" s="1" t="s">
        <v>288</v>
      </c>
      <c r="L834" s="1" t="s">
        <v>40</v>
      </c>
      <c r="M834" s="1" t="s">
        <v>664</v>
      </c>
      <c r="N834" s="1" t="s">
        <v>42</v>
      </c>
      <c r="O834" s="1" t="s">
        <v>2349</v>
      </c>
      <c r="P834" s="3">
        <v>517</v>
      </c>
      <c r="R834" s="1" t="s">
        <v>2362</v>
      </c>
      <c r="S834" s="1" t="s">
        <v>45</v>
      </c>
      <c r="T834" s="1" t="s">
        <v>666</v>
      </c>
      <c r="V834" s="1" t="s">
        <v>62</v>
      </c>
      <c r="W834" s="1" t="s">
        <v>63</v>
      </c>
      <c r="X834" s="1" t="s">
        <v>2360</v>
      </c>
      <c r="AB834" s="4">
        <v>30.56</v>
      </c>
      <c r="AC834" s="4">
        <v>6.72</v>
      </c>
      <c r="AF834" s="1" t="s">
        <v>667</v>
      </c>
    </row>
    <row r="835" spans="1:32" x14ac:dyDescent="0.2">
      <c r="A835" s="1" t="s">
        <v>1998</v>
      </c>
      <c r="B835" s="1" t="s">
        <v>1693</v>
      </c>
      <c r="C835" s="1" t="s">
        <v>2363</v>
      </c>
      <c r="D835" s="1" t="s">
        <v>35</v>
      </c>
      <c r="E835" s="3">
        <v>455</v>
      </c>
      <c r="F835" s="1" t="s">
        <v>55</v>
      </c>
      <c r="G835" s="1" t="s">
        <v>2364</v>
      </c>
      <c r="H835" s="4">
        <v>801.6</v>
      </c>
      <c r="I835" s="1" t="s">
        <v>422</v>
      </c>
      <c r="J835" s="1" t="s">
        <v>423</v>
      </c>
      <c r="K835" s="1" t="s">
        <v>424</v>
      </c>
      <c r="L835" s="1" t="s">
        <v>95</v>
      </c>
      <c r="M835" s="1" t="s">
        <v>425</v>
      </c>
      <c r="N835" s="1" t="s">
        <v>42</v>
      </c>
      <c r="O835" s="1" t="s">
        <v>2349</v>
      </c>
      <c r="P835" s="3">
        <v>516</v>
      </c>
      <c r="R835" s="1" t="s">
        <v>2365</v>
      </c>
      <c r="S835" s="1" t="s">
        <v>45</v>
      </c>
      <c r="T835" s="1" t="s">
        <v>2366</v>
      </c>
      <c r="V835" s="1" t="s">
        <v>62</v>
      </c>
      <c r="W835" s="1" t="s">
        <v>63</v>
      </c>
      <c r="X835" s="1" t="s">
        <v>2363</v>
      </c>
      <c r="AB835" s="4">
        <v>801.6</v>
      </c>
      <c r="AC835" s="4">
        <v>0</v>
      </c>
      <c r="AF835" s="1" t="s">
        <v>751</v>
      </c>
    </row>
    <row r="836" spans="1:32" x14ac:dyDescent="0.2">
      <c r="A836" s="1" t="s">
        <v>2175</v>
      </c>
      <c r="B836" s="1" t="s">
        <v>2019</v>
      </c>
      <c r="C836" s="1" t="s">
        <v>1956</v>
      </c>
      <c r="D836" s="1" t="s">
        <v>35</v>
      </c>
      <c r="E836" s="3">
        <v>461</v>
      </c>
      <c r="F836" s="1" t="s">
        <v>55</v>
      </c>
      <c r="G836" s="1" t="s">
        <v>2367</v>
      </c>
      <c r="H836" s="4">
        <v>548.46</v>
      </c>
      <c r="I836" s="1" t="s">
        <v>2368</v>
      </c>
      <c r="J836" s="1" t="s">
        <v>2369</v>
      </c>
      <c r="K836" s="1" t="s">
        <v>99</v>
      </c>
      <c r="L836" s="1" t="s">
        <v>40</v>
      </c>
      <c r="M836" s="1" t="s">
        <v>2370</v>
      </c>
      <c r="N836" s="1" t="s">
        <v>42</v>
      </c>
      <c r="O836" s="1" t="s">
        <v>2349</v>
      </c>
      <c r="P836" s="3">
        <v>515</v>
      </c>
      <c r="R836" s="1" t="s">
        <v>2371</v>
      </c>
      <c r="S836" s="1" t="s">
        <v>45</v>
      </c>
      <c r="T836" s="1" t="s">
        <v>2372</v>
      </c>
      <c r="V836" s="1" t="s">
        <v>62</v>
      </c>
      <c r="W836" s="1" t="s">
        <v>63</v>
      </c>
      <c r="X836" s="1" t="s">
        <v>1956</v>
      </c>
      <c r="AB836" s="4">
        <v>548.46</v>
      </c>
      <c r="AC836" s="4">
        <v>118.42</v>
      </c>
      <c r="AF836" s="1" t="s">
        <v>673</v>
      </c>
    </row>
    <row r="837" spans="1:32" x14ac:dyDescent="0.2">
      <c r="A837" s="1" t="s">
        <v>2373</v>
      </c>
      <c r="B837" s="1" t="s">
        <v>1866</v>
      </c>
      <c r="C837" s="1" t="s">
        <v>2309</v>
      </c>
      <c r="D837" s="1" t="s">
        <v>35</v>
      </c>
      <c r="E837" s="3">
        <v>510</v>
      </c>
      <c r="F837" s="1" t="s">
        <v>55</v>
      </c>
      <c r="G837" s="1" t="s">
        <v>2374</v>
      </c>
      <c r="H837" s="4">
        <v>31.02</v>
      </c>
      <c r="I837" s="1" t="s">
        <v>662</v>
      </c>
      <c r="J837" s="1" t="s">
        <v>663</v>
      </c>
      <c r="K837" s="1" t="s">
        <v>288</v>
      </c>
      <c r="L837" s="1" t="s">
        <v>40</v>
      </c>
      <c r="M837" s="1" t="s">
        <v>664</v>
      </c>
      <c r="N837" s="1" t="s">
        <v>42</v>
      </c>
      <c r="O837" s="1" t="s">
        <v>2349</v>
      </c>
      <c r="P837" s="3">
        <v>517</v>
      </c>
      <c r="R837" s="1" t="s">
        <v>2375</v>
      </c>
      <c r="S837" s="1" t="s">
        <v>45</v>
      </c>
      <c r="T837" s="1" t="s">
        <v>666</v>
      </c>
      <c r="V837" s="1" t="s">
        <v>62</v>
      </c>
      <c r="W837" s="1" t="s">
        <v>63</v>
      </c>
      <c r="X837" s="1" t="s">
        <v>2309</v>
      </c>
      <c r="AB837" s="4">
        <v>31.02</v>
      </c>
      <c r="AC837" s="4">
        <v>6.82</v>
      </c>
      <c r="AF837" s="1" t="s">
        <v>667</v>
      </c>
    </row>
    <row r="838" spans="1:32" x14ac:dyDescent="0.2">
      <c r="A838" s="1" t="s">
        <v>1998</v>
      </c>
      <c r="B838" s="1" t="s">
        <v>1966</v>
      </c>
      <c r="C838" s="1" t="s">
        <v>2309</v>
      </c>
      <c r="D838" s="1" t="s">
        <v>35</v>
      </c>
      <c r="E838" s="3">
        <v>512</v>
      </c>
      <c r="F838" s="1" t="s">
        <v>55</v>
      </c>
      <c r="G838" s="1" t="s">
        <v>2376</v>
      </c>
      <c r="H838" s="4">
        <v>2500</v>
      </c>
      <c r="I838" s="1" t="s">
        <v>1775</v>
      </c>
      <c r="J838" s="1" t="s">
        <v>1776</v>
      </c>
      <c r="K838" s="1" t="s">
        <v>1777</v>
      </c>
      <c r="L838" s="1" t="s">
        <v>176</v>
      </c>
      <c r="M838" s="1" t="s">
        <v>1778</v>
      </c>
      <c r="N838" s="1" t="s">
        <v>42</v>
      </c>
      <c r="O838" s="1" t="s">
        <v>2349</v>
      </c>
      <c r="P838" s="3">
        <v>518</v>
      </c>
      <c r="R838" s="1" t="s">
        <v>2377</v>
      </c>
      <c r="S838" s="1" t="s">
        <v>45</v>
      </c>
      <c r="T838" s="1" t="s">
        <v>2378</v>
      </c>
      <c r="V838" s="1" t="s">
        <v>47</v>
      </c>
      <c r="W838" s="1" t="s">
        <v>48</v>
      </c>
      <c r="X838" s="1" t="s">
        <v>2309</v>
      </c>
      <c r="AB838" s="4">
        <v>2500</v>
      </c>
      <c r="AC838" s="4">
        <v>0</v>
      </c>
      <c r="AF838" s="1" t="s">
        <v>751</v>
      </c>
    </row>
    <row r="839" spans="1:32" x14ac:dyDescent="0.2">
      <c r="A839" s="1" t="s">
        <v>2286</v>
      </c>
      <c r="B839" s="1" t="s">
        <v>1866</v>
      </c>
      <c r="C839" s="1" t="s">
        <v>2293</v>
      </c>
      <c r="D839" s="1" t="s">
        <v>35</v>
      </c>
      <c r="E839" s="3">
        <v>522</v>
      </c>
      <c r="F839" s="1" t="s">
        <v>55</v>
      </c>
      <c r="G839" s="1" t="s">
        <v>2379</v>
      </c>
      <c r="H839" s="4">
        <v>30</v>
      </c>
      <c r="I839" s="1" t="s">
        <v>2352</v>
      </c>
      <c r="J839" s="1" t="s">
        <v>2353</v>
      </c>
      <c r="K839" s="1" t="s">
        <v>218</v>
      </c>
      <c r="L839" s="1" t="s">
        <v>40</v>
      </c>
      <c r="M839" s="1" t="s">
        <v>2354</v>
      </c>
      <c r="N839" s="1" t="s">
        <v>42</v>
      </c>
      <c r="O839" s="1" t="s">
        <v>2349</v>
      </c>
      <c r="P839" s="3">
        <v>519</v>
      </c>
      <c r="R839" s="1" t="s">
        <v>2380</v>
      </c>
      <c r="S839" s="1" t="s">
        <v>45</v>
      </c>
      <c r="T839" s="1" t="s">
        <v>2356</v>
      </c>
      <c r="V839" s="1" t="s">
        <v>47</v>
      </c>
      <c r="W839" s="1" t="s">
        <v>48</v>
      </c>
      <c r="X839" s="1" t="s">
        <v>2175</v>
      </c>
      <c r="AB839" s="4">
        <v>30</v>
      </c>
      <c r="AC839" s="4">
        <v>6.6</v>
      </c>
      <c r="AF839" s="1" t="s">
        <v>613</v>
      </c>
    </row>
    <row r="840" spans="1:32" x14ac:dyDescent="0.2">
      <c r="A840" s="1" t="s">
        <v>1998</v>
      </c>
      <c r="B840" s="1" t="s">
        <v>1973</v>
      </c>
      <c r="C840" s="1" t="s">
        <v>1973</v>
      </c>
      <c r="D840" s="1" t="s">
        <v>35</v>
      </c>
      <c r="E840" s="3">
        <v>479</v>
      </c>
      <c r="F840" s="1" t="s">
        <v>55</v>
      </c>
      <c r="G840" s="1" t="s">
        <v>2381</v>
      </c>
      <c r="H840" s="4">
        <v>477</v>
      </c>
      <c r="I840" s="1" t="s">
        <v>333</v>
      </c>
      <c r="J840" s="1" t="s">
        <v>334</v>
      </c>
      <c r="K840" s="1" t="s">
        <v>99</v>
      </c>
      <c r="L840" s="1" t="s">
        <v>40</v>
      </c>
      <c r="M840" s="1" t="s">
        <v>335</v>
      </c>
      <c r="N840" s="1" t="s">
        <v>42</v>
      </c>
      <c r="O840" s="1" t="s">
        <v>2382</v>
      </c>
      <c r="P840" s="3">
        <v>522</v>
      </c>
      <c r="R840" s="1" t="s">
        <v>2383</v>
      </c>
      <c r="S840" s="1" t="s">
        <v>45</v>
      </c>
      <c r="T840" s="1" t="s">
        <v>338</v>
      </c>
      <c r="V840" s="1" t="s">
        <v>62</v>
      </c>
      <c r="W840" s="1" t="s">
        <v>63</v>
      </c>
      <c r="X840" s="1" t="s">
        <v>1973</v>
      </c>
      <c r="AB840" s="4">
        <v>477</v>
      </c>
      <c r="AC840" s="4">
        <v>104.94</v>
      </c>
      <c r="AF840" s="1" t="s">
        <v>251</v>
      </c>
    </row>
    <row r="841" spans="1:32" x14ac:dyDescent="0.2">
      <c r="A841" s="1" t="s">
        <v>1998</v>
      </c>
      <c r="B841" s="1" t="s">
        <v>2384</v>
      </c>
      <c r="C841" s="1" t="s">
        <v>2384</v>
      </c>
      <c r="D841" s="1" t="s">
        <v>35</v>
      </c>
      <c r="E841" s="3">
        <v>483</v>
      </c>
      <c r="F841" s="1" t="s">
        <v>55</v>
      </c>
      <c r="G841" s="1" t="s">
        <v>2385</v>
      </c>
      <c r="H841" s="4">
        <v>1636.5</v>
      </c>
      <c r="I841" s="1" t="s">
        <v>2386</v>
      </c>
      <c r="J841" s="1" t="s">
        <v>2387</v>
      </c>
      <c r="K841" s="1" t="s">
        <v>2388</v>
      </c>
      <c r="L841" s="1" t="s">
        <v>192</v>
      </c>
      <c r="M841" s="1" t="s">
        <v>2389</v>
      </c>
      <c r="N841" s="1" t="s">
        <v>42</v>
      </c>
      <c r="O841" s="1" t="s">
        <v>2382</v>
      </c>
      <c r="P841" s="3">
        <v>520</v>
      </c>
      <c r="R841" s="1" t="s">
        <v>2390</v>
      </c>
      <c r="S841" s="1" t="s">
        <v>45</v>
      </c>
      <c r="T841" s="1" t="s">
        <v>2391</v>
      </c>
      <c r="V841" s="1" t="s">
        <v>47</v>
      </c>
      <c r="W841" s="1" t="s">
        <v>48</v>
      </c>
      <c r="X841" s="1" t="s">
        <v>2384</v>
      </c>
      <c r="AB841" s="4">
        <v>1636.5</v>
      </c>
      <c r="AC841" s="4">
        <v>147.11000000000001</v>
      </c>
      <c r="AF841" s="1" t="s">
        <v>555</v>
      </c>
    </row>
    <row r="842" spans="1:32" x14ac:dyDescent="0.2">
      <c r="A842" s="1" t="s">
        <v>1998</v>
      </c>
      <c r="B842" s="1" t="s">
        <v>1866</v>
      </c>
      <c r="C842" s="1" t="s">
        <v>2309</v>
      </c>
      <c r="D842" s="1" t="s">
        <v>35</v>
      </c>
      <c r="E842" s="3">
        <v>509</v>
      </c>
      <c r="F842" s="1" t="s">
        <v>55</v>
      </c>
      <c r="G842" s="1" t="s">
        <v>2392</v>
      </c>
      <c r="H842" s="4">
        <v>70</v>
      </c>
      <c r="I842" s="1" t="s">
        <v>333</v>
      </c>
      <c r="J842" s="1" t="s">
        <v>334</v>
      </c>
      <c r="K842" s="1" t="s">
        <v>99</v>
      </c>
      <c r="L842" s="1" t="s">
        <v>40</v>
      </c>
      <c r="M842" s="1" t="s">
        <v>335</v>
      </c>
      <c r="N842" s="1" t="s">
        <v>42</v>
      </c>
      <c r="O842" s="1" t="s">
        <v>2382</v>
      </c>
      <c r="P842" s="3">
        <v>522</v>
      </c>
      <c r="R842" s="1" t="s">
        <v>2393</v>
      </c>
      <c r="S842" s="1" t="s">
        <v>45</v>
      </c>
      <c r="T842" s="1" t="s">
        <v>338</v>
      </c>
      <c r="V842" s="1" t="s">
        <v>62</v>
      </c>
      <c r="W842" s="1" t="s">
        <v>63</v>
      </c>
      <c r="X842" s="1" t="s">
        <v>2309</v>
      </c>
      <c r="AB842" s="4">
        <v>70</v>
      </c>
      <c r="AC842" s="4">
        <v>15.4</v>
      </c>
      <c r="AF842" s="1" t="s">
        <v>251</v>
      </c>
    </row>
    <row r="843" spans="1:32" x14ac:dyDescent="0.2">
      <c r="A843" s="1" t="s">
        <v>2286</v>
      </c>
      <c r="B843" s="1" t="s">
        <v>2217</v>
      </c>
      <c r="C843" s="1" t="s">
        <v>2217</v>
      </c>
      <c r="D843" s="1" t="s">
        <v>35</v>
      </c>
      <c r="E843" s="3">
        <v>540</v>
      </c>
      <c r="F843" s="1" t="s">
        <v>55</v>
      </c>
      <c r="G843" s="1" t="s">
        <v>2394</v>
      </c>
      <c r="H843" s="4">
        <v>500.8</v>
      </c>
      <c r="I843" s="1" t="s">
        <v>2386</v>
      </c>
      <c r="J843" s="1" t="s">
        <v>2387</v>
      </c>
      <c r="K843" s="1" t="s">
        <v>2388</v>
      </c>
      <c r="L843" s="1" t="s">
        <v>192</v>
      </c>
      <c r="M843" s="1" t="s">
        <v>2389</v>
      </c>
      <c r="N843" s="1" t="s">
        <v>42</v>
      </c>
      <c r="O843" s="1" t="s">
        <v>2382</v>
      </c>
      <c r="P843" s="3">
        <v>520</v>
      </c>
      <c r="R843" s="1" t="s">
        <v>2395</v>
      </c>
      <c r="S843" s="1" t="s">
        <v>45</v>
      </c>
      <c r="T843" s="1" t="s">
        <v>2391</v>
      </c>
      <c r="V843" s="1" t="s">
        <v>47</v>
      </c>
      <c r="W843" s="1" t="s">
        <v>48</v>
      </c>
      <c r="X843" s="1" t="s">
        <v>2217</v>
      </c>
      <c r="AB843" s="4">
        <v>500.8</v>
      </c>
      <c r="AC843" s="4">
        <v>110.18</v>
      </c>
      <c r="AF843" s="1" t="s">
        <v>818</v>
      </c>
    </row>
    <row r="844" spans="1:32" x14ac:dyDescent="0.2">
      <c r="A844" s="1" t="s">
        <v>2396</v>
      </c>
      <c r="B844" s="1" t="s">
        <v>2101</v>
      </c>
      <c r="C844" s="1" t="s">
        <v>2397</v>
      </c>
      <c r="D844" s="1" t="s">
        <v>35</v>
      </c>
      <c r="E844" s="3">
        <v>542</v>
      </c>
      <c r="F844" s="1" t="s">
        <v>55</v>
      </c>
      <c r="G844" s="1" t="s">
        <v>2398</v>
      </c>
      <c r="H844" s="4">
        <v>146.80000000000001</v>
      </c>
      <c r="I844" s="1" t="s">
        <v>247</v>
      </c>
      <c r="J844" s="1" t="s">
        <v>248</v>
      </c>
      <c r="K844" s="1" t="s">
        <v>153</v>
      </c>
      <c r="N844" s="1" t="s">
        <v>249</v>
      </c>
      <c r="O844" s="1" t="s">
        <v>2382</v>
      </c>
      <c r="P844" s="3">
        <v>521</v>
      </c>
      <c r="R844" s="1" t="s">
        <v>2399</v>
      </c>
      <c r="S844" s="1" t="s">
        <v>45</v>
      </c>
      <c r="V844" s="1" t="s">
        <v>62</v>
      </c>
      <c r="W844" s="1" t="s">
        <v>63</v>
      </c>
      <c r="X844" s="1" t="s">
        <v>2397</v>
      </c>
      <c r="AB844" s="4">
        <v>146.80000000000001</v>
      </c>
      <c r="AC844" s="4">
        <v>32.299999999999997</v>
      </c>
      <c r="AF844" s="1" t="s">
        <v>251</v>
      </c>
    </row>
    <row r="845" spans="1:32" x14ac:dyDescent="0.2">
      <c r="A845" s="1" t="s">
        <v>284</v>
      </c>
      <c r="B845" s="1" t="s">
        <v>109</v>
      </c>
      <c r="C845" s="1" t="s">
        <v>2349</v>
      </c>
      <c r="D845" s="1" t="s">
        <v>35</v>
      </c>
      <c r="E845" s="3">
        <v>545</v>
      </c>
      <c r="F845" s="1" t="s">
        <v>55</v>
      </c>
      <c r="G845" s="1" t="s">
        <v>2400</v>
      </c>
      <c r="H845" s="4">
        <v>40</v>
      </c>
      <c r="I845" s="1" t="s">
        <v>254</v>
      </c>
      <c r="J845" s="1" t="s">
        <v>255</v>
      </c>
      <c r="K845" s="1" t="s">
        <v>256</v>
      </c>
      <c r="N845" s="1" t="s">
        <v>42</v>
      </c>
      <c r="O845" s="1" t="s">
        <v>2291</v>
      </c>
      <c r="P845" s="3">
        <v>523</v>
      </c>
      <c r="R845" s="1" t="s">
        <v>2401</v>
      </c>
      <c r="S845" s="1" t="s">
        <v>45</v>
      </c>
      <c r="T845" s="1" t="s">
        <v>258</v>
      </c>
      <c r="V845" s="1" t="s">
        <v>62</v>
      </c>
      <c r="W845" s="1" t="s">
        <v>63</v>
      </c>
      <c r="X845" s="1" t="s">
        <v>2349</v>
      </c>
      <c r="AB845" s="4">
        <v>40</v>
      </c>
      <c r="AC845" s="4">
        <v>8.8000000000000007</v>
      </c>
      <c r="AF845" s="1" t="s">
        <v>1815</v>
      </c>
    </row>
    <row r="846" spans="1:32" x14ac:dyDescent="0.2">
      <c r="A846" s="1" t="s">
        <v>2246</v>
      </c>
      <c r="B846" s="1" t="s">
        <v>2034</v>
      </c>
      <c r="C846" s="1" t="s">
        <v>2309</v>
      </c>
      <c r="D846" s="1" t="s">
        <v>35</v>
      </c>
      <c r="E846" s="3">
        <v>511</v>
      </c>
      <c r="F846" s="1" t="s">
        <v>55</v>
      </c>
      <c r="G846" s="1" t="s">
        <v>2402</v>
      </c>
      <c r="H846" s="4">
        <v>150</v>
      </c>
      <c r="I846" s="1" t="s">
        <v>2403</v>
      </c>
      <c r="J846" s="1" t="s">
        <v>2404</v>
      </c>
      <c r="K846" s="1" t="s">
        <v>2405</v>
      </c>
      <c r="L846" s="1" t="s">
        <v>40</v>
      </c>
      <c r="M846" s="1" t="s">
        <v>2406</v>
      </c>
      <c r="N846" s="1" t="s">
        <v>42</v>
      </c>
      <c r="O846" s="1" t="s">
        <v>1998</v>
      </c>
      <c r="P846" s="3">
        <v>525</v>
      </c>
      <c r="R846" s="1" t="s">
        <v>2407</v>
      </c>
      <c r="S846" s="1" t="s">
        <v>45</v>
      </c>
      <c r="T846" s="1" t="s">
        <v>2408</v>
      </c>
      <c r="V846" s="1" t="s">
        <v>62</v>
      </c>
      <c r="W846" s="1" t="s">
        <v>63</v>
      </c>
      <c r="X846" s="1" t="s">
        <v>2309</v>
      </c>
      <c r="AB846" s="4">
        <v>150</v>
      </c>
      <c r="AC846" s="4">
        <v>33</v>
      </c>
      <c r="AF846" s="1" t="s">
        <v>2409</v>
      </c>
    </row>
    <row r="847" spans="1:32" x14ac:dyDescent="0.2">
      <c r="A847" s="1" t="s">
        <v>1998</v>
      </c>
      <c r="B847" s="1" t="s">
        <v>1866</v>
      </c>
      <c r="C847" s="1" t="s">
        <v>2293</v>
      </c>
      <c r="D847" s="1" t="s">
        <v>35</v>
      </c>
      <c r="E847" s="3">
        <v>521</v>
      </c>
      <c r="F847" s="1" t="s">
        <v>55</v>
      </c>
      <c r="G847" s="1" t="s">
        <v>2410</v>
      </c>
      <c r="H847" s="4">
        <v>108</v>
      </c>
      <c r="I847" s="1" t="s">
        <v>2411</v>
      </c>
      <c r="J847" s="1" t="s">
        <v>2412</v>
      </c>
      <c r="K847" s="1" t="s">
        <v>2413</v>
      </c>
      <c r="L847" s="1" t="s">
        <v>176</v>
      </c>
      <c r="M847" s="1" t="s">
        <v>2414</v>
      </c>
      <c r="N847" s="1" t="s">
        <v>42</v>
      </c>
      <c r="O847" s="1" t="s">
        <v>1998</v>
      </c>
      <c r="P847" s="3">
        <v>524</v>
      </c>
      <c r="R847" s="1" t="s">
        <v>2415</v>
      </c>
      <c r="S847" s="1" t="s">
        <v>45</v>
      </c>
      <c r="T847" s="1" t="s">
        <v>2416</v>
      </c>
      <c r="V847" s="1" t="s">
        <v>47</v>
      </c>
      <c r="W847" s="1" t="s">
        <v>48</v>
      </c>
      <c r="X847" s="1" t="s">
        <v>2175</v>
      </c>
      <c r="AB847" s="4">
        <v>108</v>
      </c>
      <c r="AC847" s="4">
        <v>4.32</v>
      </c>
      <c r="AF847" s="1" t="s">
        <v>140</v>
      </c>
    </row>
    <row r="848" spans="1:32" x14ac:dyDescent="0.2">
      <c r="A848" s="1" t="s">
        <v>2417</v>
      </c>
      <c r="B848" s="1" t="s">
        <v>2291</v>
      </c>
      <c r="C848" s="1" t="s">
        <v>2291</v>
      </c>
      <c r="D848" s="1" t="s">
        <v>35</v>
      </c>
      <c r="E848" s="3">
        <v>54</v>
      </c>
      <c r="F848" s="1" t="s">
        <v>36</v>
      </c>
      <c r="G848" s="1" t="s">
        <v>2418</v>
      </c>
      <c r="H848" s="4">
        <v>6412.8</v>
      </c>
      <c r="I848" s="1" t="s">
        <v>2419</v>
      </c>
      <c r="J848" s="1" t="s">
        <v>2420</v>
      </c>
      <c r="K848" s="1" t="s">
        <v>99</v>
      </c>
      <c r="L848" s="1" t="s">
        <v>40</v>
      </c>
      <c r="M848" s="1" t="s">
        <v>2421</v>
      </c>
      <c r="N848" s="1" t="s">
        <v>42</v>
      </c>
      <c r="O848" s="1" t="s">
        <v>2269</v>
      </c>
      <c r="P848" s="3">
        <v>533</v>
      </c>
      <c r="R848" s="1" t="s">
        <v>2422</v>
      </c>
      <c r="S848" s="1" t="s">
        <v>45</v>
      </c>
      <c r="V848" s="1" t="s">
        <v>62</v>
      </c>
      <c r="W848" s="1" t="s">
        <v>63</v>
      </c>
      <c r="X848" s="1" t="s">
        <v>2291</v>
      </c>
      <c r="AB848" s="4">
        <v>6240</v>
      </c>
      <c r="AC848" s="4">
        <v>1372.8</v>
      </c>
      <c r="AF848" s="1" t="s">
        <v>2423</v>
      </c>
    </row>
    <row r="849" spans="1:32" x14ac:dyDescent="0.2">
      <c r="A849" s="1" t="s">
        <v>2424</v>
      </c>
      <c r="B849" s="1" t="s">
        <v>2339</v>
      </c>
      <c r="C849" s="1" t="s">
        <v>2339</v>
      </c>
      <c r="D849" s="1" t="s">
        <v>35</v>
      </c>
      <c r="E849" s="3">
        <v>55</v>
      </c>
      <c r="F849" s="1" t="s">
        <v>36</v>
      </c>
      <c r="G849" s="1" t="s">
        <v>906</v>
      </c>
      <c r="H849" s="4">
        <v>423.7</v>
      </c>
      <c r="I849" s="1" t="s">
        <v>517</v>
      </c>
      <c r="J849" s="1" t="s">
        <v>518</v>
      </c>
      <c r="K849" s="1" t="s">
        <v>133</v>
      </c>
      <c r="N849" s="1" t="s">
        <v>42</v>
      </c>
      <c r="O849" s="1" t="s">
        <v>2269</v>
      </c>
      <c r="P849" s="3">
        <v>532</v>
      </c>
      <c r="R849" s="1" t="s">
        <v>2425</v>
      </c>
      <c r="S849" s="1" t="s">
        <v>45</v>
      </c>
      <c r="T849" s="1" t="s">
        <v>2036</v>
      </c>
      <c r="V849" s="1" t="s">
        <v>47</v>
      </c>
      <c r="W849" s="1" t="s">
        <v>48</v>
      </c>
      <c r="X849" s="1" t="s">
        <v>2339</v>
      </c>
      <c r="AB849" s="4">
        <v>423.7</v>
      </c>
      <c r="AC849" s="4">
        <v>0</v>
      </c>
      <c r="AF849" s="1" t="s">
        <v>521</v>
      </c>
    </row>
    <row r="850" spans="1:32" x14ac:dyDescent="0.2">
      <c r="A850" s="1" t="s">
        <v>2243</v>
      </c>
      <c r="B850" s="1" t="s">
        <v>2155</v>
      </c>
      <c r="C850" s="1" t="s">
        <v>2291</v>
      </c>
      <c r="D850" s="1" t="s">
        <v>35</v>
      </c>
      <c r="E850" s="3">
        <v>550</v>
      </c>
      <c r="F850" s="1" t="s">
        <v>55</v>
      </c>
      <c r="G850" s="1" t="s">
        <v>2426</v>
      </c>
      <c r="H850" s="4">
        <v>2199.2399999999998</v>
      </c>
      <c r="I850" s="1" t="s">
        <v>2427</v>
      </c>
      <c r="J850" s="1" t="s">
        <v>2428</v>
      </c>
      <c r="K850" s="1" t="s">
        <v>218</v>
      </c>
      <c r="N850" s="1" t="s">
        <v>42</v>
      </c>
      <c r="O850" s="1" t="s">
        <v>2269</v>
      </c>
      <c r="P850" s="3">
        <v>534</v>
      </c>
      <c r="R850" s="1" t="s">
        <v>2429</v>
      </c>
      <c r="S850" s="1" t="s">
        <v>45</v>
      </c>
      <c r="T850" s="1" t="s">
        <v>2430</v>
      </c>
      <c r="V850" s="1" t="s">
        <v>62</v>
      </c>
      <c r="W850" s="1" t="s">
        <v>63</v>
      </c>
      <c r="X850" s="1" t="s">
        <v>2291</v>
      </c>
      <c r="AB850" s="4">
        <v>2199.2399999999998</v>
      </c>
      <c r="AC850" s="4">
        <v>0</v>
      </c>
      <c r="AF850" s="1" t="s">
        <v>751</v>
      </c>
    </row>
    <row r="851" spans="1:32" x14ac:dyDescent="0.2">
      <c r="A851" s="1" t="s">
        <v>2246</v>
      </c>
      <c r="B851" s="1" t="s">
        <v>2320</v>
      </c>
      <c r="C851" s="1" t="s">
        <v>1998</v>
      </c>
      <c r="D851" s="1" t="s">
        <v>35</v>
      </c>
      <c r="E851" s="3">
        <v>551</v>
      </c>
      <c r="F851" s="1" t="s">
        <v>55</v>
      </c>
      <c r="G851" s="1" t="s">
        <v>2431</v>
      </c>
      <c r="H851" s="4">
        <v>160</v>
      </c>
      <c r="I851" s="1" t="s">
        <v>2403</v>
      </c>
      <c r="J851" s="1" t="s">
        <v>2404</v>
      </c>
      <c r="K851" s="1" t="s">
        <v>2405</v>
      </c>
      <c r="L851" s="1" t="s">
        <v>40</v>
      </c>
      <c r="M851" s="1" t="s">
        <v>2406</v>
      </c>
      <c r="N851" s="1" t="s">
        <v>42</v>
      </c>
      <c r="O851" s="1" t="s">
        <v>2269</v>
      </c>
      <c r="P851" s="3">
        <v>535</v>
      </c>
      <c r="R851" s="1" t="s">
        <v>2432</v>
      </c>
      <c r="S851" s="1" t="s">
        <v>45</v>
      </c>
      <c r="T851" s="1" t="s">
        <v>2408</v>
      </c>
      <c r="V851" s="1" t="s">
        <v>62</v>
      </c>
      <c r="W851" s="1" t="s">
        <v>63</v>
      </c>
      <c r="X851" s="1" t="s">
        <v>1998</v>
      </c>
      <c r="AB851" s="4">
        <v>160</v>
      </c>
      <c r="AC851" s="4">
        <v>35.200000000000003</v>
      </c>
      <c r="AF851" s="1" t="s">
        <v>2409</v>
      </c>
    </row>
    <row r="852" spans="1:32" x14ac:dyDescent="0.2">
      <c r="A852" s="1" t="s">
        <v>2269</v>
      </c>
      <c r="B852" s="1" t="s">
        <v>2269</v>
      </c>
      <c r="C852" s="1" t="s">
        <v>2269</v>
      </c>
      <c r="D852" s="1" t="s">
        <v>85</v>
      </c>
      <c r="E852" s="3">
        <v>20268</v>
      </c>
      <c r="F852" s="1" t="s">
        <v>36</v>
      </c>
      <c r="G852" s="1" t="s">
        <v>85</v>
      </c>
      <c r="H852" s="4">
        <v>69.459999999999994</v>
      </c>
      <c r="I852" s="1" t="s">
        <v>86</v>
      </c>
      <c r="K852" s="1" t="s">
        <v>39</v>
      </c>
      <c r="N852" s="1" t="s">
        <v>42</v>
      </c>
      <c r="O852" s="1" t="s">
        <v>2269</v>
      </c>
      <c r="P852" s="3">
        <v>526</v>
      </c>
      <c r="R852" s="1" t="s">
        <v>2433</v>
      </c>
      <c r="S852" s="1" t="s">
        <v>45</v>
      </c>
      <c r="X852" s="1" t="s">
        <v>2434</v>
      </c>
      <c r="AB852" s="4">
        <v>0</v>
      </c>
      <c r="AC852" s="4">
        <v>0</v>
      </c>
    </row>
    <row r="853" spans="1:32" x14ac:dyDescent="0.2">
      <c r="A853" s="1" t="s">
        <v>2269</v>
      </c>
      <c r="B853" s="1" t="s">
        <v>2269</v>
      </c>
      <c r="C853" s="1" t="s">
        <v>2269</v>
      </c>
      <c r="D853" s="1" t="s">
        <v>85</v>
      </c>
      <c r="E853" s="3">
        <v>20269</v>
      </c>
      <c r="F853" s="1" t="s">
        <v>36</v>
      </c>
      <c r="G853" s="1" t="s">
        <v>85</v>
      </c>
      <c r="H853" s="4">
        <v>12.56</v>
      </c>
      <c r="I853" s="1" t="s">
        <v>88</v>
      </c>
      <c r="K853" s="1" t="s">
        <v>39</v>
      </c>
      <c r="N853" s="1" t="s">
        <v>42</v>
      </c>
      <c r="O853" s="1" t="s">
        <v>2269</v>
      </c>
      <c r="P853" s="3">
        <v>527</v>
      </c>
      <c r="R853" s="1" t="s">
        <v>2435</v>
      </c>
      <c r="S853" s="1" t="s">
        <v>45</v>
      </c>
      <c r="X853" s="1" t="s">
        <v>2434</v>
      </c>
      <c r="AB853" s="4">
        <v>0</v>
      </c>
      <c r="AC853" s="4">
        <v>0</v>
      </c>
    </row>
    <row r="854" spans="1:32" x14ac:dyDescent="0.2">
      <c r="A854" s="1" t="s">
        <v>2269</v>
      </c>
      <c r="B854" s="1" t="s">
        <v>2269</v>
      </c>
      <c r="C854" s="1" t="s">
        <v>2269</v>
      </c>
      <c r="D854" s="1" t="s">
        <v>85</v>
      </c>
      <c r="E854" s="3">
        <v>20270</v>
      </c>
      <c r="F854" s="1" t="s">
        <v>36</v>
      </c>
      <c r="G854" s="1" t="s">
        <v>85</v>
      </c>
      <c r="H854" s="4">
        <v>82.21</v>
      </c>
      <c r="I854" s="1" t="s">
        <v>2162</v>
      </c>
      <c r="K854" s="1" t="s">
        <v>2163</v>
      </c>
      <c r="N854" s="1" t="s">
        <v>42</v>
      </c>
      <c r="O854" s="1" t="s">
        <v>2269</v>
      </c>
      <c r="P854" s="3">
        <v>528</v>
      </c>
      <c r="R854" s="1" t="s">
        <v>2436</v>
      </c>
      <c r="S854" s="1" t="s">
        <v>45</v>
      </c>
      <c r="X854" s="1" t="s">
        <v>2434</v>
      </c>
      <c r="AB854" s="4">
        <v>0</v>
      </c>
      <c r="AC854" s="4">
        <v>0</v>
      </c>
    </row>
    <row r="855" spans="1:32" x14ac:dyDescent="0.2">
      <c r="A855" s="1" t="s">
        <v>2269</v>
      </c>
      <c r="B855" s="1" t="s">
        <v>2269</v>
      </c>
      <c r="C855" s="1" t="s">
        <v>2269</v>
      </c>
      <c r="D855" s="1" t="s">
        <v>85</v>
      </c>
      <c r="E855" s="3">
        <v>20271</v>
      </c>
      <c r="F855" s="1" t="s">
        <v>36</v>
      </c>
      <c r="G855" s="1" t="s">
        <v>85</v>
      </c>
      <c r="H855" s="4">
        <v>24</v>
      </c>
      <c r="I855" s="1" t="s">
        <v>2165</v>
      </c>
      <c r="K855" s="1" t="s">
        <v>92</v>
      </c>
      <c r="N855" s="1" t="s">
        <v>42</v>
      </c>
      <c r="O855" s="1" t="s">
        <v>2269</v>
      </c>
      <c r="P855" s="3">
        <v>529</v>
      </c>
      <c r="R855" s="1" t="s">
        <v>2436</v>
      </c>
      <c r="S855" s="1" t="s">
        <v>45</v>
      </c>
      <c r="X855" s="1" t="s">
        <v>2434</v>
      </c>
      <c r="AB855" s="4">
        <v>0</v>
      </c>
      <c r="AC855" s="4">
        <v>0</v>
      </c>
    </row>
    <row r="856" spans="1:32" x14ac:dyDescent="0.2">
      <c r="A856" s="1" t="s">
        <v>2269</v>
      </c>
      <c r="B856" s="1" t="s">
        <v>2269</v>
      </c>
      <c r="C856" s="1" t="s">
        <v>2269</v>
      </c>
      <c r="D856" s="1" t="s">
        <v>85</v>
      </c>
      <c r="E856" s="3">
        <v>20272</v>
      </c>
      <c r="F856" s="1" t="s">
        <v>36</v>
      </c>
      <c r="G856" s="1" t="s">
        <v>85</v>
      </c>
      <c r="H856" s="4">
        <v>236</v>
      </c>
      <c r="I856" s="1" t="s">
        <v>90</v>
      </c>
      <c r="J856" s="1" t="s">
        <v>91</v>
      </c>
      <c r="K856" s="1" t="s">
        <v>92</v>
      </c>
      <c r="N856" s="1" t="s">
        <v>42</v>
      </c>
      <c r="O856" s="1" t="s">
        <v>2269</v>
      </c>
      <c r="P856" s="3">
        <v>530</v>
      </c>
      <c r="R856" s="1" t="s">
        <v>2437</v>
      </c>
      <c r="S856" s="1" t="s">
        <v>45</v>
      </c>
      <c r="X856" s="1" t="s">
        <v>2434</v>
      </c>
      <c r="AB856" s="4">
        <v>0</v>
      </c>
      <c r="AC856" s="4">
        <v>0</v>
      </c>
    </row>
    <row r="857" spans="1:32" x14ac:dyDescent="0.2">
      <c r="A857" s="1" t="s">
        <v>2269</v>
      </c>
      <c r="B857" s="1" t="s">
        <v>2269</v>
      </c>
      <c r="C857" s="1" t="s">
        <v>2269</v>
      </c>
      <c r="D857" s="1" t="s">
        <v>85</v>
      </c>
      <c r="E857" s="3">
        <v>20273</v>
      </c>
      <c r="F857" s="1" t="s">
        <v>36</v>
      </c>
      <c r="G857" s="1" t="s">
        <v>85</v>
      </c>
      <c r="H857" s="4">
        <v>246.9</v>
      </c>
      <c r="I857" s="1" t="s">
        <v>94</v>
      </c>
      <c r="K857" s="1" t="s">
        <v>92</v>
      </c>
      <c r="L857" s="1" t="s">
        <v>95</v>
      </c>
      <c r="M857" s="1" t="s">
        <v>96</v>
      </c>
      <c r="N857" s="1" t="s">
        <v>42</v>
      </c>
      <c r="O857" s="1" t="s">
        <v>2269</v>
      </c>
      <c r="P857" s="3">
        <v>531</v>
      </c>
      <c r="R857" s="1" t="s">
        <v>2438</v>
      </c>
      <c r="S857" s="1" t="s">
        <v>45</v>
      </c>
      <c r="X857" s="1" t="s">
        <v>2434</v>
      </c>
      <c r="AB857" s="4">
        <v>0</v>
      </c>
      <c r="AC857" s="4">
        <v>0</v>
      </c>
    </row>
    <row r="858" spans="1:32" x14ac:dyDescent="0.2">
      <c r="A858" s="1" t="s">
        <v>2056</v>
      </c>
      <c r="B858" s="1" t="s">
        <v>2077</v>
      </c>
      <c r="C858" s="1" t="s">
        <v>1973</v>
      </c>
      <c r="D858" s="1" t="s">
        <v>35</v>
      </c>
      <c r="E858" s="3">
        <v>481</v>
      </c>
      <c r="F858" s="1" t="s">
        <v>55</v>
      </c>
      <c r="G858" s="1" t="s">
        <v>2439</v>
      </c>
      <c r="H858" s="4">
        <v>557</v>
      </c>
      <c r="I858" s="1" t="s">
        <v>2440</v>
      </c>
      <c r="J858" s="1" t="s">
        <v>2441</v>
      </c>
      <c r="K858" s="1" t="s">
        <v>2442</v>
      </c>
      <c r="L858" s="1" t="s">
        <v>40</v>
      </c>
      <c r="M858" s="1" t="s">
        <v>2443</v>
      </c>
      <c r="N858" s="1" t="s">
        <v>42</v>
      </c>
      <c r="O858" s="1" t="s">
        <v>2444</v>
      </c>
      <c r="P858" s="3">
        <v>536</v>
      </c>
      <c r="R858" s="1" t="s">
        <v>2445</v>
      </c>
      <c r="S858" s="1" t="s">
        <v>45</v>
      </c>
      <c r="T858" s="1" t="s">
        <v>2446</v>
      </c>
      <c r="V858" s="1" t="s">
        <v>62</v>
      </c>
      <c r="W858" s="1" t="s">
        <v>63</v>
      </c>
      <c r="X858" s="1" t="s">
        <v>1973</v>
      </c>
      <c r="AB858" s="4">
        <v>557</v>
      </c>
      <c r="AC858" s="4">
        <v>122.54</v>
      </c>
      <c r="AF858" s="1" t="s">
        <v>259</v>
      </c>
    </row>
    <row r="859" spans="1:32" x14ac:dyDescent="0.2">
      <c r="A859" s="1" t="s">
        <v>2056</v>
      </c>
      <c r="B859" s="1" t="s">
        <v>2077</v>
      </c>
      <c r="C859" s="1" t="s">
        <v>1973</v>
      </c>
      <c r="D859" s="1" t="s">
        <v>35</v>
      </c>
      <c r="E859" s="3">
        <v>482</v>
      </c>
      <c r="F859" s="1" t="s">
        <v>55</v>
      </c>
      <c r="G859" s="1" t="s">
        <v>2447</v>
      </c>
      <c r="H859" s="4">
        <v>168</v>
      </c>
      <c r="I859" s="1" t="s">
        <v>2440</v>
      </c>
      <c r="J859" s="1" t="s">
        <v>2441</v>
      </c>
      <c r="K859" s="1" t="s">
        <v>2442</v>
      </c>
      <c r="L859" s="1" t="s">
        <v>40</v>
      </c>
      <c r="M859" s="1" t="s">
        <v>2443</v>
      </c>
      <c r="N859" s="1" t="s">
        <v>42</v>
      </c>
      <c r="O859" s="1" t="s">
        <v>2444</v>
      </c>
      <c r="P859" s="3">
        <v>536</v>
      </c>
      <c r="R859" s="1" t="s">
        <v>2448</v>
      </c>
      <c r="S859" s="1" t="s">
        <v>45</v>
      </c>
      <c r="T859" s="1" t="s">
        <v>2446</v>
      </c>
      <c r="V859" s="1" t="s">
        <v>62</v>
      </c>
      <c r="W859" s="1" t="s">
        <v>63</v>
      </c>
      <c r="X859" s="1" t="s">
        <v>1973</v>
      </c>
      <c r="AB859" s="4">
        <v>168</v>
      </c>
      <c r="AC859" s="4">
        <v>36.96</v>
      </c>
      <c r="AF859" s="1" t="s">
        <v>259</v>
      </c>
    </row>
    <row r="860" spans="1:32" x14ac:dyDescent="0.2">
      <c r="A860" s="1" t="s">
        <v>2382</v>
      </c>
      <c r="B860" s="1" t="s">
        <v>2067</v>
      </c>
      <c r="C860" s="1" t="s">
        <v>2120</v>
      </c>
      <c r="D860" s="1" t="s">
        <v>35</v>
      </c>
      <c r="E860" s="3">
        <v>495</v>
      </c>
      <c r="F860" s="1" t="s">
        <v>55</v>
      </c>
      <c r="G860" s="1" t="s">
        <v>2449</v>
      </c>
      <c r="H860" s="4">
        <v>7178.53</v>
      </c>
      <c r="I860" s="1" t="s">
        <v>174</v>
      </c>
      <c r="J860" s="1" t="s">
        <v>175</v>
      </c>
      <c r="K860" s="1" t="s">
        <v>70</v>
      </c>
      <c r="L860" s="1" t="s">
        <v>176</v>
      </c>
      <c r="M860" s="1" t="s">
        <v>177</v>
      </c>
      <c r="N860" s="1" t="s">
        <v>42</v>
      </c>
      <c r="O860" s="1" t="s">
        <v>2444</v>
      </c>
      <c r="P860" s="3">
        <v>537</v>
      </c>
      <c r="R860" s="1" t="s">
        <v>2450</v>
      </c>
      <c r="S860" s="1" t="s">
        <v>45</v>
      </c>
      <c r="T860" s="1" t="s">
        <v>180</v>
      </c>
      <c r="V860" s="1" t="s">
        <v>62</v>
      </c>
      <c r="W860" s="1" t="s">
        <v>63</v>
      </c>
      <c r="X860" s="1" t="s">
        <v>2120</v>
      </c>
      <c r="AB860" s="4">
        <v>7178.53</v>
      </c>
      <c r="AC860" s="4">
        <v>1579.28</v>
      </c>
      <c r="AF860" s="1" t="s">
        <v>181</v>
      </c>
    </row>
    <row r="861" spans="1:32" x14ac:dyDescent="0.2">
      <c r="A861" s="1" t="s">
        <v>2382</v>
      </c>
      <c r="B861" s="1" t="s">
        <v>2067</v>
      </c>
      <c r="C861" s="1" t="s">
        <v>2120</v>
      </c>
      <c r="D861" s="1" t="s">
        <v>35</v>
      </c>
      <c r="E861" s="3">
        <v>496</v>
      </c>
      <c r="F861" s="1" t="s">
        <v>55</v>
      </c>
      <c r="G861" s="1" t="s">
        <v>2451</v>
      </c>
      <c r="H861" s="4">
        <v>329.06</v>
      </c>
      <c r="I861" s="1" t="s">
        <v>174</v>
      </c>
      <c r="J861" s="1" t="s">
        <v>175</v>
      </c>
      <c r="K861" s="1" t="s">
        <v>70</v>
      </c>
      <c r="L861" s="1" t="s">
        <v>176</v>
      </c>
      <c r="M861" s="1" t="s">
        <v>177</v>
      </c>
      <c r="N861" s="1" t="s">
        <v>42</v>
      </c>
      <c r="O861" s="1" t="s">
        <v>2444</v>
      </c>
      <c r="P861" s="3">
        <v>537</v>
      </c>
      <c r="R861" s="1" t="s">
        <v>2452</v>
      </c>
      <c r="S861" s="1" t="s">
        <v>45</v>
      </c>
      <c r="T861" s="1" t="s">
        <v>180</v>
      </c>
      <c r="V861" s="1" t="s">
        <v>62</v>
      </c>
      <c r="W861" s="1" t="s">
        <v>63</v>
      </c>
      <c r="X861" s="1" t="s">
        <v>2120</v>
      </c>
      <c r="AB861" s="4">
        <v>329.06</v>
      </c>
      <c r="AC861" s="4">
        <v>72.39</v>
      </c>
      <c r="AF861" s="1" t="s">
        <v>181</v>
      </c>
    </row>
    <row r="862" spans="1:32" x14ac:dyDescent="0.2">
      <c r="A862" s="1" t="s">
        <v>2382</v>
      </c>
      <c r="B862" s="1" t="s">
        <v>2067</v>
      </c>
      <c r="C862" s="1" t="s">
        <v>2120</v>
      </c>
      <c r="D862" s="1" t="s">
        <v>35</v>
      </c>
      <c r="E862" s="3">
        <v>497</v>
      </c>
      <c r="F862" s="1" t="s">
        <v>55</v>
      </c>
      <c r="G862" s="1" t="s">
        <v>2453</v>
      </c>
      <c r="H862" s="4">
        <v>7178.53</v>
      </c>
      <c r="I862" s="1" t="s">
        <v>174</v>
      </c>
      <c r="J862" s="1" t="s">
        <v>175</v>
      </c>
      <c r="K862" s="1" t="s">
        <v>70</v>
      </c>
      <c r="L862" s="1" t="s">
        <v>176</v>
      </c>
      <c r="M862" s="1" t="s">
        <v>177</v>
      </c>
      <c r="N862" s="1" t="s">
        <v>42</v>
      </c>
      <c r="O862" s="1" t="s">
        <v>2444</v>
      </c>
      <c r="P862" s="3">
        <v>537</v>
      </c>
      <c r="R862" s="1" t="s">
        <v>2454</v>
      </c>
      <c r="S862" s="1" t="s">
        <v>45</v>
      </c>
      <c r="T862" s="1" t="s">
        <v>180</v>
      </c>
      <c r="V862" s="1" t="s">
        <v>62</v>
      </c>
      <c r="W862" s="1" t="s">
        <v>63</v>
      </c>
      <c r="X862" s="1" t="s">
        <v>2120</v>
      </c>
      <c r="AB862" s="4">
        <v>7178.53</v>
      </c>
      <c r="AC862" s="4">
        <v>1579.28</v>
      </c>
      <c r="AF862" s="1" t="s">
        <v>181</v>
      </c>
    </row>
    <row r="863" spans="1:32" x14ac:dyDescent="0.2">
      <c r="A863" s="1" t="s">
        <v>2382</v>
      </c>
      <c r="B863" s="1" t="s">
        <v>2067</v>
      </c>
      <c r="C863" s="1" t="s">
        <v>2120</v>
      </c>
      <c r="D863" s="1" t="s">
        <v>35</v>
      </c>
      <c r="E863" s="3">
        <v>498</v>
      </c>
      <c r="F863" s="1" t="s">
        <v>55</v>
      </c>
      <c r="G863" s="1" t="s">
        <v>2455</v>
      </c>
      <c r="H863" s="4">
        <v>329.06</v>
      </c>
      <c r="I863" s="1" t="s">
        <v>174</v>
      </c>
      <c r="J863" s="1" t="s">
        <v>175</v>
      </c>
      <c r="K863" s="1" t="s">
        <v>70</v>
      </c>
      <c r="L863" s="1" t="s">
        <v>176</v>
      </c>
      <c r="M863" s="1" t="s">
        <v>177</v>
      </c>
      <c r="N863" s="1" t="s">
        <v>42</v>
      </c>
      <c r="O863" s="1" t="s">
        <v>2444</v>
      </c>
      <c r="P863" s="3">
        <v>537</v>
      </c>
      <c r="R863" s="1" t="s">
        <v>2456</v>
      </c>
      <c r="S863" s="1" t="s">
        <v>45</v>
      </c>
      <c r="T863" s="1" t="s">
        <v>180</v>
      </c>
      <c r="V863" s="1" t="s">
        <v>62</v>
      </c>
      <c r="W863" s="1" t="s">
        <v>63</v>
      </c>
      <c r="X863" s="1" t="s">
        <v>2120</v>
      </c>
      <c r="AB863" s="4">
        <v>329.06</v>
      </c>
      <c r="AC863" s="4">
        <v>72.39</v>
      </c>
      <c r="AF863" s="1" t="s">
        <v>181</v>
      </c>
    </row>
    <row r="864" spans="1:32" x14ac:dyDescent="0.2">
      <c r="A864" s="1" t="s">
        <v>2382</v>
      </c>
      <c r="B864" s="1" t="s">
        <v>2067</v>
      </c>
      <c r="C864" s="1" t="s">
        <v>2120</v>
      </c>
      <c r="D864" s="1" t="s">
        <v>35</v>
      </c>
      <c r="E864" s="3">
        <v>499</v>
      </c>
      <c r="F864" s="1" t="s">
        <v>55</v>
      </c>
      <c r="G864" s="1" t="s">
        <v>2457</v>
      </c>
      <c r="H864" s="4">
        <v>110</v>
      </c>
      <c r="I864" s="1" t="s">
        <v>174</v>
      </c>
      <c r="J864" s="1" t="s">
        <v>175</v>
      </c>
      <c r="K864" s="1" t="s">
        <v>70</v>
      </c>
      <c r="L864" s="1" t="s">
        <v>176</v>
      </c>
      <c r="M864" s="1" t="s">
        <v>177</v>
      </c>
      <c r="N864" s="1" t="s">
        <v>42</v>
      </c>
      <c r="O864" s="1" t="s">
        <v>2444</v>
      </c>
      <c r="P864" s="3">
        <v>537</v>
      </c>
      <c r="R864" s="1" t="s">
        <v>2458</v>
      </c>
      <c r="S864" s="1" t="s">
        <v>45</v>
      </c>
      <c r="T864" s="1" t="s">
        <v>180</v>
      </c>
      <c r="V864" s="1" t="s">
        <v>62</v>
      </c>
      <c r="W864" s="1" t="s">
        <v>63</v>
      </c>
      <c r="X864" s="1" t="s">
        <v>2120</v>
      </c>
      <c r="AB864" s="4">
        <v>110</v>
      </c>
      <c r="AC864" s="4">
        <v>24.2</v>
      </c>
      <c r="AF864" s="1" t="s">
        <v>1815</v>
      </c>
    </row>
    <row r="865" spans="1:32" x14ac:dyDescent="0.2">
      <c r="A865" s="1" t="s">
        <v>2382</v>
      </c>
      <c r="B865" s="1" t="s">
        <v>2067</v>
      </c>
      <c r="C865" s="1" t="s">
        <v>2120</v>
      </c>
      <c r="D865" s="1" t="s">
        <v>35</v>
      </c>
      <c r="E865" s="3">
        <v>500</v>
      </c>
      <c r="F865" s="1" t="s">
        <v>55</v>
      </c>
      <c r="G865" s="1" t="s">
        <v>2459</v>
      </c>
      <c r="H865" s="4">
        <v>505</v>
      </c>
      <c r="I865" s="1" t="s">
        <v>174</v>
      </c>
      <c r="J865" s="1" t="s">
        <v>175</v>
      </c>
      <c r="K865" s="1" t="s">
        <v>70</v>
      </c>
      <c r="L865" s="1" t="s">
        <v>176</v>
      </c>
      <c r="M865" s="1" t="s">
        <v>177</v>
      </c>
      <c r="N865" s="1" t="s">
        <v>42</v>
      </c>
      <c r="O865" s="1" t="s">
        <v>2444</v>
      </c>
      <c r="P865" s="3">
        <v>537</v>
      </c>
      <c r="R865" s="1" t="s">
        <v>2460</v>
      </c>
      <c r="S865" s="1" t="s">
        <v>45</v>
      </c>
      <c r="T865" s="1" t="s">
        <v>180</v>
      </c>
      <c r="V865" s="1" t="s">
        <v>62</v>
      </c>
      <c r="W865" s="1" t="s">
        <v>63</v>
      </c>
      <c r="X865" s="1" t="s">
        <v>2120</v>
      </c>
      <c r="AB865" s="4">
        <v>505</v>
      </c>
      <c r="AC865" s="4">
        <v>111.1</v>
      </c>
      <c r="AF865" s="1" t="s">
        <v>181</v>
      </c>
    </row>
    <row r="866" spans="1:32" x14ac:dyDescent="0.2">
      <c r="A866" s="1" t="s">
        <v>2382</v>
      </c>
      <c r="B866" s="1" t="s">
        <v>2067</v>
      </c>
      <c r="C866" s="1" t="s">
        <v>2120</v>
      </c>
      <c r="D866" s="1" t="s">
        <v>35</v>
      </c>
      <c r="E866" s="3">
        <v>501</v>
      </c>
      <c r="F866" s="1" t="s">
        <v>55</v>
      </c>
      <c r="G866" s="1" t="s">
        <v>2461</v>
      </c>
      <c r="H866" s="4">
        <v>790</v>
      </c>
      <c r="I866" s="1" t="s">
        <v>174</v>
      </c>
      <c r="J866" s="1" t="s">
        <v>175</v>
      </c>
      <c r="K866" s="1" t="s">
        <v>70</v>
      </c>
      <c r="L866" s="1" t="s">
        <v>176</v>
      </c>
      <c r="M866" s="1" t="s">
        <v>177</v>
      </c>
      <c r="N866" s="1" t="s">
        <v>42</v>
      </c>
      <c r="O866" s="1" t="s">
        <v>2444</v>
      </c>
      <c r="P866" s="3">
        <v>537</v>
      </c>
      <c r="R866" s="1" t="s">
        <v>2462</v>
      </c>
      <c r="S866" s="1" t="s">
        <v>45</v>
      </c>
      <c r="T866" s="1" t="s">
        <v>180</v>
      </c>
      <c r="V866" s="1" t="s">
        <v>62</v>
      </c>
      <c r="W866" s="1" t="s">
        <v>63</v>
      </c>
      <c r="X866" s="1" t="s">
        <v>2120</v>
      </c>
      <c r="AB866" s="4">
        <v>790</v>
      </c>
      <c r="AC866" s="4">
        <v>173.8</v>
      </c>
      <c r="AF866" s="1" t="s">
        <v>1468</v>
      </c>
    </row>
    <row r="867" spans="1:32" x14ac:dyDescent="0.2">
      <c r="A867" s="1" t="s">
        <v>2382</v>
      </c>
      <c r="B867" s="1" t="s">
        <v>2067</v>
      </c>
      <c r="C867" s="1" t="s">
        <v>2120</v>
      </c>
      <c r="D867" s="1" t="s">
        <v>35</v>
      </c>
      <c r="E867" s="3">
        <v>502</v>
      </c>
      <c r="F867" s="1" t="s">
        <v>55</v>
      </c>
      <c r="G867" s="1" t="s">
        <v>2463</v>
      </c>
      <c r="H867" s="4">
        <v>790</v>
      </c>
      <c r="I867" s="1" t="s">
        <v>174</v>
      </c>
      <c r="J867" s="1" t="s">
        <v>175</v>
      </c>
      <c r="K867" s="1" t="s">
        <v>70</v>
      </c>
      <c r="L867" s="1" t="s">
        <v>176</v>
      </c>
      <c r="M867" s="1" t="s">
        <v>177</v>
      </c>
      <c r="N867" s="1" t="s">
        <v>42</v>
      </c>
      <c r="O867" s="1" t="s">
        <v>2444</v>
      </c>
      <c r="P867" s="3">
        <v>537</v>
      </c>
      <c r="R867" s="1" t="s">
        <v>2464</v>
      </c>
      <c r="S867" s="1" t="s">
        <v>45</v>
      </c>
      <c r="T867" s="1" t="s">
        <v>180</v>
      </c>
      <c r="V867" s="1" t="s">
        <v>62</v>
      </c>
      <c r="W867" s="1" t="s">
        <v>63</v>
      </c>
      <c r="X867" s="1" t="s">
        <v>2120</v>
      </c>
      <c r="AB867" s="4">
        <v>790</v>
      </c>
      <c r="AC867" s="4">
        <v>173.8</v>
      </c>
      <c r="AF867" s="1" t="s">
        <v>1468</v>
      </c>
    </row>
    <row r="868" spans="1:32" x14ac:dyDescent="0.2">
      <c r="A868" s="1" t="s">
        <v>2382</v>
      </c>
      <c r="B868" s="1" t="s">
        <v>2067</v>
      </c>
      <c r="C868" s="1" t="s">
        <v>2120</v>
      </c>
      <c r="D868" s="1" t="s">
        <v>35</v>
      </c>
      <c r="E868" s="3">
        <v>503</v>
      </c>
      <c r="F868" s="1" t="s">
        <v>55</v>
      </c>
      <c r="G868" s="1" t="s">
        <v>2465</v>
      </c>
      <c r="H868" s="4">
        <v>765</v>
      </c>
      <c r="I868" s="1" t="s">
        <v>174</v>
      </c>
      <c r="J868" s="1" t="s">
        <v>175</v>
      </c>
      <c r="K868" s="1" t="s">
        <v>70</v>
      </c>
      <c r="L868" s="1" t="s">
        <v>176</v>
      </c>
      <c r="M868" s="1" t="s">
        <v>177</v>
      </c>
      <c r="N868" s="1" t="s">
        <v>42</v>
      </c>
      <c r="O868" s="1" t="s">
        <v>2444</v>
      </c>
      <c r="P868" s="3">
        <v>537</v>
      </c>
      <c r="R868" s="1" t="s">
        <v>2466</v>
      </c>
      <c r="S868" s="1" t="s">
        <v>45</v>
      </c>
      <c r="T868" s="1" t="s">
        <v>180</v>
      </c>
      <c r="V868" s="1" t="s">
        <v>62</v>
      </c>
      <c r="W868" s="1" t="s">
        <v>63</v>
      </c>
      <c r="X868" s="1" t="s">
        <v>2120</v>
      </c>
      <c r="AB868" s="4">
        <v>765</v>
      </c>
      <c r="AC868" s="4">
        <v>168.3</v>
      </c>
      <c r="AF868" s="1" t="s">
        <v>1468</v>
      </c>
    </row>
    <row r="869" spans="1:32" x14ac:dyDescent="0.2">
      <c r="A869" s="1" t="s">
        <v>2382</v>
      </c>
      <c r="B869" s="1" t="s">
        <v>2120</v>
      </c>
      <c r="C869" s="1" t="s">
        <v>2133</v>
      </c>
      <c r="D869" s="1" t="s">
        <v>54</v>
      </c>
      <c r="E869" s="3">
        <v>505</v>
      </c>
      <c r="F869" s="1" t="s">
        <v>55</v>
      </c>
      <c r="G869" s="1" t="s">
        <v>2467</v>
      </c>
      <c r="H869" s="4">
        <v>-28</v>
      </c>
      <c r="I869" s="1" t="s">
        <v>2440</v>
      </c>
      <c r="J869" s="1" t="s">
        <v>2441</v>
      </c>
      <c r="K869" s="1" t="s">
        <v>2442</v>
      </c>
      <c r="L869" s="1" t="s">
        <v>40</v>
      </c>
      <c r="M869" s="1" t="s">
        <v>2443</v>
      </c>
      <c r="N869" s="1" t="s">
        <v>42</v>
      </c>
      <c r="O869" s="1" t="s">
        <v>2444</v>
      </c>
      <c r="P869" s="3">
        <v>536</v>
      </c>
      <c r="R869" s="1" t="s">
        <v>2468</v>
      </c>
      <c r="S869" s="1" t="s">
        <v>45</v>
      </c>
      <c r="T869" s="1" t="s">
        <v>2446</v>
      </c>
      <c r="V869" s="1" t="s">
        <v>62</v>
      </c>
      <c r="W869" s="1" t="s">
        <v>63</v>
      </c>
      <c r="X869" s="1" t="s">
        <v>2133</v>
      </c>
      <c r="AB869" s="4">
        <v>28</v>
      </c>
      <c r="AC869" s="4">
        <v>6.16</v>
      </c>
      <c r="AF869" s="1" t="s">
        <v>259</v>
      </c>
    </row>
    <row r="870" spans="1:32" x14ac:dyDescent="0.2">
      <c r="A870" s="1" t="s">
        <v>2469</v>
      </c>
      <c r="B870" s="1" t="s">
        <v>2470</v>
      </c>
      <c r="C870" s="1" t="s">
        <v>2471</v>
      </c>
      <c r="D870" s="1" t="s">
        <v>35</v>
      </c>
      <c r="E870" s="3">
        <v>548</v>
      </c>
      <c r="F870" s="1" t="s">
        <v>55</v>
      </c>
      <c r="G870" s="1" t="s">
        <v>2472</v>
      </c>
      <c r="H870" s="4">
        <v>914</v>
      </c>
      <c r="I870" s="1" t="s">
        <v>2440</v>
      </c>
      <c r="J870" s="1" t="s">
        <v>2441</v>
      </c>
      <c r="K870" s="1" t="s">
        <v>2442</v>
      </c>
      <c r="L870" s="1" t="s">
        <v>40</v>
      </c>
      <c r="M870" s="1" t="s">
        <v>2443</v>
      </c>
      <c r="N870" s="1" t="s">
        <v>42</v>
      </c>
      <c r="O870" s="1" t="s">
        <v>2444</v>
      </c>
      <c r="P870" s="3">
        <v>536</v>
      </c>
      <c r="R870" s="1" t="s">
        <v>2473</v>
      </c>
      <c r="S870" s="1" t="s">
        <v>45</v>
      </c>
      <c r="T870" s="1" t="s">
        <v>2446</v>
      </c>
      <c r="V870" s="1" t="s">
        <v>62</v>
      </c>
      <c r="W870" s="1" t="s">
        <v>63</v>
      </c>
      <c r="X870" s="1" t="s">
        <v>2320</v>
      </c>
      <c r="AB870" s="4">
        <v>914</v>
      </c>
      <c r="AC870" s="4">
        <v>201.08</v>
      </c>
      <c r="AF870" s="1" t="s">
        <v>259</v>
      </c>
    </row>
    <row r="871" spans="1:32" x14ac:dyDescent="0.2">
      <c r="A871" s="1" t="s">
        <v>2474</v>
      </c>
      <c r="B871" s="1" t="s">
        <v>2017</v>
      </c>
      <c r="C871" s="1" t="s">
        <v>1236</v>
      </c>
      <c r="D871" s="1" t="s">
        <v>35</v>
      </c>
      <c r="E871" s="3">
        <v>443</v>
      </c>
      <c r="F871" s="1" t="s">
        <v>55</v>
      </c>
      <c r="G871" s="1" t="s">
        <v>2475</v>
      </c>
      <c r="H871" s="4">
        <v>2690.73</v>
      </c>
      <c r="I871" s="1" t="s">
        <v>298</v>
      </c>
      <c r="J871" s="1" t="s">
        <v>299</v>
      </c>
      <c r="K871" s="1" t="s">
        <v>300</v>
      </c>
      <c r="L871" s="1" t="s">
        <v>301</v>
      </c>
      <c r="M871" s="1" t="s">
        <v>302</v>
      </c>
      <c r="N871" s="1" t="s">
        <v>42</v>
      </c>
      <c r="O871" s="1" t="s">
        <v>2476</v>
      </c>
      <c r="P871" s="3">
        <v>539</v>
      </c>
      <c r="R871" s="1" t="s">
        <v>2477</v>
      </c>
      <c r="S871" s="1" t="s">
        <v>45</v>
      </c>
      <c r="T871" s="1" t="s">
        <v>2478</v>
      </c>
      <c r="V871" s="1" t="s">
        <v>47</v>
      </c>
      <c r="W871" s="1" t="s">
        <v>48</v>
      </c>
      <c r="X871" s="1" t="s">
        <v>1236</v>
      </c>
      <c r="AB871" s="4">
        <v>2690.73</v>
      </c>
      <c r="AC871" s="4">
        <v>144.91</v>
      </c>
      <c r="AF871" s="1" t="s">
        <v>309</v>
      </c>
    </row>
    <row r="872" spans="1:32" x14ac:dyDescent="0.2">
      <c r="A872" s="1" t="s">
        <v>2474</v>
      </c>
      <c r="B872" s="1" t="s">
        <v>2017</v>
      </c>
      <c r="C872" s="1" t="s">
        <v>1236</v>
      </c>
      <c r="D872" s="1" t="s">
        <v>35</v>
      </c>
      <c r="E872" s="3">
        <v>444</v>
      </c>
      <c r="F872" s="1" t="s">
        <v>55</v>
      </c>
      <c r="G872" s="1" t="s">
        <v>2479</v>
      </c>
      <c r="H872" s="4">
        <v>261</v>
      </c>
      <c r="I872" s="1" t="s">
        <v>298</v>
      </c>
      <c r="J872" s="1" t="s">
        <v>299</v>
      </c>
      <c r="K872" s="1" t="s">
        <v>300</v>
      </c>
      <c r="L872" s="1" t="s">
        <v>301</v>
      </c>
      <c r="M872" s="1" t="s">
        <v>302</v>
      </c>
      <c r="N872" s="1" t="s">
        <v>42</v>
      </c>
      <c r="O872" s="1" t="s">
        <v>2476</v>
      </c>
      <c r="P872" s="3">
        <v>539</v>
      </c>
      <c r="R872" s="1" t="s">
        <v>2480</v>
      </c>
      <c r="S872" s="1" t="s">
        <v>45</v>
      </c>
      <c r="T872" s="1" t="s">
        <v>2478</v>
      </c>
      <c r="V872" s="1" t="s">
        <v>47</v>
      </c>
      <c r="W872" s="1" t="s">
        <v>48</v>
      </c>
      <c r="X872" s="1" t="s">
        <v>1236</v>
      </c>
      <c r="AB872" s="4">
        <v>261</v>
      </c>
      <c r="AC872" s="4">
        <v>57.42</v>
      </c>
      <c r="AF872" s="1" t="s">
        <v>306</v>
      </c>
    </row>
    <row r="873" spans="1:32" x14ac:dyDescent="0.2">
      <c r="A873" s="1" t="s">
        <v>2481</v>
      </c>
      <c r="B873" s="1" t="s">
        <v>2034</v>
      </c>
      <c r="C873" s="1" t="s">
        <v>2034</v>
      </c>
      <c r="D873" s="1" t="s">
        <v>35</v>
      </c>
      <c r="E873" s="3">
        <v>491</v>
      </c>
      <c r="F873" s="1" t="s">
        <v>55</v>
      </c>
      <c r="G873" s="1" t="s">
        <v>2482</v>
      </c>
      <c r="H873" s="4">
        <v>253.2</v>
      </c>
      <c r="I873" s="1" t="s">
        <v>342</v>
      </c>
      <c r="J873" s="1" t="s">
        <v>343</v>
      </c>
      <c r="K873" s="1" t="s">
        <v>344</v>
      </c>
      <c r="L873" s="1" t="s">
        <v>154</v>
      </c>
      <c r="M873" s="1" t="s">
        <v>345</v>
      </c>
      <c r="N873" s="1" t="s">
        <v>42</v>
      </c>
      <c r="O873" s="1" t="s">
        <v>2476</v>
      </c>
      <c r="P873" s="3">
        <v>538</v>
      </c>
      <c r="R873" s="1" t="s">
        <v>2483</v>
      </c>
      <c r="S873" s="1" t="s">
        <v>45</v>
      </c>
      <c r="T873" s="1" t="s">
        <v>347</v>
      </c>
      <c r="V873" s="1" t="s">
        <v>47</v>
      </c>
      <c r="W873" s="1" t="s">
        <v>48</v>
      </c>
      <c r="X873" s="1" t="s">
        <v>2034</v>
      </c>
      <c r="AB873" s="4">
        <v>253.2</v>
      </c>
      <c r="AC873" s="4">
        <v>25.32</v>
      </c>
      <c r="AF873" s="1" t="s">
        <v>140</v>
      </c>
    </row>
    <row r="874" spans="1:32" x14ac:dyDescent="0.2">
      <c r="A874" s="1" t="s">
        <v>2286</v>
      </c>
      <c r="B874" s="1" t="s">
        <v>1998</v>
      </c>
      <c r="C874" s="1" t="s">
        <v>2444</v>
      </c>
      <c r="D874" s="1" t="s">
        <v>35</v>
      </c>
      <c r="E874" s="3">
        <v>553</v>
      </c>
      <c r="F874" s="1" t="s">
        <v>55</v>
      </c>
      <c r="G874" s="1" t="s">
        <v>2484</v>
      </c>
      <c r="H874" s="4">
        <v>840.75</v>
      </c>
      <c r="I874" s="1" t="s">
        <v>479</v>
      </c>
      <c r="J874" s="1" t="s">
        <v>480</v>
      </c>
      <c r="K874" s="1" t="s">
        <v>424</v>
      </c>
      <c r="L874" s="1" t="s">
        <v>95</v>
      </c>
      <c r="M874" s="1" t="s">
        <v>481</v>
      </c>
      <c r="N874" s="1" t="s">
        <v>42</v>
      </c>
      <c r="O874" s="1" t="s">
        <v>2476</v>
      </c>
      <c r="P874" s="3">
        <v>540</v>
      </c>
      <c r="R874" s="1" t="s">
        <v>2485</v>
      </c>
      <c r="S874" s="1" t="s">
        <v>45</v>
      </c>
      <c r="T874" s="1" t="s">
        <v>2066</v>
      </c>
      <c r="V874" s="1" t="s">
        <v>62</v>
      </c>
      <c r="W874" s="1" t="s">
        <v>63</v>
      </c>
      <c r="X874" s="1" t="s">
        <v>2444</v>
      </c>
      <c r="AB874" s="4">
        <v>840.75</v>
      </c>
      <c r="AC874" s="4">
        <v>184.97</v>
      </c>
      <c r="AF874" s="1" t="s">
        <v>484</v>
      </c>
    </row>
    <row r="875" spans="1:32" x14ac:dyDescent="0.2">
      <c r="A875" s="1" t="s">
        <v>1966</v>
      </c>
      <c r="B875" s="1" t="s">
        <v>1712</v>
      </c>
      <c r="C875" s="1" t="s">
        <v>1134</v>
      </c>
      <c r="D875" s="1" t="s">
        <v>35</v>
      </c>
      <c r="E875" s="3">
        <v>419</v>
      </c>
      <c r="F875" s="1" t="s">
        <v>55</v>
      </c>
      <c r="G875" s="1" t="s">
        <v>2486</v>
      </c>
      <c r="H875" s="4">
        <v>70.12</v>
      </c>
      <c r="I875" s="1" t="s">
        <v>372</v>
      </c>
      <c r="J875" s="1" t="s">
        <v>373</v>
      </c>
      <c r="K875" s="1" t="s">
        <v>374</v>
      </c>
      <c r="L875" s="1" t="s">
        <v>375</v>
      </c>
      <c r="M875" s="1" t="s">
        <v>376</v>
      </c>
      <c r="N875" s="1" t="s">
        <v>42</v>
      </c>
      <c r="O875" s="1" t="s">
        <v>2487</v>
      </c>
      <c r="P875" s="3">
        <v>543</v>
      </c>
      <c r="R875" s="1" t="s">
        <v>2488</v>
      </c>
      <c r="S875" s="1" t="s">
        <v>45</v>
      </c>
      <c r="T875" s="1" t="s">
        <v>378</v>
      </c>
      <c r="V875" s="1" t="s">
        <v>197</v>
      </c>
      <c r="W875" s="1" t="s">
        <v>198</v>
      </c>
      <c r="X875" s="1" t="s">
        <v>1134</v>
      </c>
      <c r="AB875" s="4">
        <v>70.12</v>
      </c>
      <c r="AC875" s="4">
        <v>15.43</v>
      </c>
      <c r="AF875" s="1" t="s">
        <v>379</v>
      </c>
    </row>
    <row r="876" spans="1:32" x14ac:dyDescent="0.2">
      <c r="A876" s="1" t="s">
        <v>1966</v>
      </c>
      <c r="B876" s="1" t="s">
        <v>1712</v>
      </c>
      <c r="C876" s="1" t="s">
        <v>1134</v>
      </c>
      <c r="D876" s="1" t="s">
        <v>35</v>
      </c>
      <c r="E876" s="3">
        <v>420</v>
      </c>
      <c r="F876" s="1" t="s">
        <v>55</v>
      </c>
      <c r="G876" s="1" t="s">
        <v>2489</v>
      </c>
      <c r="H876" s="4">
        <v>141</v>
      </c>
      <c r="I876" s="1" t="s">
        <v>372</v>
      </c>
      <c r="J876" s="1" t="s">
        <v>373</v>
      </c>
      <c r="K876" s="1" t="s">
        <v>374</v>
      </c>
      <c r="L876" s="1" t="s">
        <v>375</v>
      </c>
      <c r="M876" s="1" t="s">
        <v>376</v>
      </c>
      <c r="N876" s="1" t="s">
        <v>42</v>
      </c>
      <c r="O876" s="1" t="s">
        <v>2487</v>
      </c>
      <c r="P876" s="3">
        <v>543</v>
      </c>
      <c r="R876" s="1" t="s">
        <v>2490</v>
      </c>
      <c r="S876" s="1" t="s">
        <v>45</v>
      </c>
      <c r="T876" s="1" t="s">
        <v>378</v>
      </c>
      <c r="V876" s="1" t="s">
        <v>47</v>
      </c>
      <c r="W876" s="1" t="s">
        <v>48</v>
      </c>
      <c r="X876" s="1" t="s">
        <v>1134</v>
      </c>
      <c r="AB876" s="4">
        <v>141</v>
      </c>
      <c r="AC876" s="4">
        <v>31.02</v>
      </c>
      <c r="AF876" s="1" t="s">
        <v>1468</v>
      </c>
    </row>
    <row r="877" spans="1:32" x14ac:dyDescent="0.2">
      <c r="A877" s="1" t="s">
        <v>2339</v>
      </c>
      <c r="B877" s="1" t="s">
        <v>1693</v>
      </c>
      <c r="C877" s="1" t="s">
        <v>1963</v>
      </c>
      <c r="D877" s="1" t="s">
        <v>35</v>
      </c>
      <c r="E877" s="3">
        <v>453</v>
      </c>
      <c r="F877" s="1" t="s">
        <v>55</v>
      </c>
      <c r="G877" s="1" t="s">
        <v>2491</v>
      </c>
      <c r="H877" s="4">
        <v>2230.14</v>
      </c>
      <c r="I877" s="1" t="s">
        <v>1181</v>
      </c>
      <c r="J877" s="1" t="s">
        <v>1182</v>
      </c>
      <c r="K877" s="1" t="s">
        <v>1183</v>
      </c>
      <c r="N877" s="1" t="s">
        <v>42</v>
      </c>
      <c r="O877" s="1" t="s">
        <v>2487</v>
      </c>
      <c r="P877" s="3">
        <v>542</v>
      </c>
      <c r="R877" s="1" t="s">
        <v>2492</v>
      </c>
      <c r="S877" s="1" t="s">
        <v>45</v>
      </c>
      <c r="T877" s="1" t="s">
        <v>1185</v>
      </c>
      <c r="V877" s="1" t="s">
        <v>62</v>
      </c>
      <c r="W877" s="1" t="s">
        <v>63</v>
      </c>
      <c r="X877" s="1" t="s">
        <v>1963</v>
      </c>
      <c r="AB877" s="4">
        <v>2230.14</v>
      </c>
      <c r="AC877" s="4">
        <v>490.63</v>
      </c>
      <c r="AF877" s="1" t="s">
        <v>352</v>
      </c>
    </row>
    <row r="878" spans="1:32" x14ac:dyDescent="0.2">
      <c r="A878" s="1" t="s">
        <v>2339</v>
      </c>
      <c r="B878" s="1" t="s">
        <v>1693</v>
      </c>
      <c r="C878" s="1" t="s">
        <v>2024</v>
      </c>
      <c r="D878" s="1" t="s">
        <v>35</v>
      </c>
      <c r="E878" s="3">
        <v>463</v>
      </c>
      <c r="F878" s="1" t="s">
        <v>55</v>
      </c>
      <c r="G878" s="1" t="s">
        <v>2493</v>
      </c>
      <c r="H878" s="4">
        <v>105.7</v>
      </c>
      <c r="I878" s="1" t="s">
        <v>1181</v>
      </c>
      <c r="J878" s="1" t="s">
        <v>1182</v>
      </c>
      <c r="K878" s="1" t="s">
        <v>1183</v>
      </c>
      <c r="N878" s="1" t="s">
        <v>42</v>
      </c>
      <c r="O878" s="1" t="s">
        <v>2487</v>
      </c>
      <c r="P878" s="3">
        <v>542</v>
      </c>
      <c r="R878" s="1" t="s">
        <v>2494</v>
      </c>
      <c r="S878" s="1" t="s">
        <v>45</v>
      </c>
      <c r="T878" s="1" t="s">
        <v>1185</v>
      </c>
      <c r="V878" s="1" t="s">
        <v>62</v>
      </c>
      <c r="W878" s="1" t="s">
        <v>63</v>
      </c>
      <c r="X878" s="1" t="s">
        <v>2024</v>
      </c>
      <c r="AB878" s="4">
        <v>105.7</v>
      </c>
      <c r="AC878" s="4">
        <v>23.25</v>
      </c>
      <c r="AF878" s="1" t="s">
        <v>1186</v>
      </c>
    </row>
    <row r="879" spans="1:32" x14ac:dyDescent="0.2">
      <c r="A879" s="1" t="s">
        <v>2339</v>
      </c>
      <c r="B879" s="1" t="s">
        <v>1693</v>
      </c>
      <c r="C879" s="1" t="s">
        <v>2054</v>
      </c>
      <c r="D879" s="1" t="s">
        <v>35</v>
      </c>
      <c r="E879" s="3">
        <v>472</v>
      </c>
      <c r="F879" s="1" t="s">
        <v>55</v>
      </c>
      <c r="G879" s="1" t="s">
        <v>2495</v>
      </c>
      <c r="H879" s="4">
        <v>141</v>
      </c>
      <c r="I879" s="1" t="s">
        <v>372</v>
      </c>
      <c r="J879" s="1" t="s">
        <v>373</v>
      </c>
      <c r="K879" s="1" t="s">
        <v>374</v>
      </c>
      <c r="L879" s="1" t="s">
        <v>375</v>
      </c>
      <c r="M879" s="1" t="s">
        <v>376</v>
      </c>
      <c r="N879" s="1" t="s">
        <v>42</v>
      </c>
      <c r="O879" s="1" t="s">
        <v>2487</v>
      </c>
      <c r="P879" s="3">
        <v>543</v>
      </c>
      <c r="R879" s="1" t="s">
        <v>2496</v>
      </c>
      <c r="S879" s="1" t="s">
        <v>45</v>
      </c>
      <c r="T879" s="1" t="s">
        <v>378</v>
      </c>
      <c r="V879" s="1" t="s">
        <v>47</v>
      </c>
      <c r="W879" s="1" t="s">
        <v>48</v>
      </c>
      <c r="X879" s="1" t="s">
        <v>2054</v>
      </c>
      <c r="AB879" s="4">
        <v>141</v>
      </c>
      <c r="AC879" s="4">
        <v>31.02</v>
      </c>
      <c r="AF879" s="1" t="s">
        <v>1468</v>
      </c>
    </row>
    <row r="880" spans="1:32" x14ac:dyDescent="0.2">
      <c r="A880" s="1" t="s">
        <v>2339</v>
      </c>
      <c r="B880" s="1" t="s">
        <v>1693</v>
      </c>
      <c r="C880" s="1" t="s">
        <v>2054</v>
      </c>
      <c r="D880" s="1" t="s">
        <v>35</v>
      </c>
      <c r="E880" s="3">
        <v>473</v>
      </c>
      <c r="F880" s="1" t="s">
        <v>55</v>
      </c>
      <c r="G880" s="1" t="s">
        <v>2497</v>
      </c>
      <c r="H880" s="4">
        <v>70.12</v>
      </c>
      <c r="I880" s="1" t="s">
        <v>372</v>
      </c>
      <c r="J880" s="1" t="s">
        <v>373</v>
      </c>
      <c r="K880" s="1" t="s">
        <v>374</v>
      </c>
      <c r="L880" s="1" t="s">
        <v>375</v>
      </c>
      <c r="M880" s="1" t="s">
        <v>376</v>
      </c>
      <c r="N880" s="1" t="s">
        <v>42</v>
      </c>
      <c r="O880" s="1" t="s">
        <v>2487</v>
      </c>
      <c r="P880" s="3">
        <v>543</v>
      </c>
      <c r="R880" s="1" t="s">
        <v>2498</v>
      </c>
      <c r="S880" s="1" t="s">
        <v>45</v>
      </c>
      <c r="T880" s="1" t="s">
        <v>378</v>
      </c>
      <c r="V880" s="1" t="s">
        <v>197</v>
      </c>
      <c r="W880" s="1" t="s">
        <v>198</v>
      </c>
      <c r="X880" s="1" t="s">
        <v>2054</v>
      </c>
      <c r="AB880" s="4">
        <v>70.12</v>
      </c>
      <c r="AC880" s="4">
        <v>15.43</v>
      </c>
      <c r="AF880" s="1" t="s">
        <v>379</v>
      </c>
    </row>
    <row r="881" spans="1:32" x14ac:dyDescent="0.2">
      <c r="A881" s="1" t="s">
        <v>2339</v>
      </c>
      <c r="B881" s="1" t="s">
        <v>1693</v>
      </c>
      <c r="C881" s="1" t="s">
        <v>2054</v>
      </c>
      <c r="D881" s="1" t="s">
        <v>35</v>
      </c>
      <c r="E881" s="3">
        <v>474</v>
      </c>
      <c r="F881" s="1" t="s">
        <v>55</v>
      </c>
      <c r="G881" s="1" t="s">
        <v>2499</v>
      </c>
      <c r="H881" s="4">
        <v>3826.98</v>
      </c>
      <c r="I881" s="1" t="s">
        <v>372</v>
      </c>
      <c r="J881" s="1" t="s">
        <v>373</v>
      </c>
      <c r="K881" s="1" t="s">
        <v>374</v>
      </c>
      <c r="L881" s="1" t="s">
        <v>375</v>
      </c>
      <c r="M881" s="1" t="s">
        <v>376</v>
      </c>
      <c r="N881" s="1" t="s">
        <v>42</v>
      </c>
      <c r="O881" s="1" t="s">
        <v>2487</v>
      </c>
      <c r="P881" s="3">
        <v>543</v>
      </c>
      <c r="R881" s="1" t="s">
        <v>2500</v>
      </c>
      <c r="S881" s="1" t="s">
        <v>45</v>
      </c>
      <c r="T881" s="1" t="s">
        <v>378</v>
      </c>
      <c r="V881" s="1" t="s">
        <v>47</v>
      </c>
      <c r="W881" s="1" t="s">
        <v>48</v>
      </c>
      <c r="X881" s="1" t="s">
        <v>2054</v>
      </c>
      <c r="AB881" s="4">
        <v>3826.98</v>
      </c>
      <c r="AC881" s="4">
        <v>841.94</v>
      </c>
      <c r="AF881" s="1" t="s">
        <v>382</v>
      </c>
    </row>
    <row r="882" spans="1:32" x14ac:dyDescent="0.2">
      <c r="A882" s="1" t="s">
        <v>1998</v>
      </c>
      <c r="B882" s="1" t="s">
        <v>1969</v>
      </c>
      <c r="C882" s="1" t="s">
        <v>1969</v>
      </c>
      <c r="D882" s="1" t="s">
        <v>35</v>
      </c>
      <c r="E882" s="3">
        <v>476</v>
      </c>
      <c r="F882" s="1" t="s">
        <v>55</v>
      </c>
      <c r="G882" s="1" t="s">
        <v>2501</v>
      </c>
      <c r="H882" s="4">
        <v>388</v>
      </c>
      <c r="I882" s="1" t="s">
        <v>2141</v>
      </c>
      <c r="J882" s="1" t="s">
        <v>2142</v>
      </c>
      <c r="K882" s="1" t="s">
        <v>2143</v>
      </c>
      <c r="L882" s="1" t="s">
        <v>2144</v>
      </c>
      <c r="M882" s="1" t="s">
        <v>2145</v>
      </c>
      <c r="N882" s="1" t="s">
        <v>42</v>
      </c>
      <c r="O882" s="1" t="s">
        <v>2487</v>
      </c>
      <c r="P882" s="3">
        <v>541</v>
      </c>
      <c r="R882" s="1" t="s">
        <v>2502</v>
      </c>
      <c r="S882" s="1" t="s">
        <v>45</v>
      </c>
      <c r="T882" s="1" t="s">
        <v>2147</v>
      </c>
      <c r="V882" s="1" t="s">
        <v>62</v>
      </c>
      <c r="W882" s="1" t="s">
        <v>63</v>
      </c>
      <c r="X882" s="1" t="s">
        <v>1969</v>
      </c>
      <c r="AB882" s="4">
        <v>388</v>
      </c>
      <c r="AC882" s="4">
        <v>85.36</v>
      </c>
      <c r="AF882" s="1" t="s">
        <v>1000</v>
      </c>
    </row>
    <row r="883" spans="1:32" x14ac:dyDescent="0.2">
      <c r="A883" s="1" t="s">
        <v>1998</v>
      </c>
      <c r="B883" s="1" t="s">
        <v>1966</v>
      </c>
      <c r="C883" s="1" t="s">
        <v>2309</v>
      </c>
      <c r="D883" s="1" t="s">
        <v>35</v>
      </c>
      <c r="E883" s="3">
        <v>507</v>
      </c>
      <c r="F883" s="1" t="s">
        <v>55</v>
      </c>
      <c r="G883" s="1" t="s">
        <v>2503</v>
      </c>
      <c r="H883" s="4">
        <v>550</v>
      </c>
      <c r="I883" s="1" t="s">
        <v>2141</v>
      </c>
      <c r="J883" s="1" t="s">
        <v>2142</v>
      </c>
      <c r="K883" s="1" t="s">
        <v>2143</v>
      </c>
      <c r="L883" s="1" t="s">
        <v>2144</v>
      </c>
      <c r="M883" s="1" t="s">
        <v>2145</v>
      </c>
      <c r="N883" s="1" t="s">
        <v>42</v>
      </c>
      <c r="O883" s="1" t="s">
        <v>2487</v>
      </c>
      <c r="P883" s="3">
        <v>541</v>
      </c>
      <c r="R883" s="1" t="s">
        <v>2504</v>
      </c>
      <c r="S883" s="1" t="s">
        <v>45</v>
      </c>
      <c r="T883" s="1" t="s">
        <v>2147</v>
      </c>
      <c r="V883" s="1" t="s">
        <v>62</v>
      </c>
      <c r="W883" s="1" t="s">
        <v>63</v>
      </c>
      <c r="X883" s="1" t="s">
        <v>2309</v>
      </c>
      <c r="AB883" s="4">
        <v>550</v>
      </c>
      <c r="AC883" s="4">
        <v>121</v>
      </c>
      <c r="AF883" s="1" t="s">
        <v>1000</v>
      </c>
    </row>
    <row r="884" spans="1:32" x14ac:dyDescent="0.2">
      <c r="A884" s="1" t="s">
        <v>2286</v>
      </c>
      <c r="B884" s="1" t="s">
        <v>2340</v>
      </c>
      <c r="C884" s="1" t="s">
        <v>2444</v>
      </c>
      <c r="D884" s="1" t="s">
        <v>35</v>
      </c>
      <c r="E884" s="3">
        <v>554</v>
      </c>
      <c r="F884" s="1" t="s">
        <v>55</v>
      </c>
      <c r="G884" s="1" t="s">
        <v>2505</v>
      </c>
      <c r="H884" s="4">
        <v>48.5</v>
      </c>
      <c r="I884" s="1" t="s">
        <v>2141</v>
      </c>
      <c r="J884" s="1" t="s">
        <v>2142</v>
      </c>
      <c r="K884" s="1" t="s">
        <v>2143</v>
      </c>
      <c r="L884" s="1" t="s">
        <v>2144</v>
      </c>
      <c r="M884" s="1" t="s">
        <v>2145</v>
      </c>
      <c r="N884" s="1" t="s">
        <v>42</v>
      </c>
      <c r="O884" s="1" t="s">
        <v>2487</v>
      </c>
      <c r="P884" s="3">
        <v>541</v>
      </c>
      <c r="R884" s="1" t="s">
        <v>2506</v>
      </c>
      <c r="S884" s="1" t="s">
        <v>45</v>
      </c>
      <c r="T884" s="1" t="s">
        <v>2147</v>
      </c>
      <c r="V884" s="1" t="s">
        <v>62</v>
      </c>
      <c r="W884" s="1" t="s">
        <v>63</v>
      </c>
      <c r="X884" s="1" t="s">
        <v>2444</v>
      </c>
      <c r="AB884" s="4">
        <v>48.5</v>
      </c>
      <c r="AC884" s="4">
        <v>10.67</v>
      </c>
      <c r="AF884" s="1" t="s">
        <v>1000</v>
      </c>
    </row>
    <row r="885" spans="1:32" x14ac:dyDescent="0.2">
      <c r="A885" s="1" t="s">
        <v>2487</v>
      </c>
      <c r="B885" s="1" t="s">
        <v>2487</v>
      </c>
      <c r="C885" s="1" t="s">
        <v>2487</v>
      </c>
      <c r="D885" s="1" t="s">
        <v>85</v>
      </c>
      <c r="E885" s="3">
        <v>20274</v>
      </c>
      <c r="F885" s="1" t="s">
        <v>36</v>
      </c>
      <c r="G885" s="1" t="s">
        <v>85</v>
      </c>
      <c r="H885" s="4">
        <v>18162.47</v>
      </c>
      <c r="I885" s="1" t="s">
        <v>98</v>
      </c>
      <c r="K885" s="1" t="s">
        <v>99</v>
      </c>
      <c r="N885" s="1" t="s">
        <v>100</v>
      </c>
      <c r="O885" s="1" t="s">
        <v>2487</v>
      </c>
      <c r="P885" s="3">
        <v>544</v>
      </c>
      <c r="R885" s="1" t="s">
        <v>2507</v>
      </c>
      <c r="S885" s="1" t="s">
        <v>45</v>
      </c>
      <c r="X885" s="1" t="s">
        <v>2444</v>
      </c>
      <c r="AB885" s="4">
        <v>0</v>
      </c>
      <c r="AC885" s="4">
        <v>0</v>
      </c>
    </row>
    <row r="886" spans="1:32" x14ac:dyDescent="0.2">
      <c r="A886" s="1" t="s">
        <v>2487</v>
      </c>
      <c r="B886" s="1" t="s">
        <v>2487</v>
      </c>
      <c r="C886" s="1" t="s">
        <v>2487</v>
      </c>
      <c r="D886" s="1" t="s">
        <v>85</v>
      </c>
      <c r="E886" s="3">
        <v>20275</v>
      </c>
      <c r="F886" s="1" t="s">
        <v>36</v>
      </c>
      <c r="G886" s="1" t="s">
        <v>85</v>
      </c>
      <c r="H886" s="4">
        <v>319.37</v>
      </c>
      <c r="I886" s="1" t="s">
        <v>102</v>
      </c>
      <c r="K886" s="1" t="s">
        <v>99</v>
      </c>
      <c r="N886" s="1" t="s">
        <v>100</v>
      </c>
      <c r="O886" s="1" t="s">
        <v>2487</v>
      </c>
      <c r="P886" s="3">
        <v>545</v>
      </c>
      <c r="R886" s="1" t="s">
        <v>2508</v>
      </c>
      <c r="S886" s="1" t="s">
        <v>45</v>
      </c>
      <c r="X886" s="1" t="s">
        <v>2444</v>
      </c>
      <c r="AB886" s="4">
        <v>0</v>
      </c>
      <c r="AC886" s="4">
        <v>0</v>
      </c>
    </row>
    <row r="887" spans="1:32" x14ac:dyDescent="0.2">
      <c r="A887" s="1" t="s">
        <v>2487</v>
      </c>
      <c r="B887" s="1" t="s">
        <v>2487</v>
      </c>
      <c r="C887" s="1" t="s">
        <v>2487</v>
      </c>
      <c r="D887" s="1" t="s">
        <v>85</v>
      </c>
      <c r="E887" s="3">
        <v>20276</v>
      </c>
      <c r="F887" s="1" t="s">
        <v>36</v>
      </c>
      <c r="G887" s="1" t="s">
        <v>85</v>
      </c>
      <c r="H887" s="4">
        <v>2115.96</v>
      </c>
      <c r="I887" s="1" t="s">
        <v>102</v>
      </c>
      <c r="K887" s="1" t="s">
        <v>99</v>
      </c>
      <c r="N887" s="1" t="s">
        <v>100</v>
      </c>
      <c r="O887" s="1" t="s">
        <v>2487</v>
      </c>
      <c r="P887" s="3">
        <v>545</v>
      </c>
      <c r="R887" s="1" t="s">
        <v>2509</v>
      </c>
      <c r="S887" s="1" t="s">
        <v>45</v>
      </c>
      <c r="X887" s="1" t="s">
        <v>2444</v>
      </c>
      <c r="AB887" s="4">
        <v>0</v>
      </c>
      <c r="AC887" s="4">
        <v>0</v>
      </c>
    </row>
    <row r="888" spans="1:32" x14ac:dyDescent="0.2">
      <c r="A888" s="1" t="s">
        <v>2487</v>
      </c>
      <c r="B888" s="1" t="s">
        <v>2487</v>
      </c>
      <c r="C888" s="1" t="s">
        <v>2487</v>
      </c>
      <c r="D888" s="1" t="s">
        <v>85</v>
      </c>
      <c r="E888" s="3">
        <v>20277</v>
      </c>
      <c r="F888" s="1" t="s">
        <v>36</v>
      </c>
      <c r="G888" s="1" t="s">
        <v>85</v>
      </c>
      <c r="H888" s="4">
        <v>194.19</v>
      </c>
      <c r="I888" s="1" t="s">
        <v>105</v>
      </c>
      <c r="K888" s="1" t="s">
        <v>99</v>
      </c>
      <c r="N888" s="1" t="s">
        <v>100</v>
      </c>
      <c r="O888" s="1" t="s">
        <v>2487</v>
      </c>
      <c r="P888" s="3">
        <v>546</v>
      </c>
      <c r="R888" s="1" t="s">
        <v>2510</v>
      </c>
      <c r="S888" s="1" t="s">
        <v>45</v>
      </c>
      <c r="X888" s="1" t="s">
        <v>2444</v>
      </c>
      <c r="AB888" s="4">
        <v>0</v>
      </c>
      <c r="AC888" s="4">
        <v>0</v>
      </c>
    </row>
    <row r="889" spans="1:32" x14ac:dyDescent="0.2">
      <c r="A889" s="1" t="s">
        <v>2487</v>
      </c>
      <c r="B889" s="1" t="s">
        <v>2487</v>
      </c>
      <c r="C889" s="1" t="s">
        <v>2487</v>
      </c>
      <c r="D889" s="1" t="s">
        <v>85</v>
      </c>
      <c r="E889" s="3">
        <v>20278</v>
      </c>
      <c r="F889" s="1" t="s">
        <v>36</v>
      </c>
      <c r="H889" s="4">
        <v>11.54</v>
      </c>
      <c r="I889" s="1" t="s">
        <v>107</v>
      </c>
      <c r="K889" s="1" t="s">
        <v>99</v>
      </c>
      <c r="N889" s="1" t="s">
        <v>100</v>
      </c>
      <c r="O889" s="1" t="s">
        <v>2487</v>
      </c>
      <c r="P889" s="3">
        <v>547</v>
      </c>
      <c r="R889" s="1" t="s">
        <v>2511</v>
      </c>
      <c r="S889" s="1" t="s">
        <v>45</v>
      </c>
      <c r="X889" s="1" t="s">
        <v>2444</v>
      </c>
      <c r="AB889" s="4">
        <v>0</v>
      </c>
      <c r="AC889" s="4">
        <v>0</v>
      </c>
    </row>
    <row r="890" spans="1:32" x14ac:dyDescent="0.2">
      <c r="A890" s="1" t="s">
        <v>2487</v>
      </c>
      <c r="B890" s="1" t="s">
        <v>2487</v>
      </c>
      <c r="C890" s="1" t="s">
        <v>2487</v>
      </c>
      <c r="D890" s="1" t="s">
        <v>85</v>
      </c>
      <c r="E890" s="3">
        <v>20279</v>
      </c>
      <c r="F890" s="1" t="s">
        <v>36</v>
      </c>
      <c r="G890" s="1" t="s">
        <v>85</v>
      </c>
      <c r="H890" s="4">
        <v>75</v>
      </c>
      <c r="I890" s="1" t="s">
        <v>110</v>
      </c>
      <c r="K890" s="1" t="s">
        <v>99</v>
      </c>
      <c r="N890" s="1" t="s">
        <v>100</v>
      </c>
      <c r="O890" s="1" t="s">
        <v>2487</v>
      </c>
      <c r="P890" s="3">
        <v>548</v>
      </c>
      <c r="R890" s="1" t="s">
        <v>2512</v>
      </c>
      <c r="S890" s="1" t="s">
        <v>45</v>
      </c>
      <c r="X890" s="1" t="s">
        <v>2444</v>
      </c>
      <c r="AB890" s="4">
        <v>0</v>
      </c>
      <c r="AC890" s="4">
        <v>0</v>
      </c>
    </row>
    <row r="891" spans="1:32" x14ac:dyDescent="0.2">
      <c r="A891" s="1" t="s">
        <v>2487</v>
      </c>
      <c r="B891" s="1" t="s">
        <v>2487</v>
      </c>
      <c r="C891" s="1" t="s">
        <v>2487</v>
      </c>
      <c r="D891" s="1" t="s">
        <v>85</v>
      </c>
      <c r="E891" s="3">
        <v>20280</v>
      </c>
      <c r="F891" s="1" t="s">
        <v>36</v>
      </c>
      <c r="H891" s="4">
        <v>86.38</v>
      </c>
      <c r="I891" s="1" t="s">
        <v>98</v>
      </c>
      <c r="K891" s="1" t="s">
        <v>99</v>
      </c>
      <c r="N891" s="1" t="s">
        <v>100</v>
      </c>
      <c r="O891" s="1" t="s">
        <v>2487</v>
      </c>
      <c r="P891" s="3">
        <v>549</v>
      </c>
      <c r="R891" s="1" t="s">
        <v>2513</v>
      </c>
      <c r="S891" s="1" t="s">
        <v>45</v>
      </c>
      <c r="X891" s="1" t="s">
        <v>2444</v>
      </c>
      <c r="AB891" s="4">
        <v>0</v>
      </c>
      <c r="AC891" s="4">
        <v>0</v>
      </c>
    </row>
    <row r="892" spans="1:32" x14ac:dyDescent="0.2">
      <c r="A892" s="1" t="s">
        <v>2487</v>
      </c>
      <c r="B892" s="1" t="s">
        <v>2487</v>
      </c>
      <c r="C892" s="1" t="s">
        <v>2487</v>
      </c>
      <c r="D892" s="1" t="s">
        <v>85</v>
      </c>
      <c r="E892" s="3">
        <v>20281</v>
      </c>
      <c r="F892" s="1" t="s">
        <v>36</v>
      </c>
      <c r="G892" s="1" t="s">
        <v>85</v>
      </c>
      <c r="H892" s="4">
        <v>755.32</v>
      </c>
      <c r="I892" s="1" t="s">
        <v>141</v>
      </c>
      <c r="K892" s="1" t="s">
        <v>99</v>
      </c>
      <c r="N892" s="1" t="s">
        <v>100</v>
      </c>
      <c r="O892" s="1" t="s">
        <v>2487</v>
      </c>
      <c r="P892" s="3">
        <v>550</v>
      </c>
      <c r="R892" s="1" t="s">
        <v>2514</v>
      </c>
      <c r="S892" s="1" t="s">
        <v>45</v>
      </c>
      <c r="X892" s="1" t="s">
        <v>2444</v>
      </c>
      <c r="AB892" s="4">
        <v>0</v>
      </c>
      <c r="AC892" s="4">
        <v>0</v>
      </c>
    </row>
    <row r="893" spans="1:32" x14ac:dyDescent="0.2">
      <c r="A893" s="1" t="s">
        <v>2487</v>
      </c>
      <c r="B893" s="1" t="s">
        <v>2487</v>
      </c>
      <c r="C893" s="1" t="s">
        <v>2487</v>
      </c>
      <c r="D893" s="1" t="s">
        <v>85</v>
      </c>
      <c r="E893" s="3">
        <v>20282</v>
      </c>
      <c r="F893" s="1" t="s">
        <v>36</v>
      </c>
      <c r="G893" s="1" t="s">
        <v>85</v>
      </c>
      <c r="H893" s="4">
        <v>7221.6</v>
      </c>
      <c r="I893" s="1" t="s">
        <v>141</v>
      </c>
      <c r="K893" s="1" t="s">
        <v>99</v>
      </c>
      <c r="N893" s="1" t="s">
        <v>100</v>
      </c>
      <c r="O893" s="1" t="s">
        <v>2487</v>
      </c>
      <c r="P893" s="3">
        <v>551</v>
      </c>
      <c r="R893" s="1" t="s">
        <v>2515</v>
      </c>
      <c r="S893" s="1" t="s">
        <v>45</v>
      </c>
      <c r="X893" s="1" t="s">
        <v>2444</v>
      </c>
      <c r="AB893" s="4">
        <v>0</v>
      </c>
      <c r="AC893" s="4">
        <v>0</v>
      </c>
    </row>
    <row r="894" spans="1:32" x14ac:dyDescent="0.2">
      <c r="A894" s="1" t="s">
        <v>2487</v>
      </c>
      <c r="B894" s="1" t="s">
        <v>2487</v>
      </c>
      <c r="C894" s="1" t="s">
        <v>2487</v>
      </c>
      <c r="D894" s="1" t="s">
        <v>85</v>
      </c>
      <c r="E894" s="3">
        <v>20283</v>
      </c>
      <c r="F894" s="1" t="s">
        <v>36</v>
      </c>
      <c r="G894" s="1" t="s">
        <v>85</v>
      </c>
      <c r="H894" s="4">
        <v>4725.57</v>
      </c>
      <c r="I894" s="1" t="s">
        <v>144</v>
      </c>
      <c r="K894" s="1" t="s">
        <v>145</v>
      </c>
      <c r="N894" s="1" t="s">
        <v>100</v>
      </c>
      <c r="O894" s="1" t="s">
        <v>2487</v>
      </c>
      <c r="P894" s="3">
        <v>552</v>
      </c>
      <c r="R894" s="1" t="s">
        <v>2516</v>
      </c>
      <c r="S894" s="1" t="s">
        <v>45</v>
      </c>
      <c r="X894" s="1" t="s">
        <v>2444</v>
      </c>
      <c r="AB894" s="4">
        <v>0</v>
      </c>
      <c r="AC894" s="4">
        <v>0</v>
      </c>
    </row>
    <row r="895" spans="1:32" x14ac:dyDescent="0.2">
      <c r="A895" s="1" t="s">
        <v>2487</v>
      </c>
      <c r="B895" s="1" t="s">
        <v>2487</v>
      </c>
      <c r="C895" s="1" t="s">
        <v>2487</v>
      </c>
      <c r="D895" s="1" t="s">
        <v>85</v>
      </c>
      <c r="E895" s="3">
        <v>20284</v>
      </c>
      <c r="F895" s="1" t="s">
        <v>36</v>
      </c>
      <c r="G895" s="1" t="s">
        <v>85</v>
      </c>
      <c r="H895" s="4">
        <v>3466.22</v>
      </c>
      <c r="I895" s="1" t="s">
        <v>144</v>
      </c>
      <c r="K895" s="1" t="s">
        <v>145</v>
      </c>
      <c r="N895" s="1" t="s">
        <v>100</v>
      </c>
      <c r="O895" s="1" t="s">
        <v>2487</v>
      </c>
      <c r="P895" s="3">
        <v>552</v>
      </c>
      <c r="R895" s="1" t="s">
        <v>2517</v>
      </c>
      <c r="S895" s="1" t="s">
        <v>45</v>
      </c>
      <c r="X895" s="1" t="s">
        <v>2444</v>
      </c>
      <c r="AB895" s="4">
        <v>0</v>
      </c>
      <c r="AC895" s="4">
        <v>0</v>
      </c>
    </row>
    <row r="896" spans="1:32" x14ac:dyDescent="0.2">
      <c r="A896" s="1" t="s">
        <v>2276</v>
      </c>
      <c r="B896" s="1" t="s">
        <v>2276</v>
      </c>
      <c r="C896" s="1" t="s">
        <v>2276</v>
      </c>
      <c r="D896" s="1" t="s">
        <v>85</v>
      </c>
      <c r="E896" s="3">
        <v>20285</v>
      </c>
      <c r="F896" s="1" t="s">
        <v>36</v>
      </c>
      <c r="G896" s="1" t="s">
        <v>85</v>
      </c>
      <c r="H896" s="4">
        <v>13860.37</v>
      </c>
      <c r="I896" s="1" t="s">
        <v>141</v>
      </c>
      <c r="K896" s="1" t="s">
        <v>99</v>
      </c>
      <c r="N896" s="1" t="s">
        <v>100</v>
      </c>
      <c r="O896" s="1" t="s">
        <v>2276</v>
      </c>
      <c r="P896" s="3">
        <v>553</v>
      </c>
      <c r="R896" s="1" t="s">
        <v>2518</v>
      </c>
      <c r="S896" s="1" t="s">
        <v>45</v>
      </c>
      <c r="X896" s="1" t="s">
        <v>2444</v>
      </c>
      <c r="AB896" s="4">
        <v>0</v>
      </c>
      <c r="AC896" s="4">
        <v>0</v>
      </c>
    </row>
    <row r="897" spans="1:32" x14ac:dyDescent="0.2">
      <c r="A897" s="1" t="s">
        <v>2476</v>
      </c>
      <c r="B897" s="1" t="s">
        <v>2476</v>
      </c>
      <c r="C897" s="1" t="s">
        <v>2519</v>
      </c>
      <c r="D897" s="1" t="s">
        <v>35</v>
      </c>
      <c r="E897" s="3">
        <v>56</v>
      </c>
      <c r="F897" s="1" t="s">
        <v>36</v>
      </c>
      <c r="G897" s="1" t="s">
        <v>2520</v>
      </c>
      <c r="H897" s="4">
        <v>3789.78</v>
      </c>
      <c r="I897" s="1" t="s">
        <v>168</v>
      </c>
      <c r="J897" s="1" t="s">
        <v>169</v>
      </c>
      <c r="K897" s="1" t="s">
        <v>99</v>
      </c>
      <c r="N897" s="1" t="s">
        <v>42</v>
      </c>
      <c r="O897" s="1" t="s">
        <v>2521</v>
      </c>
      <c r="P897" s="3">
        <v>556</v>
      </c>
      <c r="R897" s="1" t="s">
        <v>2522</v>
      </c>
      <c r="S897" s="1" t="s">
        <v>45</v>
      </c>
      <c r="V897" s="1" t="s">
        <v>62</v>
      </c>
      <c r="W897" s="1" t="s">
        <v>63</v>
      </c>
      <c r="X897" s="1" t="s">
        <v>2519</v>
      </c>
      <c r="AB897" s="4">
        <v>3687.66</v>
      </c>
      <c r="AC897" s="4">
        <v>811.29</v>
      </c>
      <c r="AF897" s="1" t="s">
        <v>171</v>
      </c>
    </row>
    <row r="898" spans="1:32" x14ac:dyDescent="0.2">
      <c r="A898" s="1" t="s">
        <v>2523</v>
      </c>
      <c r="B898" s="1" t="s">
        <v>2524</v>
      </c>
      <c r="C898" s="1" t="s">
        <v>2525</v>
      </c>
      <c r="D898" s="1" t="s">
        <v>35</v>
      </c>
      <c r="E898" s="3">
        <v>275</v>
      </c>
      <c r="F898" s="1" t="s">
        <v>55</v>
      </c>
      <c r="G898" s="1" t="s">
        <v>501</v>
      </c>
      <c r="H898" s="4">
        <v>202.35</v>
      </c>
      <c r="I898" s="1" t="s">
        <v>2526</v>
      </c>
      <c r="J898" s="1" t="s">
        <v>2527</v>
      </c>
      <c r="K898" s="1" t="s">
        <v>133</v>
      </c>
      <c r="L898" s="1" t="s">
        <v>40</v>
      </c>
      <c r="M898" s="1" t="s">
        <v>2528</v>
      </c>
      <c r="N898" s="1" t="s">
        <v>42</v>
      </c>
      <c r="O898" s="1" t="s">
        <v>2521</v>
      </c>
      <c r="P898" s="3">
        <v>560</v>
      </c>
      <c r="R898" s="1" t="s">
        <v>2529</v>
      </c>
      <c r="S898" s="1" t="s">
        <v>45</v>
      </c>
      <c r="T898" s="1" t="s">
        <v>2530</v>
      </c>
      <c r="V898" s="1" t="s">
        <v>62</v>
      </c>
      <c r="W898" s="1" t="s">
        <v>63</v>
      </c>
      <c r="X898" s="1" t="s">
        <v>2525</v>
      </c>
      <c r="AB898" s="4">
        <v>202.35</v>
      </c>
      <c r="AC898" s="4">
        <v>44.52</v>
      </c>
      <c r="AF898" s="1" t="s">
        <v>667</v>
      </c>
    </row>
    <row r="899" spans="1:32" x14ac:dyDescent="0.2">
      <c r="A899" s="1" t="s">
        <v>2286</v>
      </c>
      <c r="B899" s="1" t="s">
        <v>1998</v>
      </c>
      <c r="C899" s="1" t="s">
        <v>2487</v>
      </c>
      <c r="D899" s="1" t="s">
        <v>35</v>
      </c>
      <c r="E899" s="3">
        <v>558</v>
      </c>
      <c r="F899" s="1" t="s">
        <v>55</v>
      </c>
      <c r="G899" s="1" t="s">
        <v>2531</v>
      </c>
      <c r="H899" s="4">
        <v>126</v>
      </c>
      <c r="I899" s="1" t="s">
        <v>2411</v>
      </c>
      <c r="J899" s="1" t="s">
        <v>2412</v>
      </c>
      <c r="K899" s="1" t="s">
        <v>2413</v>
      </c>
      <c r="L899" s="1" t="s">
        <v>176</v>
      </c>
      <c r="M899" s="1" t="s">
        <v>2414</v>
      </c>
      <c r="N899" s="1" t="s">
        <v>42</v>
      </c>
      <c r="O899" s="1" t="s">
        <v>2521</v>
      </c>
      <c r="P899" s="3">
        <v>559</v>
      </c>
      <c r="R899" s="1" t="s">
        <v>2532</v>
      </c>
      <c r="S899" s="1" t="s">
        <v>45</v>
      </c>
      <c r="T899" s="1" t="s">
        <v>2416</v>
      </c>
      <c r="V899" s="1" t="s">
        <v>47</v>
      </c>
      <c r="W899" s="1" t="s">
        <v>48</v>
      </c>
      <c r="X899" s="1" t="s">
        <v>2487</v>
      </c>
      <c r="AB899" s="4">
        <v>126</v>
      </c>
      <c r="AC899" s="4">
        <v>5.04</v>
      </c>
      <c r="AF899" s="1" t="s">
        <v>140</v>
      </c>
    </row>
    <row r="900" spans="1:32" x14ac:dyDescent="0.2">
      <c r="A900" s="1" t="s">
        <v>2533</v>
      </c>
      <c r="B900" s="1" t="s">
        <v>2534</v>
      </c>
      <c r="C900" s="1" t="s">
        <v>2534</v>
      </c>
      <c r="D900" s="1" t="s">
        <v>35</v>
      </c>
      <c r="E900" s="3">
        <v>559</v>
      </c>
      <c r="F900" s="1" t="s">
        <v>55</v>
      </c>
      <c r="G900" s="1" t="s">
        <v>687</v>
      </c>
      <c r="H900" s="4">
        <v>1981.21</v>
      </c>
      <c r="I900" s="1" t="s">
        <v>115</v>
      </c>
      <c r="J900" s="1" t="s">
        <v>116</v>
      </c>
      <c r="K900" s="1" t="s">
        <v>92</v>
      </c>
      <c r="N900" s="1" t="s">
        <v>42</v>
      </c>
      <c r="O900" s="1" t="s">
        <v>2521</v>
      </c>
      <c r="P900" s="3">
        <v>558</v>
      </c>
      <c r="R900" s="1" t="s">
        <v>2535</v>
      </c>
      <c r="S900" s="1" t="s">
        <v>45</v>
      </c>
      <c r="V900" s="1" t="s">
        <v>62</v>
      </c>
      <c r="W900" s="1" t="s">
        <v>63</v>
      </c>
      <c r="X900" s="1" t="s">
        <v>2534</v>
      </c>
      <c r="AB900" s="4">
        <v>1981.21</v>
      </c>
      <c r="AC900" s="4">
        <v>435.87</v>
      </c>
      <c r="AF900" s="1" t="s">
        <v>120</v>
      </c>
    </row>
    <row r="901" spans="1:32" x14ac:dyDescent="0.2">
      <c r="A901" s="1" t="s">
        <v>2276</v>
      </c>
      <c r="B901" s="1" t="s">
        <v>2276</v>
      </c>
      <c r="C901" s="1" t="s">
        <v>2276</v>
      </c>
      <c r="D901" s="1" t="s">
        <v>35</v>
      </c>
      <c r="E901" s="3">
        <v>560</v>
      </c>
      <c r="F901" s="1" t="s">
        <v>55</v>
      </c>
      <c r="G901" s="1" t="s">
        <v>164</v>
      </c>
      <c r="H901" s="4">
        <v>46.2</v>
      </c>
      <c r="I901" s="1" t="s">
        <v>2526</v>
      </c>
      <c r="J901" s="1" t="s">
        <v>2527</v>
      </c>
      <c r="K901" s="1" t="s">
        <v>133</v>
      </c>
      <c r="L901" s="1" t="s">
        <v>40</v>
      </c>
      <c r="M901" s="1" t="s">
        <v>2528</v>
      </c>
      <c r="N901" s="1" t="s">
        <v>42</v>
      </c>
      <c r="O901" s="1" t="s">
        <v>2521</v>
      </c>
      <c r="P901" s="3">
        <v>560</v>
      </c>
      <c r="R901" s="1" t="s">
        <v>2536</v>
      </c>
      <c r="S901" s="1" t="s">
        <v>45</v>
      </c>
      <c r="T901" s="1" t="s">
        <v>2530</v>
      </c>
      <c r="V901" s="1" t="s">
        <v>62</v>
      </c>
      <c r="W901" s="1" t="s">
        <v>63</v>
      </c>
      <c r="X901" s="1" t="s">
        <v>2276</v>
      </c>
      <c r="AB901" s="4">
        <v>46.2</v>
      </c>
      <c r="AC901" s="4">
        <v>10.16</v>
      </c>
      <c r="AF901" s="1" t="s">
        <v>667</v>
      </c>
    </row>
    <row r="902" spans="1:32" x14ac:dyDescent="0.2">
      <c r="A902" s="1" t="s">
        <v>2521</v>
      </c>
      <c r="B902" s="1" t="s">
        <v>2521</v>
      </c>
      <c r="C902" s="1" t="s">
        <v>2521</v>
      </c>
      <c r="D902" s="1" t="s">
        <v>85</v>
      </c>
      <c r="E902" s="3">
        <v>20286</v>
      </c>
      <c r="F902" s="1" t="s">
        <v>36</v>
      </c>
      <c r="G902" s="1" t="s">
        <v>85</v>
      </c>
      <c r="H902" s="4">
        <v>198.6</v>
      </c>
      <c r="I902" s="1" t="s">
        <v>2537</v>
      </c>
      <c r="K902" s="1" t="s">
        <v>1649</v>
      </c>
      <c r="L902" s="1" t="s">
        <v>1233</v>
      </c>
      <c r="M902" s="1" t="s">
        <v>2538</v>
      </c>
      <c r="N902" s="1" t="s">
        <v>42</v>
      </c>
      <c r="O902" s="1" t="s">
        <v>2521</v>
      </c>
      <c r="P902" s="3">
        <v>554</v>
      </c>
      <c r="R902" s="1" t="s">
        <v>2539</v>
      </c>
      <c r="S902" s="1" t="s">
        <v>45</v>
      </c>
      <c r="X902" s="1" t="s">
        <v>2444</v>
      </c>
      <c r="AB902" s="4">
        <v>0</v>
      </c>
      <c r="AC902" s="4">
        <v>0</v>
      </c>
    </row>
    <row r="903" spans="1:32" x14ac:dyDescent="0.2">
      <c r="A903" s="1" t="s">
        <v>2521</v>
      </c>
      <c r="B903" s="1" t="s">
        <v>2521</v>
      </c>
      <c r="C903" s="1" t="s">
        <v>2521</v>
      </c>
      <c r="D903" s="1" t="s">
        <v>85</v>
      </c>
      <c r="E903" s="3">
        <v>20287</v>
      </c>
      <c r="F903" s="1" t="s">
        <v>36</v>
      </c>
      <c r="G903" s="1" t="s">
        <v>85</v>
      </c>
      <c r="H903" s="4">
        <v>318</v>
      </c>
      <c r="I903" s="1" t="s">
        <v>2540</v>
      </c>
      <c r="K903" s="1" t="s">
        <v>1649</v>
      </c>
      <c r="N903" s="1" t="s">
        <v>42</v>
      </c>
      <c r="O903" s="1" t="s">
        <v>2521</v>
      </c>
      <c r="P903" s="3">
        <v>555</v>
      </c>
      <c r="R903" s="1" t="s">
        <v>2541</v>
      </c>
      <c r="S903" s="1" t="s">
        <v>45</v>
      </c>
      <c r="X903" s="1" t="s">
        <v>2444</v>
      </c>
      <c r="AB903" s="4">
        <v>0</v>
      </c>
      <c r="AC903" s="4">
        <v>0</v>
      </c>
    </row>
    <row r="904" spans="1:32" x14ac:dyDescent="0.2">
      <c r="A904" s="1" t="s">
        <v>2521</v>
      </c>
      <c r="B904" s="1" t="s">
        <v>2521</v>
      </c>
      <c r="C904" s="1" t="s">
        <v>2521</v>
      </c>
      <c r="D904" s="1" t="s">
        <v>85</v>
      </c>
      <c r="E904" s="3">
        <v>20288</v>
      </c>
      <c r="F904" s="1" t="s">
        <v>36</v>
      </c>
      <c r="G904" s="1" t="s">
        <v>85</v>
      </c>
      <c r="H904" s="4">
        <v>1501.5</v>
      </c>
      <c r="I904" s="1" t="s">
        <v>2542</v>
      </c>
      <c r="K904" s="1" t="s">
        <v>218</v>
      </c>
      <c r="L904" s="1" t="s">
        <v>1233</v>
      </c>
      <c r="M904" s="1" t="s">
        <v>2543</v>
      </c>
      <c r="N904" s="1" t="s">
        <v>42</v>
      </c>
      <c r="O904" s="1" t="s">
        <v>2521</v>
      </c>
      <c r="P904" s="3">
        <v>557</v>
      </c>
      <c r="R904" s="1" t="s">
        <v>2544</v>
      </c>
      <c r="S904" s="1" t="s">
        <v>45</v>
      </c>
      <c r="X904" s="1" t="s">
        <v>2519</v>
      </c>
      <c r="AB904" s="4">
        <v>0</v>
      </c>
      <c r="AC904" s="4">
        <v>0</v>
      </c>
    </row>
    <row r="905" spans="1:32" x14ac:dyDescent="0.2">
      <c r="A905" s="1" t="s">
        <v>2545</v>
      </c>
      <c r="B905" s="1" t="s">
        <v>2545</v>
      </c>
      <c r="C905" s="1" t="s">
        <v>2545</v>
      </c>
      <c r="D905" s="1" t="s">
        <v>85</v>
      </c>
      <c r="E905" s="3">
        <v>20289</v>
      </c>
      <c r="F905" s="1" t="s">
        <v>36</v>
      </c>
      <c r="G905" s="1" t="s">
        <v>85</v>
      </c>
      <c r="H905" s="4">
        <v>1000</v>
      </c>
      <c r="I905" s="1" t="s">
        <v>2008</v>
      </c>
      <c r="K905" s="1" t="s">
        <v>2009</v>
      </c>
      <c r="N905" s="1" t="s">
        <v>242</v>
      </c>
      <c r="O905" s="1" t="s">
        <v>2545</v>
      </c>
      <c r="P905" s="3">
        <v>561</v>
      </c>
      <c r="R905" s="1" t="s">
        <v>2546</v>
      </c>
      <c r="S905" s="1" t="s">
        <v>45</v>
      </c>
      <c r="X905" s="1" t="s">
        <v>2276</v>
      </c>
      <c r="AB905" s="4">
        <v>0</v>
      </c>
      <c r="AC905" s="4">
        <v>0</v>
      </c>
    </row>
    <row r="906" spans="1:32" x14ac:dyDescent="0.2">
      <c r="A906" s="1" t="s">
        <v>2545</v>
      </c>
      <c r="B906" s="1" t="s">
        <v>2545</v>
      </c>
      <c r="C906" s="1" t="s">
        <v>2545</v>
      </c>
      <c r="D906" s="1" t="s">
        <v>85</v>
      </c>
      <c r="E906" s="3">
        <v>20290</v>
      </c>
      <c r="F906" s="1" t="s">
        <v>36</v>
      </c>
      <c r="G906" s="1" t="s">
        <v>85</v>
      </c>
      <c r="H906" s="4">
        <v>294</v>
      </c>
      <c r="I906" s="1" t="s">
        <v>141</v>
      </c>
      <c r="K906" s="1" t="s">
        <v>99</v>
      </c>
      <c r="N906" s="1" t="s">
        <v>100</v>
      </c>
      <c r="O906" s="1" t="s">
        <v>2545</v>
      </c>
      <c r="P906" s="3">
        <v>562</v>
      </c>
      <c r="R906" s="1" t="s">
        <v>2547</v>
      </c>
      <c r="S906" s="1" t="s">
        <v>45</v>
      </c>
      <c r="X906" s="1" t="s">
        <v>2276</v>
      </c>
      <c r="AB906" s="4">
        <v>0</v>
      </c>
      <c r="AC906" s="4">
        <v>0</v>
      </c>
    </row>
    <row r="907" spans="1:32" x14ac:dyDescent="0.2">
      <c r="A907" s="1" t="s">
        <v>2545</v>
      </c>
      <c r="B907" s="1" t="s">
        <v>2545</v>
      </c>
      <c r="C907" s="1" t="s">
        <v>2545</v>
      </c>
      <c r="D907" s="1" t="s">
        <v>85</v>
      </c>
      <c r="E907" s="3">
        <v>20291</v>
      </c>
      <c r="F907" s="1" t="s">
        <v>36</v>
      </c>
      <c r="G907" s="1" t="s">
        <v>85</v>
      </c>
      <c r="H907" s="4">
        <v>76064</v>
      </c>
      <c r="I907" s="1" t="s">
        <v>231</v>
      </c>
      <c r="N907" s="1" t="s">
        <v>232</v>
      </c>
      <c r="O907" s="1" t="s">
        <v>2545</v>
      </c>
      <c r="P907" s="3">
        <v>563</v>
      </c>
      <c r="R907" s="1" t="s">
        <v>2548</v>
      </c>
      <c r="S907" s="1" t="s">
        <v>45</v>
      </c>
      <c r="X907" s="1" t="s">
        <v>2276</v>
      </c>
      <c r="AB907" s="4">
        <v>0</v>
      </c>
      <c r="AC907" s="4">
        <v>0</v>
      </c>
    </row>
    <row r="908" spans="1:32" x14ac:dyDescent="0.2">
      <c r="A908" s="1" t="s">
        <v>2545</v>
      </c>
      <c r="B908" s="1" t="s">
        <v>2545</v>
      </c>
      <c r="C908" s="1" t="s">
        <v>2545</v>
      </c>
      <c r="D908" s="1" t="s">
        <v>85</v>
      </c>
      <c r="E908" s="3">
        <v>20292</v>
      </c>
      <c r="F908" s="1" t="s">
        <v>36</v>
      </c>
      <c r="G908" s="1" t="s">
        <v>85</v>
      </c>
      <c r="H908" s="4">
        <v>770</v>
      </c>
      <c r="I908" s="1" t="s">
        <v>231</v>
      </c>
      <c r="N908" s="1" t="s">
        <v>232</v>
      </c>
      <c r="O908" s="1" t="s">
        <v>2545</v>
      </c>
      <c r="P908" s="3">
        <v>563</v>
      </c>
      <c r="R908" s="1" t="s">
        <v>2549</v>
      </c>
      <c r="S908" s="1" t="s">
        <v>45</v>
      </c>
      <c r="X908" s="1" t="s">
        <v>2276</v>
      </c>
      <c r="AB908" s="4">
        <v>0</v>
      </c>
      <c r="AC908" s="4">
        <v>0</v>
      </c>
    </row>
    <row r="909" spans="1:32" x14ac:dyDescent="0.2">
      <c r="A909" s="1" t="s">
        <v>2550</v>
      </c>
      <c r="B909" s="1" t="s">
        <v>2551</v>
      </c>
      <c r="C909" s="1" t="s">
        <v>2552</v>
      </c>
      <c r="D909" s="1" t="s">
        <v>35</v>
      </c>
      <c r="E909" s="3">
        <v>484</v>
      </c>
      <c r="F909" s="1" t="s">
        <v>36</v>
      </c>
      <c r="G909" s="1" t="s">
        <v>2553</v>
      </c>
      <c r="H909" s="4">
        <v>31.06</v>
      </c>
      <c r="I909" s="1" t="s">
        <v>2554</v>
      </c>
      <c r="J909" s="1" t="s">
        <v>2555</v>
      </c>
      <c r="K909" s="1" t="s">
        <v>2556</v>
      </c>
      <c r="L909" s="1" t="s">
        <v>176</v>
      </c>
      <c r="M909" s="1" t="s">
        <v>2557</v>
      </c>
      <c r="N909" s="1" t="s">
        <v>42</v>
      </c>
      <c r="O909" s="1" t="s">
        <v>2286</v>
      </c>
      <c r="R909" s="1" t="s">
        <v>2558</v>
      </c>
      <c r="S909" s="1" t="s">
        <v>45</v>
      </c>
      <c r="V909" s="1" t="s">
        <v>47</v>
      </c>
      <c r="W909" s="1" t="s">
        <v>48</v>
      </c>
      <c r="AB909" s="4">
        <v>25.88</v>
      </c>
      <c r="AC909" s="4">
        <v>5.18</v>
      </c>
      <c r="AF909" s="1" t="s">
        <v>202</v>
      </c>
    </row>
    <row r="910" spans="1:32" x14ac:dyDescent="0.2">
      <c r="A910" s="1" t="s">
        <v>2286</v>
      </c>
      <c r="B910" s="1" t="s">
        <v>2286</v>
      </c>
      <c r="C910" s="1" t="s">
        <v>2286</v>
      </c>
      <c r="D910" s="1" t="s">
        <v>85</v>
      </c>
      <c r="E910" s="3">
        <v>20294</v>
      </c>
      <c r="F910" s="1" t="s">
        <v>36</v>
      </c>
      <c r="G910" s="1" t="s">
        <v>85</v>
      </c>
      <c r="H910" s="4">
        <v>147.6</v>
      </c>
      <c r="I910" s="1" t="s">
        <v>159</v>
      </c>
      <c r="J910" s="1" t="s">
        <v>160</v>
      </c>
      <c r="K910" s="1" t="s">
        <v>161</v>
      </c>
      <c r="N910" s="1" t="s">
        <v>162</v>
      </c>
      <c r="O910" s="1" t="s">
        <v>2286</v>
      </c>
      <c r="P910" s="3">
        <v>566</v>
      </c>
      <c r="R910" s="1" t="s">
        <v>2559</v>
      </c>
      <c r="S910" s="1" t="s">
        <v>45</v>
      </c>
      <c r="T910" s="1" t="s">
        <v>883</v>
      </c>
      <c r="X910" s="1" t="s">
        <v>2487</v>
      </c>
      <c r="Y910" s="1" t="s">
        <v>2560</v>
      </c>
      <c r="AA910" s="1" t="s">
        <v>2286</v>
      </c>
      <c r="AB910" s="4">
        <v>0</v>
      </c>
      <c r="AC910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BD3A-D0F1-EB49-AF0C-51AC064927B3}">
  <sheetPr filterMode="1"/>
  <dimension ref="A1:AN984"/>
  <sheetViews>
    <sheetView tabSelected="1" topLeftCell="B1" workbookViewId="0">
      <pane ySplit="2" topLeftCell="A883" activePane="bottomLeft" state="frozen"/>
      <selection pane="bottomLeft" activeCell="K1" sqref="K1:N1048576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1.6640625" style="4" bestFit="1" customWidth="1"/>
    <col min="9" max="9" width="51.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1640625" style="1" hidden="1" customWidth="1"/>
    <col min="14" max="14" width="27.66406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60.83203125" style="1" hidden="1" customWidth="1"/>
    <col min="19" max="19" width="27.1640625" style="1" hidden="1" customWidth="1"/>
    <col min="20" max="20" width="12.5" style="1" hidden="1" customWidth="1"/>
    <col min="21" max="21" width="4.1640625" style="1" hidden="1" customWidth="1"/>
    <col min="22" max="22" width="11.1640625" style="1" hidden="1" customWidth="1"/>
    <col min="23" max="23" width="21.1640625" style="1" hidden="1" customWidth="1"/>
    <col min="24" max="24" width="11.6640625" style="1" hidden="1" customWidth="1"/>
    <col min="25" max="25" width="9.83203125" style="1" hidden="1" customWidth="1"/>
    <col min="26" max="27" width="13.832031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38.5" style="1" hidden="1" customWidth="1"/>
    <col min="33" max="37" width="8.83203125" hidden="1" customWidth="1"/>
    <col min="38" max="38" width="8.83203125" customWidth="1"/>
    <col min="39" max="39" width="11.33203125" customWidth="1"/>
    <col min="40" max="40" width="15.33203125" customWidth="1"/>
  </cols>
  <sheetData>
    <row r="1" spans="1:40" ht="21" x14ac:dyDescent="0.2">
      <c r="B1" s="5" t="s">
        <v>2561</v>
      </c>
    </row>
    <row r="2" spans="1:40" ht="8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2562</v>
      </c>
      <c r="AJ2" s="6" t="s">
        <v>2563</v>
      </c>
      <c r="AK2" s="6" t="s">
        <v>2564</v>
      </c>
      <c r="AL2" s="6" t="s">
        <v>2565</v>
      </c>
      <c r="AM2" s="7" t="s">
        <v>2566</v>
      </c>
      <c r="AN2" s="8" t="s">
        <v>2567</v>
      </c>
    </row>
    <row r="3" spans="1:40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70</v>
      </c>
      <c r="F3" s="1" t="s">
        <v>36</v>
      </c>
      <c r="G3" s="1" t="s">
        <v>37</v>
      </c>
      <c r="H3" s="4">
        <v>219.3</v>
      </c>
      <c r="I3" s="1" t="s">
        <v>38</v>
      </c>
      <c r="K3" s="1" t="s">
        <v>39</v>
      </c>
      <c r="L3" s="1" t="s">
        <v>40</v>
      </c>
      <c r="M3" s="1" t="s">
        <v>41</v>
      </c>
      <c r="N3" s="1" t="s">
        <v>42</v>
      </c>
      <c r="O3" s="1" t="s">
        <v>43</v>
      </c>
      <c r="P3" s="3">
        <v>12</v>
      </c>
      <c r="R3" s="1" t="s">
        <v>44</v>
      </c>
      <c r="S3" s="1" t="s">
        <v>45</v>
      </c>
      <c r="T3" s="1" t="s">
        <v>46</v>
      </c>
      <c r="V3" s="1" t="s">
        <v>47</v>
      </c>
      <c r="W3" s="1" t="s">
        <v>48</v>
      </c>
      <c r="X3" s="1" t="s">
        <v>49</v>
      </c>
      <c r="AB3" s="4">
        <v>219.3</v>
      </c>
      <c r="AC3" s="4">
        <v>0</v>
      </c>
      <c r="AF3" s="1" t="s">
        <v>50</v>
      </c>
      <c r="AI3" s="9">
        <f>DATEVALUE(A3)</f>
        <v>43850</v>
      </c>
      <c r="AJ3" s="9">
        <f>DATEVALUE(X3)</f>
        <v>43824</v>
      </c>
      <c r="AK3" s="9">
        <f>30+AJ3</f>
        <v>43854</v>
      </c>
      <c r="AL3" s="9">
        <f>MAX(AI3,AK3)</f>
        <v>43854</v>
      </c>
      <c r="AM3" s="10">
        <f>+O3-AL3</f>
        <v>-17</v>
      </c>
      <c r="AN3" s="11">
        <f>+AM3*H3</f>
        <v>-3728.1000000000004</v>
      </c>
    </row>
    <row r="4" spans="1:40" s="15" customFormat="1" hidden="1" x14ac:dyDescent="0.2">
      <c r="A4" s="12" t="s">
        <v>51</v>
      </c>
      <c r="B4" s="12" t="s">
        <v>52</v>
      </c>
      <c r="C4" s="12" t="s">
        <v>53</v>
      </c>
      <c r="D4" s="12" t="s">
        <v>54</v>
      </c>
      <c r="E4" s="13">
        <v>310</v>
      </c>
      <c r="F4" s="12" t="s">
        <v>55</v>
      </c>
      <c r="G4" s="12" t="s">
        <v>56</v>
      </c>
      <c r="H4" s="14">
        <v>-323.70999999999998</v>
      </c>
      <c r="I4" s="12" t="s">
        <v>57</v>
      </c>
      <c r="J4" s="12" t="s">
        <v>58</v>
      </c>
      <c r="K4" s="12" t="s">
        <v>59</v>
      </c>
      <c r="L4" s="12"/>
      <c r="M4" s="12"/>
      <c r="N4" s="12" t="s">
        <v>42</v>
      </c>
      <c r="O4" s="12" t="s">
        <v>43</v>
      </c>
      <c r="P4" s="13">
        <v>13</v>
      </c>
      <c r="Q4" s="12"/>
      <c r="R4" s="12" t="s">
        <v>60</v>
      </c>
      <c r="S4" s="12" t="s">
        <v>45</v>
      </c>
      <c r="T4" s="12" t="s">
        <v>61</v>
      </c>
      <c r="U4" s="12"/>
      <c r="V4" s="12" t="s">
        <v>62</v>
      </c>
      <c r="W4" s="12" t="s">
        <v>63</v>
      </c>
      <c r="X4" s="12" t="s">
        <v>53</v>
      </c>
      <c r="Y4" s="12"/>
      <c r="Z4" s="12"/>
      <c r="AA4" s="12"/>
      <c r="AB4" s="14">
        <v>323.70999999999998</v>
      </c>
      <c r="AC4" s="14">
        <v>71.22</v>
      </c>
      <c r="AD4" s="12"/>
      <c r="AE4" s="12"/>
      <c r="AF4" s="12" t="s">
        <v>64</v>
      </c>
      <c r="AI4" s="16">
        <f t="shared" ref="AI4:AI67" si="0">DATEVALUE(A4)</f>
        <v>43689</v>
      </c>
      <c r="AJ4" s="16">
        <f t="shared" ref="AJ4:AJ67" si="1">DATEVALUE(X4)</f>
        <v>43630</v>
      </c>
      <c r="AK4" s="16">
        <f t="shared" ref="AK4:AK67" si="2">30+AJ4</f>
        <v>43660</v>
      </c>
      <c r="AL4" s="16">
        <f t="shared" ref="AL4:AL67" si="3">MAX(AI4,AK4)</f>
        <v>43689</v>
      </c>
      <c r="AM4" s="17">
        <f t="shared" ref="AM4:AM67" si="4">+O4-AL4</f>
        <v>148</v>
      </c>
      <c r="AN4" s="18">
        <f t="shared" ref="AN4:AN67" si="5">+AM4*H4</f>
        <v>-47909.079999999994</v>
      </c>
    </row>
    <row r="5" spans="1:40" x14ac:dyDescent="0.2">
      <c r="A5" s="1" t="s">
        <v>32</v>
      </c>
      <c r="B5" s="1" t="s">
        <v>65</v>
      </c>
      <c r="C5" s="1" t="s">
        <v>66</v>
      </c>
      <c r="D5" s="1" t="s">
        <v>35</v>
      </c>
      <c r="E5" s="3">
        <v>502</v>
      </c>
      <c r="F5" s="1" t="s">
        <v>55</v>
      </c>
      <c r="G5" s="1" t="s">
        <v>67</v>
      </c>
      <c r="H5" s="4">
        <v>7.78</v>
      </c>
      <c r="I5" s="1" t="s">
        <v>68</v>
      </c>
      <c r="J5" s="1" t="s">
        <v>69</v>
      </c>
      <c r="K5" s="1" t="s">
        <v>70</v>
      </c>
      <c r="N5" s="1" t="s">
        <v>42</v>
      </c>
      <c r="O5" s="1" t="s">
        <v>43</v>
      </c>
      <c r="P5" s="3">
        <v>10</v>
      </c>
      <c r="R5" s="1" t="s">
        <v>71</v>
      </c>
      <c r="S5" s="1" t="s">
        <v>45</v>
      </c>
      <c r="T5" s="1" t="s">
        <v>72</v>
      </c>
      <c r="V5" s="1" t="s">
        <v>62</v>
      </c>
      <c r="W5" s="1" t="s">
        <v>63</v>
      </c>
      <c r="X5" s="1" t="s">
        <v>66</v>
      </c>
      <c r="AB5" s="4">
        <v>7.78</v>
      </c>
      <c r="AC5" s="4">
        <v>0.78</v>
      </c>
      <c r="AF5" s="1" t="s">
        <v>73</v>
      </c>
      <c r="AI5" s="9">
        <f t="shared" si="0"/>
        <v>43850</v>
      </c>
      <c r="AJ5" s="9">
        <f t="shared" si="1"/>
        <v>43761</v>
      </c>
      <c r="AK5" s="9">
        <f t="shared" si="2"/>
        <v>43791</v>
      </c>
      <c r="AL5" s="9">
        <f t="shared" si="3"/>
        <v>43850</v>
      </c>
      <c r="AM5" s="10">
        <f t="shared" si="4"/>
        <v>-13</v>
      </c>
      <c r="AN5" s="11">
        <f t="shared" si="5"/>
        <v>-101.14</v>
      </c>
    </row>
    <row r="6" spans="1:40" x14ac:dyDescent="0.2">
      <c r="A6" s="1" t="s">
        <v>32</v>
      </c>
      <c r="B6" s="1" t="s">
        <v>65</v>
      </c>
      <c r="C6" s="1" t="s">
        <v>66</v>
      </c>
      <c r="D6" s="1" t="s">
        <v>35</v>
      </c>
      <c r="E6" s="3">
        <v>503</v>
      </c>
      <c r="F6" s="1" t="s">
        <v>55</v>
      </c>
      <c r="G6" s="1" t="s">
        <v>74</v>
      </c>
      <c r="H6" s="4">
        <v>5.54</v>
      </c>
      <c r="I6" s="1" t="s">
        <v>68</v>
      </c>
      <c r="J6" s="1" t="s">
        <v>69</v>
      </c>
      <c r="K6" s="1" t="s">
        <v>70</v>
      </c>
      <c r="N6" s="1" t="s">
        <v>42</v>
      </c>
      <c r="O6" s="1" t="s">
        <v>43</v>
      </c>
      <c r="P6" s="3">
        <v>11</v>
      </c>
      <c r="R6" s="1" t="s">
        <v>71</v>
      </c>
      <c r="S6" s="1" t="s">
        <v>45</v>
      </c>
      <c r="T6" s="1" t="s">
        <v>72</v>
      </c>
      <c r="V6" s="1" t="s">
        <v>62</v>
      </c>
      <c r="W6" s="1" t="s">
        <v>63</v>
      </c>
      <c r="X6" s="1" t="s">
        <v>66</v>
      </c>
      <c r="AB6" s="4">
        <v>5.54</v>
      </c>
      <c r="AC6" s="4">
        <v>0.55000000000000004</v>
      </c>
      <c r="AF6" s="1" t="s">
        <v>73</v>
      </c>
      <c r="AI6" s="9">
        <f t="shared" si="0"/>
        <v>43850</v>
      </c>
      <c r="AJ6" s="9">
        <f t="shared" si="1"/>
        <v>43761</v>
      </c>
      <c r="AK6" s="9">
        <f t="shared" si="2"/>
        <v>43791</v>
      </c>
      <c r="AL6" s="9">
        <f t="shared" si="3"/>
        <v>43850</v>
      </c>
      <c r="AM6" s="10">
        <f t="shared" si="4"/>
        <v>-13</v>
      </c>
      <c r="AN6" s="11">
        <f t="shared" si="5"/>
        <v>-72.02</v>
      </c>
    </row>
    <row r="7" spans="1:40" x14ac:dyDescent="0.2">
      <c r="A7" s="1" t="s">
        <v>75</v>
      </c>
      <c r="B7" s="1" t="s">
        <v>76</v>
      </c>
      <c r="C7" s="1" t="s">
        <v>77</v>
      </c>
      <c r="D7" s="1" t="s">
        <v>35</v>
      </c>
      <c r="E7" s="3">
        <v>532</v>
      </c>
      <c r="F7" s="1" t="s">
        <v>55</v>
      </c>
      <c r="G7" s="1" t="s">
        <v>78</v>
      </c>
      <c r="H7" s="4">
        <v>31.8</v>
      </c>
      <c r="I7" s="1" t="s">
        <v>57</v>
      </c>
      <c r="J7" s="1" t="s">
        <v>58</v>
      </c>
      <c r="K7" s="1" t="s">
        <v>59</v>
      </c>
      <c r="N7" s="1" t="s">
        <v>42</v>
      </c>
      <c r="O7" s="1" t="s">
        <v>43</v>
      </c>
      <c r="P7" s="3">
        <v>13</v>
      </c>
      <c r="R7" s="1" t="s">
        <v>79</v>
      </c>
      <c r="S7" s="1" t="s">
        <v>45</v>
      </c>
      <c r="T7" s="1" t="s">
        <v>61</v>
      </c>
      <c r="V7" s="1" t="s">
        <v>62</v>
      </c>
      <c r="W7" s="1" t="s">
        <v>63</v>
      </c>
      <c r="X7" s="1" t="s">
        <v>77</v>
      </c>
      <c r="AB7" s="4">
        <v>31.8</v>
      </c>
      <c r="AC7" s="4">
        <v>7</v>
      </c>
      <c r="AF7" s="1" t="s">
        <v>64</v>
      </c>
      <c r="AI7" s="9">
        <f t="shared" si="0"/>
        <v>43843</v>
      </c>
      <c r="AJ7" s="9">
        <f t="shared" si="1"/>
        <v>43783</v>
      </c>
      <c r="AK7" s="9">
        <f t="shared" si="2"/>
        <v>43813</v>
      </c>
      <c r="AL7" s="9">
        <f t="shared" si="3"/>
        <v>43843</v>
      </c>
      <c r="AM7" s="10">
        <f t="shared" si="4"/>
        <v>-6</v>
      </c>
      <c r="AN7" s="11">
        <f t="shared" si="5"/>
        <v>-190.8</v>
      </c>
    </row>
    <row r="8" spans="1:40" x14ac:dyDescent="0.2">
      <c r="A8" s="1" t="s">
        <v>80</v>
      </c>
      <c r="B8" s="1" t="s">
        <v>81</v>
      </c>
      <c r="C8" s="1" t="s">
        <v>82</v>
      </c>
      <c r="D8" s="1" t="s">
        <v>35</v>
      </c>
      <c r="E8" s="3">
        <v>578</v>
      </c>
      <c r="F8" s="1" t="s">
        <v>55</v>
      </c>
      <c r="G8" s="1" t="s">
        <v>83</v>
      </c>
      <c r="H8" s="4">
        <v>587.49</v>
      </c>
      <c r="I8" s="1" t="s">
        <v>57</v>
      </c>
      <c r="J8" s="1" t="s">
        <v>58</v>
      </c>
      <c r="K8" s="1" t="s">
        <v>59</v>
      </c>
      <c r="N8" s="1" t="s">
        <v>42</v>
      </c>
      <c r="O8" s="1" t="s">
        <v>43</v>
      </c>
      <c r="P8" s="3">
        <v>13</v>
      </c>
      <c r="R8" s="1" t="s">
        <v>84</v>
      </c>
      <c r="S8" s="1" t="s">
        <v>45</v>
      </c>
      <c r="T8" s="1" t="s">
        <v>61</v>
      </c>
      <c r="V8" s="1" t="s">
        <v>62</v>
      </c>
      <c r="W8" s="1" t="s">
        <v>63</v>
      </c>
      <c r="X8" s="1" t="s">
        <v>82</v>
      </c>
      <c r="AB8" s="4">
        <v>587.49</v>
      </c>
      <c r="AC8" s="4">
        <v>129.25</v>
      </c>
      <c r="AF8" s="1" t="s">
        <v>64</v>
      </c>
      <c r="AI8" s="9">
        <f t="shared" si="0"/>
        <v>43871</v>
      </c>
      <c r="AJ8" s="9">
        <f t="shared" si="1"/>
        <v>43813</v>
      </c>
      <c r="AK8" s="9">
        <f t="shared" si="2"/>
        <v>43843</v>
      </c>
      <c r="AL8" s="9">
        <f t="shared" si="3"/>
        <v>43871</v>
      </c>
      <c r="AM8" s="10">
        <f t="shared" si="4"/>
        <v>-34</v>
      </c>
      <c r="AN8" s="11">
        <f t="shared" si="5"/>
        <v>-19974.66</v>
      </c>
    </row>
    <row r="9" spans="1:40" hidden="1" x14ac:dyDescent="0.2">
      <c r="A9" s="1" t="s">
        <v>43</v>
      </c>
      <c r="B9" s="1" t="s">
        <v>43</v>
      </c>
      <c r="C9" s="1" t="s">
        <v>43</v>
      </c>
      <c r="D9" s="1" t="s">
        <v>35</v>
      </c>
      <c r="E9" s="3">
        <v>20000</v>
      </c>
      <c r="F9" s="1" t="s">
        <v>36</v>
      </c>
      <c r="G9" s="1" t="s">
        <v>85</v>
      </c>
      <c r="H9" s="4">
        <v>245.98</v>
      </c>
      <c r="I9" s="1" t="s">
        <v>86</v>
      </c>
      <c r="K9" s="1" t="s">
        <v>39</v>
      </c>
      <c r="N9" s="1" t="s">
        <v>42</v>
      </c>
      <c r="O9" s="1" t="s">
        <v>43</v>
      </c>
      <c r="P9" s="3">
        <v>1</v>
      </c>
      <c r="R9" s="1" t="s">
        <v>87</v>
      </c>
      <c r="S9" s="1" t="s">
        <v>45</v>
      </c>
      <c r="X9" s="1" t="s">
        <v>34</v>
      </c>
      <c r="AB9" s="4">
        <v>0</v>
      </c>
      <c r="AC9" s="4">
        <v>0</v>
      </c>
      <c r="AI9" s="9">
        <f t="shared" si="0"/>
        <v>43837</v>
      </c>
      <c r="AJ9" s="9">
        <f t="shared" si="1"/>
        <v>43826</v>
      </c>
      <c r="AK9" s="9">
        <f t="shared" si="2"/>
        <v>43856</v>
      </c>
      <c r="AL9" s="9">
        <f t="shared" si="3"/>
        <v>43856</v>
      </c>
      <c r="AM9" s="10">
        <f t="shared" si="4"/>
        <v>-19</v>
      </c>
      <c r="AN9" s="11">
        <f t="shared" si="5"/>
        <v>-4673.62</v>
      </c>
    </row>
    <row r="10" spans="1:40" hidden="1" x14ac:dyDescent="0.2">
      <c r="A10" s="1" t="s">
        <v>43</v>
      </c>
      <c r="B10" s="1" t="s">
        <v>43</v>
      </c>
      <c r="C10" s="1" t="s">
        <v>43</v>
      </c>
      <c r="D10" s="1" t="s">
        <v>85</v>
      </c>
      <c r="E10" s="3">
        <v>20001</v>
      </c>
      <c r="F10" s="1" t="s">
        <v>36</v>
      </c>
      <c r="G10" s="1" t="s">
        <v>85</v>
      </c>
      <c r="H10" s="4">
        <v>65.44</v>
      </c>
      <c r="I10" s="1" t="s">
        <v>88</v>
      </c>
      <c r="K10" s="1" t="s">
        <v>39</v>
      </c>
      <c r="N10" s="1" t="s">
        <v>42</v>
      </c>
      <c r="O10" s="1" t="s">
        <v>43</v>
      </c>
      <c r="P10" s="3">
        <v>2</v>
      </c>
      <c r="R10" s="1" t="s">
        <v>89</v>
      </c>
      <c r="S10" s="1" t="s">
        <v>45</v>
      </c>
      <c r="X10" s="1" t="s">
        <v>34</v>
      </c>
      <c r="AB10" s="4">
        <v>0</v>
      </c>
      <c r="AC10" s="4">
        <v>0</v>
      </c>
      <c r="AI10" s="9">
        <f t="shared" si="0"/>
        <v>43837</v>
      </c>
      <c r="AJ10" s="9">
        <f t="shared" si="1"/>
        <v>43826</v>
      </c>
      <c r="AK10" s="9">
        <f t="shared" si="2"/>
        <v>43856</v>
      </c>
      <c r="AL10" s="9">
        <f t="shared" si="3"/>
        <v>43856</v>
      </c>
      <c r="AM10" s="10">
        <f t="shared" si="4"/>
        <v>-19</v>
      </c>
      <c r="AN10" s="11">
        <f t="shared" si="5"/>
        <v>-1243.3599999999999</v>
      </c>
    </row>
    <row r="11" spans="1:40" hidden="1" x14ac:dyDescent="0.2">
      <c r="A11" s="1" t="s">
        <v>43</v>
      </c>
      <c r="B11" s="1" t="s">
        <v>43</v>
      </c>
      <c r="C11" s="1" t="s">
        <v>43</v>
      </c>
      <c r="D11" s="1" t="s">
        <v>85</v>
      </c>
      <c r="E11" s="3">
        <v>20002</v>
      </c>
      <c r="F11" s="1" t="s">
        <v>36</v>
      </c>
      <c r="G11" s="1" t="s">
        <v>85</v>
      </c>
      <c r="H11" s="4">
        <v>236</v>
      </c>
      <c r="I11" s="1" t="s">
        <v>90</v>
      </c>
      <c r="J11" s="1" t="s">
        <v>91</v>
      </c>
      <c r="K11" s="1" t="s">
        <v>92</v>
      </c>
      <c r="N11" s="1" t="s">
        <v>42</v>
      </c>
      <c r="O11" s="1" t="s">
        <v>43</v>
      </c>
      <c r="P11" s="3">
        <v>3</v>
      </c>
      <c r="R11" s="1" t="s">
        <v>93</v>
      </c>
      <c r="S11" s="1" t="s">
        <v>45</v>
      </c>
      <c r="X11" s="1" t="s">
        <v>34</v>
      </c>
      <c r="AB11" s="4">
        <v>0</v>
      </c>
      <c r="AC11" s="4">
        <v>0</v>
      </c>
      <c r="AI11" s="9">
        <f t="shared" si="0"/>
        <v>43837</v>
      </c>
      <c r="AJ11" s="9">
        <f t="shared" si="1"/>
        <v>43826</v>
      </c>
      <c r="AK11" s="9">
        <f t="shared" si="2"/>
        <v>43856</v>
      </c>
      <c r="AL11" s="9">
        <f t="shared" si="3"/>
        <v>43856</v>
      </c>
      <c r="AM11" s="10">
        <f t="shared" si="4"/>
        <v>-19</v>
      </c>
      <c r="AN11" s="11">
        <f t="shared" si="5"/>
        <v>-4484</v>
      </c>
    </row>
    <row r="12" spans="1:40" hidden="1" x14ac:dyDescent="0.2">
      <c r="A12" s="1" t="s">
        <v>43</v>
      </c>
      <c r="B12" s="1" t="s">
        <v>43</v>
      </c>
      <c r="C12" s="1" t="s">
        <v>43</v>
      </c>
      <c r="D12" s="1" t="s">
        <v>85</v>
      </c>
      <c r="E12" s="3">
        <v>20003</v>
      </c>
      <c r="F12" s="1" t="s">
        <v>36</v>
      </c>
      <c r="G12" s="1" t="s">
        <v>85</v>
      </c>
      <c r="H12" s="4">
        <v>339.92</v>
      </c>
      <c r="I12" s="1" t="s">
        <v>94</v>
      </c>
      <c r="K12" s="1" t="s">
        <v>92</v>
      </c>
      <c r="L12" s="1" t="s">
        <v>95</v>
      </c>
      <c r="M12" s="1" t="s">
        <v>96</v>
      </c>
      <c r="N12" s="1" t="s">
        <v>42</v>
      </c>
      <c r="O12" s="1" t="s">
        <v>43</v>
      </c>
      <c r="P12" s="3">
        <v>4</v>
      </c>
      <c r="R12" s="1" t="s">
        <v>97</v>
      </c>
      <c r="S12" s="1" t="s">
        <v>45</v>
      </c>
      <c r="X12" s="1" t="s">
        <v>34</v>
      </c>
      <c r="AB12" s="4">
        <v>0</v>
      </c>
      <c r="AC12" s="4">
        <v>0</v>
      </c>
      <c r="AI12" s="9">
        <f t="shared" si="0"/>
        <v>43837</v>
      </c>
      <c r="AJ12" s="9">
        <f t="shared" si="1"/>
        <v>43826</v>
      </c>
      <c r="AK12" s="9">
        <f t="shared" si="2"/>
        <v>43856</v>
      </c>
      <c r="AL12" s="9">
        <f t="shared" si="3"/>
        <v>43856</v>
      </c>
      <c r="AM12" s="10">
        <f t="shared" si="4"/>
        <v>-19</v>
      </c>
      <c r="AN12" s="11">
        <f t="shared" si="5"/>
        <v>-6458.4800000000005</v>
      </c>
    </row>
    <row r="13" spans="1:40" hidden="1" x14ac:dyDescent="0.2">
      <c r="A13" s="1" t="s">
        <v>43</v>
      </c>
      <c r="B13" s="1" t="s">
        <v>43</v>
      </c>
      <c r="C13" s="1" t="s">
        <v>43</v>
      </c>
      <c r="D13" s="1" t="s">
        <v>85</v>
      </c>
      <c r="E13" s="3">
        <v>20004</v>
      </c>
      <c r="F13" s="1" t="s">
        <v>36</v>
      </c>
      <c r="G13" s="1" t="s">
        <v>85</v>
      </c>
      <c r="H13" s="4">
        <v>31655.21</v>
      </c>
      <c r="I13" s="1" t="s">
        <v>98</v>
      </c>
      <c r="K13" s="1" t="s">
        <v>99</v>
      </c>
      <c r="N13" s="1" t="s">
        <v>100</v>
      </c>
      <c r="O13" s="1" t="s">
        <v>43</v>
      </c>
      <c r="P13" s="3">
        <v>5</v>
      </c>
      <c r="R13" s="1" t="s">
        <v>101</v>
      </c>
      <c r="S13" s="1" t="s">
        <v>45</v>
      </c>
      <c r="X13" s="1" t="s">
        <v>34</v>
      </c>
      <c r="AB13" s="4">
        <v>0</v>
      </c>
      <c r="AC13" s="4">
        <v>0</v>
      </c>
      <c r="AI13" s="9">
        <f t="shared" si="0"/>
        <v>43837</v>
      </c>
      <c r="AJ13" s="9">
        <f t="shared" si="1"/>
        <v>43826</v>
      </c>
      <c r="AK13" s="9">
        <f t="shared" si="2"/>
        <v>43856</v>
      </c>
      <c r="AL13" s="9">
        <f t="shared" si="3"/>
        <v>43856</v>
      </c>
      <c r="AM13" s="10">
        <f t="shared" si="4"/>
        <v>-19</v>
      </c>
      <c r="AN13" s="11">
        <f t="shared" si="5"/>
        <v>-601448.99</v>
      </c>
    </row>
    <row r="14" spans="1:40" hidden="1" x14ac:dyDescent="0.2">
      <c r="A14" s="1" t="s">
        <v>43</v>
      </c>
      <c r="B14" s="1" t="s">
        <v>43</v>
      </c>
      <c r="C14" s="1" t="s">
        <v>43</v>
      </c>
      <c r="D14" s="1" t="s">
        <v>85</v>
      </c>
      <c r="E14" s="3">
        <v>20005</v>
      </c>
      <c r="F14" s="1" t="s">
        <v>36</v>
      </c>
      <c r="G14" s="1" t="s">
        <v>85</v>
      </c>
      <c r="H14" s="4">
        <v>823.31</v>
      </c>
      <c r="I14" s="1" t="s">
        <v>102</v>
      </c>
      <c r="K14" s="1" t="s">
        <v>99</v>
      </c>
      <c r="N14" s="1" t="s">
        <v>100</v>
      </c>
      <c r="O14" s="1" t="s">
        <v>43</v>
      </c>
      <c r="P14" s="3">
        <v>6</v>
      </c>
      <c r="R14" s="1" t="s">
        <v>103</v>
      </c>
      <c r="S14" s="1" t="s">
        <v>45</v>
      </c>
      <c r="X14" s="1" t="s">
        <v>34</v>
      </c>
      <c r="AB14" s="4">
        <v>0</v>
      </c>
      <c r="AC14" s="4">
        <v>0</v>
      </c>
      <c r="AI14" s="9">
        <f t="shared" si="0"/>
        <v>43837</v>
      </c>
      <c r="AJ14" s="9">
        <f t="shared" si="1"/>
        <v>43826</v>
      </c>
      <c r="AK14" s="9">
        <f t="shared" si="2"/>
        <v>43856</v>
      </c>
      <c r="AL14" s="9">
        <f t="shared" si="3"/>
        <v>43856</v>
      </c>
      <c r="AM14" s="10">
        <f t="shared" si="4"/>
        <v>-19</v>
      </c>
      <c r="AN14" s="11">
        <f t="shared" si="5"/>
        <v>-15642.89</v>
      </c>
    </row>
    <row r="15" spans="1:40" hidden="1" x14ac:dyDescent="0.2">
      <c r="A15" s="1" t="s">
        <v>43</v>
      </c>
      <c r="B15" s="1" t="s">
        <v>43</v>
      </c>
      <c r="C15" s="1" t="s">
        <v>43</v>
      </c>
      <c r="D15" s="1" t="s">
        <v>85</v>
      </c>
      <c r="E15" s="3">
        <v>20006</v>
      </c>
      <c r="F15" s="1" t="s">
        <v>36</v>
      </c>
      <c r="G15" s="1" t="s">
        <v>85</v>
      </c>
      <c r="H15" s="4">
        <v>3631.02</v>
      </c>
      <c r="I15" s="1" t="s">
        <v>102</v>
      </c>
      <c r="K15" s="1" t="s">
        <v>99</v>
      </c>
      <c r="N15" s="1" t="s">
        <v>100</v>
      </c>
      <c r="O15" s="1" t="s">
        <v>43</v>
      </c>
      <c r="P15" s="3">
        <v>6</v>
      </c>
      <c r="R15" s="1" t="s">
        <v>104</v>
      </c>
      <c r="S15" s="1" t="s">
        <v>45</v>
      </c>
      <c r="X15" s="1" t="s">
        <v>34</v>
      </c>
      <c r="AB15" s="4">
        <v>0</v>
      </c>
      <c r="AC15" s="4">
        <v>0</v>
      </c>
      <c r="AI15" s="9">
        <f t="shared" si="0"/>
        <v>43837</v>
      </c>
      <c r="AJ15" s="9">
        <f t="shared" si="1"/>
        <v>43826</v>
      </c>
      <c r="AK15" s="9">
        <f t="shared" si="2"/>
        <v>43856</v>
      </c>
      <c r="AL15" s="9">
        <f t="shared" si="3"/>
        <v>43856</v>
      </c>
      <c r="AM15" s="10">
        <f t="shared" si="4"/>
        <v>-19</v>
      </c>
      <c r="AN15" s="11">
        <f t="shared" si="5"/>
        <v>-68989.38</v>
      </c>
    </row>
    <row r="16" spans="1:40" hidden="1" x14ac:dyDescent="0.2">
      <c r="A16" s="1" t="s">
        <v>43</v>
      </c>
      <c r="B16" s="1" t="s">
        <v>43</v>
      </c>
      <c r="C16" s="1" t="s">
        <v>43</v>
      </c>
      <c r="D16" s="1" t="s">
        <v>85</v>
      </c>
      <c r="E16" s="3">
        <v>20007</v>
      </c>
      <c r="F16" s="1" t="s">
        <v>36</v>
      </c>
      <c r="G16" s="1" t="s">
        <v>85</v>
      </c>
      <c r="H16" s="4">
        <v>344.93</v>
      </c>
      <c r="I16" s="1" t="s">
        <v>105</v>
      </c>
      <c r="K16" s="1" t="s">
        <v>99</v>
      </c>
      <c r="N16" s="1" t="s">
        <v>100</v>
      </c>
      <c r="O16" s="1" t="s">
        <v>43</v>
      </c>
      <c r="P16" s="3">
        <v>7</v>
      </c>
      <c r="R16" s="1" t="s">
        <v>106</v>
      </c>
      <c r="S16" s="1" t="s">
        <v>45</v>
      </c>
      <c r="X16" s="1" t="s">
        <v>34</v>
      </c>
      <c r="AB16" s="4">
        <v>0</v>
      </c>
      <c r="AC16" s="4">
        <v>0</v>
      </c>
      <c r="AI16" s="9">
        <f t="shared" si="0"/>
        <v>43837</v>
      </c>
      <c r="AJ16" s="9">
        <f t="shared" si="1"/>
        <v>43826</v>
      </c>
      <c r="AK16" s="9">
        <f t="shared" si="2"/>
        <v>43856</v>
      </c>
      <c r="AL16" s="9">
        <f t="shared" si="3"/>
        <v>43856</v>
      </c>
      <c r="AM16" s="10">
        <f t="shared" si="4"/>
        <v>-19</v>
      </c>
      <c r="AN16" s="11">
        <f t="shared" si="5"/>
        <v>-6553.67</v>
      </c>
    </row>
    <row r="17" spans="1:40" hidden="1" x14ac:dyDescent="0.2">
      <c r="A17" s="1" t="s">
        <v>43</v>
      </c>
      <c r="B17" s="1" t="s">
        <v>43</v>
      </c>
      <c r="C17" s="1" t="s">
        <v>43</v>
      </c>
      <c r="D17" s="1" t="s">
        <v>85</v>
      </c>
      <c r="E17" s="3">
        <v>20008</v>
      </c>
      <c r="F17" s="1" t="s">
        <v>36</v>
      </c>
      <c r="G17" s="1" t="s">
        <v>85</v>
      </c>
      <c r="H17" s="4">
        <v>17</v>
      </c>
      <c r="I17" s="1" t="s">
        <v>107</v>
      </c>
      <c r="K17" s="1" t="s">
        <v>99</v>
      </c>
      <c r="N17" s="1" t="s">
        <v>100</v>
      </c>
      <c r="O17" s="1" t="s">
        <v>43</v>
      </c>
      <c r="P17" s="3">
        <v>8</v>
      </c>
      <c r="R17" s="1" t="s">
        <v>108</v>
      </c>
      <c r="S17" s="1" t="s">
        <v>45</v>
      </c>
      <c r="X17" s="1" t="s">
        <v>109</v>
      </c>
      <c r="AB17" s="4">
        <v>0</v>
      </c>
      <c r="AC17" s="4">
        <v>0</v>
      </c>
      <c r="AI17" s="9">
        <f t="shared" si="0"/>
        <v>43837</v>
      </c>
      <c r="AJ17" s="9">
        <f t="shared" si="1"/>
        <v>43830</v>
      </c>
      <c r="AK17" s="9">
        <f t="shared" si="2"/>
        <v>43860</v>
      </c>
      <c r="AL17" s="9">
        <f t="shared" si="3"/>
        <v>43860</v>
      </c>
      <c r="AM17" s="10">
        <f t="shared" si="4"/>
        <v>-23</v>
      </c>
      <c r="AN17" s="11">
        <f t="shared" si="5"/>
        <v>-391</v>
      </c>
    </row>
    <row r="18" spans="1:40" hidden="1" x14ac:dyDescent="0.2">
      <c r="A18" s="1" t="s">
        <v>43</v>
      </c>
      <c r="B18" s="1" t="s">
        <v>43</v>
      </c>
      <c r="C18" s="1" t="s">
        <v>43</v>
      </c>
      <c r="D18" s="1" t="s">
        <v>85</v>
      </c>
      <c r="E18" s="3">
        <v>20009</v>
      </c>
      <c r="F18" s="1" t="s">
        <v>36</v>
      </c>
      <c r="G18" s="1" t="s">
        <v>85</v>
      </c>
      <c r="H18" s="4">
        <v>94</v>
      </c>
      <c r="I18" s="1" t="s">
        <v>110</v>
      </c>
      <c r="K18" s="1" t="s">
        <v>99</v>
      </c>
      <c r="N18" s="1" t="s">
        <v>100</v>
      </c>
      <c r="O18" s="1" t="s">
        <v>43</v>
      </c>
      <c r="P18" s="3">
        <v>9</v>
      </c>
      <c r="R18" s="1" t="s">
        <v>111</v>
      </c>
      <c r="S18" s="1" t="s">
        <v>45</v>
      </c>
      <c r="X18" s="1" t="s">
        <v>109</v>
      </c>
      <c r="AB18" s="4">
        <v>0</v>
      </c>
      <c r="AC18" s="4">
        <v>0</v>
      </c>
      <c r="AI18" s="9">
        <f t="shared" si="0"/>
        <v>43837</v>
      </c>
      <c r="AJ18" s="9">
        <f t="shared" si="1"/>
        <v>43830</v>
      </c>
      <c r="AK18" s="9">
        <f t="shared" si="2"/>
        <v>43860</v>
      </c>
      <c r="AL18" s="9">
        <f t="shared" si="3"/>
        <v>43860</v>
      </c>
      <c r="AM18" s="10">
        <f t="shared" si="4"/>
        <v>-23</v>
      </c>
      <c r="AN18" s="11">
        <f t="shared" si="5"/>
        <v>-2162</v>
      </c>
    </row>
    <row r="19" spans="1:40" x14ac:dyDescent="0.2">
      <c r="A19" s="1" t="s">
        <v>112</v>
      </c>
      <c r="B19" s="1" t="s">
        <v>113</v>
      </c>
      <c r="C19" s="1" t="s">
        <v>113</v>
      </c>
      <c r="D19" s="1" t="s">
        <v>35</v>
      </c>
      <c r="E19" s="3">
        <v>2</v>
      </c>
      <c r="F19" s="1" t="s">
        <v>55</v>
      </c>
      <c r="G19" s="1" t="s">
        <v>114</v>
      </c>
      <c r="H19" s="4">
        <v>3031.81</v>
      </c>
      <c r="I19" s="1" t="s">
        <v>115</v>
      </c>
      <c r="J19" s="1" t="s">
        <v>116</v>
      </c>
      <c r="K19" s="1" t="s">
        <v>92</v>
      </c>
      <c r="N19" s="1" t="s">
        <v>42</v>
      </c>
      <c r="O19" s="1" t="s">
        <v>117</v>
      </c>
      <c r="P19" s="3">
        <v>15</v>
      </c>
      <c r="R19" s="1" t="s">
        <v>118</v>
      </c>
      <c r="S19" s="1" t="s">
        <v>45</v>
      </c>
      <c r="T19" s="1" t="s">
        <v>119</v>
      </c>
      <c r="V19" s="1" t="s">
        <v>62</v>
      </c>
      <c r="W19" s="1" t="s">
        <v>63</v>
      </c>
      <c r="X19" s="1" t="s">
        <v>113</v>
      </c>
      <c r="AB19" s="4">
        <v>3031.81</v>
      </c>
      <c r="AC19" s="4">
        <v>667</v>
      </c>
      <c r="AF19" s="1" t="s">
        <v>120</v>
      </c>
      <c r="AI19" s="9">
        <f t="shared" si="0"/>
        <v>43854</v>
      </c>
      <c r="AJ19" s="9">
        <f t="shared" si="1"/>
        <v>43834</v>
      </c>
      <c r="AK19" s="9">
        <f t="shared" si="2"/>
        <v>43864</v>
      </c>
      <c r="AL19" s="9">
        <f t="shared" si="3"/>
        <v>43864</v>
      </c>
      <c r="AM19" s="10">
        <f t="shared" si="4"/>
        <v>-25</v>
      </c>
      <c r="AN19" s="11">
        <f t="shared" si="5"/>
        <v>-75795.25</v>
      </c>
    </row>
    <row r="20" spans="1:40" x14ac:dyDescent="0.2">
      <c r="A20" s="1" t="s">
        <v>121</v>
      </c>
      <c r="B20" s="1" t="s">
        <v>122</v>
      </c>
      <c r="C20" s="1" t="s">
        <v>109</v>
      </c>
      <c r="D20" s="1" t="s">
        <v>35</v>
      </c>
      <c r="E20" s="3">
        <v>71</v>
      </c>
      <c r="F20" s="1" t="s">
        <v>36</v>
      </c>
      <c r="G20" s="1" t="s">
        <v>123</v>
      </c>
      <c r="H20" s="4">
        <v>325.06</v>
      </c>
      <c r="I20" s="1" t="s">
        <v>124</v>
      </c>
      <c r="J20" s="1" t="s">
        <v>125</v>
      </c>
      <c r="K20" s="1" t="s">
        <v>99</v>
      </c>
      <c r="N20" s="1" t="s">
        <v>42</v>
      </c>
      <c r="O20" s="1" t="s">
        <v>117</v>
      </c>
      <c r="P20" s="3">
        <v>18</v>
      </c>
      <c r="R20" s="1" t="s">
        <v>126</v>
      </c>
      <c r="S20" s="1" t="s">
        <v>45</v>
      </c>
      <c r="T20" s="1" t="s">
        <v>127</v>
      </c>
      <c r="V20" s="1" t="s">
        <v>47</v>
      </c>
      <c r="W20" s="1" t="s">
        <v>48</v>
      </c>
      <c r="X20" s="1" t="s">
        <v>109</v>
      </c>
      <c r="AB20" s="4">
        <v>405.83</v>
      </c>
      <c r="AC20" s="4">
        <v>0</v>
      </c>
      <c r="AF20" s="1" t="s">
        <v>128</v>
      </c>
      <c r="AI20" s="9">
        <f t="shared" si="0"/>
        <v>43861</v>
      </c>
      <c r="AJ20" s="9">
        <f t="shared" si="1"/>
        <v>43830</v>
      </c>
      <c r="AK20" s="9">
        <f t="shared" si="2"/>
        <v>43860</v>
      </c>
      <c r="AL20" s="9">
        <f t="shared" si="3"/>
        <v>43861</v>
      </c>
      <c r="AM20" s="10">
        <f t="shared" si="4"/>
        <v>-22</v>
      </c>
      <c r="AN20" s="11">
        <f t="shared" si="5"/>
        <v>-7151.32</v>
      </c>
    </row>
    <row r="21" spans="1:40" x14ac:dyDescent="0.2">
      <c r="A21" s="1" t="s">
        <v>129</v>
      </c>
      <c r="B21" s="1" t="s">
        <v>34</v>
      </c>
      <c r="C21" s="1" t="s">
        <v>34</v>
      </c>
      <c r="D21" s="1" t="s">
        <v>35</v>
      </c>
      <c r="E21" s="3">
        <v>591</v>
      </c>
      <c r="F21" s="1" t="s">
        <v>55</v>
      </c>
      <c r="G21" s="1" t="s">
        <v>130</v>
      </c>
      <c r="H21" s="4">
        <v>73.739999999999995</v>
      </c>
      <c r="I21" s="1" t="s">
        <v>131</v>
      </c>
      <c r="J21" s="1" t="s">
        <v>132</v>
      </c>
      <c r="K21" s="1" t="s">
        <v>133</v>
      </c>
      <c r="L21" s="1" t="s">
        <v>40</v>
      </c>
      <c r="M21" s="1" t="s">
        <v>134</v>
      </c>
      <c r="N21" s="1" t="s">
        <v>42</v>
      </c>
      <c r="O21" s="1" t="s">
        <v>117</v>
      </c>
      <c r="P21" s="3">
        <v>17</v>
      </c>
      <c r="R21" s="1" t="s">
        <v>135</v>
      </c>
      <c r="S21" s="1" t="s">
        <v>45</v>
      </c>
      <c r="T21" s="1" t="s">
        <v>136</v>
      </c>
      <c r="V21" s="1" t="s">
        <v>47</v>
      </c>
      <c r="W21" s="1" t="s">
        <v>48</v>
      </c>
      <c r="X21" s="1" t="s">
        <v>34</v>
      </c>
      <c r="AB21" s="4">
        <v>73.739999999999995</v>
      </c>
      <c r="AC21" s="4">
        <v>7.38</v>
      </c>
      <c r="AF21" s="1" t="s">
        <v>137</v>
      </c>
      <c r="AI21" s="9">
        <f t="shared" si="0"/>
        <v>43856</v>
      </c>
      <c r="AJ21" s="9">
        <f t="shared" si="1"/>
        <v>43826</v>
      </c>
      <c r="AK21" s="9">
        <f t="shared" si="2"/>
        <v>43856</v>
      </c>
      <c r="AL21" s="9">
        <f t="shared" si="3"/>
        <v>43856</v>
      </c>
      <c r="AM21" s="10">
        <f t="shared" si="4"/>
        <v>-17</v>
      </c>
      <c r="AN21" s="11">
        <f t="shared" si="5"/>
        <v>-1253.58</v>
      </c>
    </row>
    <row r="22" spans="1:40" x14ac:dyDescent="0.2">
      <c r="A22" s="1" t="s">
        <v>129</v>
      </c>
      <c r="B22" s="1" t="s">
        <v>34</v>
      </c>
      <c r="C22" s="1" t="s">
        <v>34</v>
      </c>
      <c r="D22" s="1" t="s">
        <v>35</v>
      </c>
      <c r="E22" s="3">
        <v>592</v>
      </c>
      <c r="F22" s="1" t="s">
        <v>55</v>
      </c>
      <c r="G22" s="1" t="s">
        <v>138</v>
      </c>
      <c r="H22" s="4">
        <v>136.88</v>
      </c>
      <c r="I22" s="1" t="s">
        <v>131</v>
      </c>
      <c r="J22" s="1" t="s">
        <v>132</v>
      </c>
      <c r="K22" s="1" t="s">
        <v>133</v>
      </c>
      <c r="L22" s="1" t="s">
        <v>40</v>
      </c>
      <c r="M22" s="1" t="s">
        <v>134</v>
      </c>
      <c r="N22" s="1" t="s">
        <v>42</v>
      </c>
      <c r="O22" s="1" t="s">
        <v>117</v>
      </c>
      <c r="P22" s="3">
        <v>17</v>
      </c>
      <c r="R22" s="1" t="s">
        <v>139</v>
      </c>
      <c r="S22" s="1" t="s">
        <v>45</v>
      </c>
      <c r="T22" s="1" t="s">
        <v>136</v>
      </c>
      <c r="V22" s="1" t="s">
        <v>47</v>
      </c>
      <c r="W22" s="1" t="s">
        <v>48</v>
      </c>
      <c r="X22" s="1" t="s">
        <v>34</v>
      </c>
      <c r="AB22" s="4">
        <v>136.88</v>
      </c>
      <c r="AC22" s="4">
        <v>30.12</v>
      </c>
      <c r="AF22" s="1" t="s">
        <v>140</v>
      </c>
      <c r="AI22" s="9">
        <f t="shared" si="0"/>
        <v>43856</v>
      </c>
      <c r="AJ22" s="9">
        <f t="shared" si="1"/>
        <v>43826</v>
      </c>
      <c r="AK22" s="9">
        <f t="shared" si="2"/>
        <v>43856</v>
      </c>
      <c r="AL22" s="9">
        <f t="shared" si="3"/>
        <v>43856</v>
      </c>
      <c r="AM22" s="10">
        <f t="shared" si="4"/>
        <v>-17</v>
      </c>
      <c r="AN22" s="11">
        <f t="shared" si="5"/>
        <v>-2326.96</v>
      </c>
    </row>
    <row r="23" spans="1:40" hidden="1" x14ac:dyDescent="0.2">
      <c r="A23" s="1" t="s">
        <v>117</v>
      </c>
      <c r="B23" s="1" t="s">
        <v>117</v>
      </c>
      <c r="C23" s="1" t="s">
        <v>117</v>
      </c>
      <c r="D23" s="1" t="s">
        <v>85</v>
      </c>
      <c r="E23" s="3">
        <v>20010</v>
      </c>
      <c r="F23" s="1" t="s">
        <v>36</v>
      </c>
      <c r="G23" s="1" t="s">
        <v>85</v>
      </c>
      <c r="H23" s="4">
        <v>11552.88</v>
      </c>
      <c r="I23" s="1" t="s">
        <v>141</v>
      </c>
      <c r="K23" s="1" t="s">
        <v>99</v>
      </c>
      <c r="N23" s="1" t="s">
        <v>100</v>
      </c>
      <c r="O23" s="1" t="s">
        <v>117</v>
      </c>
      <c r="P23" s="3">
        <v>14</v>
      </c>
      <c r="R23" s="1" t="s">
        <v>142</v>
      </c>
      <c r="S23" s="1" t="s">
        <v>45</v>
      </c>
      <c r="X23" s="1" t="s">
        <v>143</v>
      </c>
      <c r="AB23" s="4">
        <v>0</v>
      </c>
      <c r="AC23" s="4">
        <v>0</v>
      </c>
      <c r="AI23" s="9">
        <f t="shared" si="0"/>
        <v>43839</v>
      </c>
      <c r="AJ23" s="9">
        <f t="shared" si="1"/>
        <v>43816</v>
      </c>
      <c r="AK23" s="9">
        <f t="shared" si="2"/>
        <v>43846</v>
      </c>
      <c r="AL23" s="9">
        <f t="shared" si="3"/>
        <v>43846</v>
      </c>
      <c r="AM23" s="10">
        <f t="shared" si="4"/>
        <v>-7</v>
      </c>
      <c r="AN23" s="11">
        <f t="shared" si="5"/>
        <v>-80870.159999999989</v>
      </c>
    </row>
    <row r="24" spans="1:40" hidden="1" x14ac:dyDescent="0.2">
      <c r="A24" s="1" t="s">
        <v>117</v>
      </c>
      <c r="B24" s="1" t="s">
        <v>117</v>
      </c>
      <c r="C24" s="1" t="s">
        <v>117</v>
      </c>
      <c r="D24" s="1" t="s">
        <v>85</v>
      </c>
      <c r="E24" s="3">
        <v>20012</v>
      </c>
      <c r="F24" s="1" t="s">
        <v>36</v>
      </c>
      <c r="G24" s="1" t="s">
        <v>85</v>
      </c>
      <c r="H24" s="4">
        <v>8199.94</v>
      </c>
      <c r="I24" s="1" t="s">
        <v>144</v>
      </c>
      <c r="K24" s="1" t="s">
        <v>145</v>
      </c>
      <c r="N24" s="1" t="s">
        <v>100</v>
      </c>
      <c r="O24" s="1" t="s">
        <v>117</v>
      </c>
      <c r="P24" s="3">
        <v>16</v>
      </c>
      <c r="R24" s="1" t="s">
        <v>146</v>
      </c>
      <c r="S24" s="1" t="s">
        <v>45</v>
      </c>
      <c r="X24" s="1" t="s">
        <v>147</v>
      </c>
      <c r="AB24" s="4">
        <v>0</v>
      </c>
      <c r="AC24" s="4">
        <v>0</v>
      </c>
      <c r="AI24" s="9">
        <f t="shared" si="0"/>
        <v>43839</v>
      </c>
      <c r="AJ24" s="9">
        <f t="shared" si="1"/>
        <v>43822</v>
      </c>
      <c r="AK24" s="9">
        <f t="shared" si="2"/>
        <v>43852</v>
      </c>
      <c r="AL24" s="9">
        <f t="shared" si="3"/>
        <v>43852</v>
      </c>
      <c r="AM24" s="10">
        <f t="shared" si="4"/>
        <v>-13</v>
      </c>
      <c r="AN24" s="11">
        <f t="shared" si="5"/>
        <v>-106599.22</v>
      </c>
    </row>
    <row r="25" spans="1:40" hidden="1" x14ac:dyDescent="0.2">
      <c r="A25" s="1" t="s">
        <v>117</v>
      </c>
      <c r="B25" s="1" t="s">
        <v>117</v>
      </c>
      <c r="C25" s="1" t="s">
        <v>117</v>
      </c>
      <c r="D25" s="1" t="s">
        <v>85</v>
      </c>
      <c r="E25" s="3">
        <v>20013</v>
      </c>
      <c r="F25" s="1" t="s">
        <v>36</v>
      </c>
      <c r="G25" s="1" t="s">
        <v>85</v>
      </c>
      <c r="H25" s="4">
        <v>4279.1400000000003</v>
      </c>
      <c r="I25" s="1" t="s">
        <v>144</v>
      </c>
      <c r="K25" s="1" t="s">
        <v>145</v>
      </c>
      <c r="N25" s="1" t="s">
        <v>100</v>
      </c>
      <c r="O25" s="1" t="s">
        <v>117</v>
      </c>
      <c r="P25" s="3">
        <v>16</v>
      </c>
      <c r="R25" s="1" t="s">
        <v>148</v>
      </c>
      <c r="S25" s="1" t="s">
        <v>45</v>
      </c>
      <c r="X25" s="1" t="s">
        <v>34</v>
      </c>
      <c r="AB25" s="4">
        <v>0</v>
      </c>
      <c r="AC25" s="4">
        <v>0</v>
      </c>
      <c r="AI25" s="9">
        <f t="shared" si="0"/>
        <v>43839</v>
      </c>
      <c r="AJ25" s="9">
        <f t="shared" si="1"/>
        <v>43826</v>
      </c>
      <c r="AK25" s="9">
        <f t="shared" si="2"/>
        <v>43856</v>
      </c>
      <c r="AL25" s="9">
        <f t="shared" si="3"/>
        <v>43856</v>
      </c>
      <c r="AM25" s="10">
        <f t="shared" si="4"/>
        <v>-17</v>
      </c>
      <c r="AN25" s="11">
        <f t="shared" si="5"/>
        <v>-72745.38</v>
      </c>
    </row>
    <row r="26" spans="1:40" x14ac:dyDescent="0.2">
      <c r="A26" s="1" t="s">
        <v>121</v>
      </c>
      <c r="B26" s="1" t="s">
        <v>109</v>
      </c>
      <c r="C26" s="1" t="s">
        <v>149</v>
      </c>
      <c r="D26" s="1" t="s">
        <v>35</v>
      </c>
      <c r="E26" s="3">
        <v>1</v>
      </c>
      <c r="F26" s="1" t="s">
        <v>55</v>
      </c>
      <c r="G26" s="1" t="s">
        <v>150</v>
      </c>
      <c r="H26" s="4">
        <v>267.39999999999998</v>
      </c>
      <c r="I26" s="1" t="s">
        <v>151</v>
      </c>
      <c r="J26" s="1" t="s">
        <v>152</v>
      </c>
      <c r="K26" s="1" t="s">
        <v>153</v>
      </c>
      <c r="L26" s="1" t="s">
        <v>154</v>
      </c>
      <c r="M26" s="1" t="s">
        <v>155</v>
      </c>
      <c r="N26" s="1" t="s">
        <v>42</v>
      </c>
      <c r="O26" s="1" t="s">
        <v>156</v>
      </c>
      <c r="P26" s="3">
        <v>19</v>
      </c>
      <c r="R26" s="1" t="s">
        <v>157</v>
      </c>
      <c r="S26" s="1" t="s">
        <v>45</v>
      </c>
      <c r="T26" s="1" t="s">
        <v>158</v>
      </c>
      <c r="V26" s="1" t="s">
        <v>47</v>
      </c>
      <c r="W26" s="1" t="s">
        <v>48</v>
      </c>
      <c r="X26" s="1" t="s">
        <v>149</v>
      </c>
      <c r="AB26" s="4">
        <v>267.39999999999998</v>
      </c>
      <c r="AC26" s="4">
        <v>10.7</v>
      </c>
      <c r="AF26" s="1" t="s">
        <v>140</v>
      </c>
      <c r="AI26" s="9">
        <f t="shared" si="0"/>
        <v>43861</v>
      </c>
      <c r="AJ26" s="9">
        <f t="shared" si="1"/>
        <v>43833</v>
      </c>
      <c r="AK26" s="9">
        <f t="shared" si="2"/>
        <v>43863</v>
      </c>
      <c r="AL26" s="9">
        <f t="shared" si="3"/>
        <v>43863</v>
      </c>
      <c r="AM26" s="10">
        <f t="shared" si="4"/>
        <v>-23</v>
      </c>
      <c r="AN26" s="11">
        <f t="shared" si="5"/>
        <v>-6150.2</v>
      </c>
    </row>
    <row r="27" spans="1:40" hidden="1" x14ac:dyDescent="0.2">
      <c r="A27" s="1" t="s">
        <v>156</v>
      </c>
      <c r="B27" s="1" t="s">
        <v>156</v>
      </c>
      <c r="C27" s="1" t="s">
        <v>156</v>
      </c>
      <c r="D27" s="1" t="s">
        <v>85</v>
      </c>
      <c r="E27" s="3">
        <v>20014</v>
      </c>
      <c r="F27" s="1" t="s">
        <v>36</v>
      </c>
      <c r="G27" s="1" t="s">
        <v>85</v>
      </c>
      <c r="H27" s="4">
        <v>187.17</v>
      </c>
      <c r="I27" s="1" t="s">
        <v>159</v>
      </c>
      <c r="J27" s="1" t="s">
        <v>160</v>
      </c>
      <c r="K27" s="1" t="s">
        <v>161</v>
      </c>
      <c r="N27" s="1" t="s">
        <v>162</v>
      </c>
      <c r="O27" s="1" t="s">
        <v>156</v>
      </c>
      <c r="P27" s="3">
        <v>20</v>
      </c>
      <c r="R27" s="1" t="s">
        <v>163</v>
      </c>
      <c r="S27" s="1" t="s">
        <v>45</v>
      </c>
      <c r="X27" s="1" t="s">
        <v>113</v>
      </c>
      <c r="Y27" s="1" t="s">
        <v>164</v>
      </c>
      <c r="AA27" s="1" t="s">
        <v>156</v>
      </c>
      <c r="AB27" s="4">
        <v>0</v>
      </c>
      <c r="AC27" s="4">
        <v>0</v>
      </c>
      <c r="AI27" s="9">
        <f t="shared" si="0"/>
        <v>43840</v>
      </c>
      <c r="AJ27" s="9">
        <f t="shared" si="1"/>
        <v>43834</v>
      </c>
      <c r="AK27" s="9">
        <f t="shared" si="2"/>
        <v>43864</v>
      </c>
      <c r="AL27" s="9">
        <f t="shared" si="3"/>
        <v>43864</v>
      </c>
      <c r="AM27" s="10">
        <f t="shared" si="4"/>
        <v>-24</v>
      </c>
      <c r="AN27" s="11">
        <f t="shared" si="5"/>
        <v>-4492.08</v>
      </c>
    </row>
    <row r="28" spans="1:40" x14ac:dyDescent="0.2">
      <c r="A28" s="1" t="s">
        <v>165</v>
      </c>
      <c r="B28" s="1" t="s">
        <v>166</v>
      </c>
      <c r="C28" s="1" t="s">
        <v>166</v>
      </c>
      <c r="D28" s="1" t="s">
        <v>35</v>
      </c>
      <c r="E28" s="3">
        <v>2</v>
      </c>
      <c r="F28" s="1" t="s">
        <v>36</v>
      </c>
      <c r="G28" s="1" t="s">
        <v>167</v>
      </c>
      <c r="H28" s="4">
        <v>3789.78</v>
      </c>
      <c r="I28" s="1" t="s">
        <v>168</v>
      </c>
      <c r="J28" s="1" t="s">
        <v>169</v>
      </c>
      <c r="K28" s="1" t="s">
        <v>99</v>
      </c>
      <c r="N28" s="1" t="s">
        <v>42</v>
      </c>
      <c r="O28" s="1" t="s">
        <v>75</v>
      </c>
      <c r="P28" s="3">
        <v>21</v>
      </c>
      <c r="R28" s="1" t="s">
        <v>170</v>
      </c>
      <c r="S28" s="1" t="s">
        <v>45</v>
      </c>
      <c r="V28" s="1" t="s">
        <v>62</v>
      </c>
      <c r="W28" s="1" t="s">
        <v>63</v>
      </c>
      <c r="X28" s="1" t="s">
        <v>166</v>
      </c>
      <c r="AB28" s="4">
        <v>3687.66</v>
      </c>
      <c r="AC28" s="4">
        <v>811.29</v>
      </c>
      <c r="AF28" s="1" t="s">
        <v>171</v>
      </c>
      <c r="AI28" s="9">
        <f t="shared" si="0"/>
        <v>43869</v>
      </c>
      <c r="AJ28" s="9">
        <f t="shared" si="1"/>
        <v>43838</v>
      </c>
      <c r="AK28" s="9">
        <f t="shared" si="2"/>
        <v>43868</v>
      </c>
      <c r="AL28" s="9">
        <f t="shared" si="3"/>
        <v>43869</v>
      </c>
      <c r="AM28" s="10">
        <f t="shared" si="4"/>
        <v>-26</v>
      </c>
      <c r="AN28" s="11">
        <f t="shared" si="5"/>
        <v>-98534.28</v>
      </c>
    </row>
    <row r="29" spans="1:40" x14ac:dyDescent="0.2">
      <c r="A29" s="1" t="s">
        <v>75</v>
      </c>
      <c r="B29" s="1" t="s">
        <v>172</v>
      </c>
      <c r="C29" s="1" t="s">
        <v>147</v>
      </c>
      <c r="D29" s="1" t="s">
        <v>35</v>
      </c>
      <c r="E29" s="3">
        <v>581</v>
      </c>
      <c r="F29" s="1" t="s">
        <v>55</v>
      </c>
      <c r="G29" s="1" t="s">
        <v>173</v>
      </c>
      <c r="H29" s="4">
        <v>7114.52</v>
      </c>
      <c r="I29" s="1" t="s">
        <v>174</v>
      </c>
      <c r="J29" s="1" t="s">
        <v>175</v>
      </c>
      <c r="K29" s="1" t="s">
        <v>70</v>
      </c>
      <c r="L29" s="1" t="s">
        <v>176</v>
      </c>
      <c r="M29" s="1" t="s">
        <v>177</v>
      </c>
      <c r="N29" s="1" t="s">
        <v>42</v>
      </c>
      <c r="O29" s="1" t="s">
        <v>178</v>
      </c>
      <c r="P29" s="3">
        <v>22</v>
      </c>
      <c r="R29" s="1" t="s">
        <v>179</v>
      </c>
      <c r="S29" s="1" t="s">
        <v>45</v>
      </c>
      <c r="T29" s="1" t="s">
        <v>180</v>
      </c>
      <c r="V29" s="1" t="s">
        <v>62</v>
      </c>
      <c r="W29" s="1" t="s">
        <v>63</v>
      </c>
      <c r="X29" s="1" t="s">
        <v>33</v>
      </c>
      <c r="AB29" s="4">
        <v>7114.52</v>
      </c>
      <c r="AC29" s="4">
        <v>1565.19</v>
      </c>
      <c r="AF29" s="1" t="s">
        <v>181</v>
      </c>
      <c r="AI29" s="9">
        <f t="shared" si="0"/>
        <v>43843</v>
      </c>
      <c r="AJ29" s="9">
        <f t="shared" si="1"/>
        <v>43820</v>
      </c>
      <c r="AK29" s="9">
        <f t="shared" si="2"/>
        <v>43850</v>
      </c>
      <c r="AL29" s="9">
        <f t="shared" si="3"/>
        <v>43850</v>
      </c>
      <c r="AM29" s="10">
        <f t="shared" si="4"/>
        <v>-6</v>
      </c>
      <c r="AN29" s="11">
        <f t="shared" si="5"/>
        <v>-42687.12</v>
      </c>
    </row>
    <row r="30" spans="1:40" x14ac:dyDescent="0.2">
      <c r="A30" s="1" t="s">
        <v>75</v>
      </c>
      <c r="B30" s="1" t="s">
        <v>172</v>
      </c>
      <c r="C30" s="1" t="s">
        <v>147</v>
      </c>
      <c r="D30" s="1" t="s">
        <v>35</v>
      </c>
      <c r="E30" s="3">
        <v>582</v>
      </c>
      <c r="F30" s="1" t="s">
        <v>55</v>
      </c>
      <c r="G30" s="1" t="s">
        <v>182</v>
      </c>
      <c r="H30" s="4">
        <v>326.12</v>
      </c>
      <c r="I30" s="1" t="s">
        <v>174</v>
      </c>
      <c r="J30" s="1" t="s">
        <v>175</v>
      </c>
      <c r="K30" s="1" t="s">
        <v>70</v>
      </c>
      <c r="L30" s="1" t="s">
        <v>176</v>
      </c>
      <c r="M30" s="1" t="s">
        <v>177</v>
      </c>
      <c r="N30" s="1" t="s">
        <v>42</v>
      </c>
      <c r="O30" s="1" t="s">
        <v>178</v>
      </c>
      <c r="P30" s="3">
        <v>22</v>
      </c>
      <c r="R30" s="1" t="s">
        <v>183</v>
      </c>
      <c r="S30" s="1" t="s">
        <v>45</v>
      </c>
      <c r="T30" s="1" t="s">
        <v>180</v>
      </c>
      <c r="V30" s="1" t="s">
        <v>62</v>
      </c>
      <c r="W30" s="1" t="s">
        <v>63</v>
      </c>
      <c r="X30" s="1" t="s">
        <v>33</v>
      </c>
      <c r="AB30" s="4">
        <v>326.12</v>
      </c>
      <c r="AC30" s="4">
        <v>71.75</v>
      </c>
      <c r="AF30" s="1" t="s">
        <v>181</v>
      </c>
      <c r="AI30" s="9">
        <f t="shared" si="0"/>
        <v>43843</v>
      </c>
      <c r="AJ30" s="9">
        <f t="shared" si="1"/>
        <v>43820</v>
      </c>
      <c r="AK30" s="9">
        <f t="shared" si="2"/>
        <v>43850</v>
      </c>
      <c r="AL30" s="9">
        <f t="shared" si="3"/>
        <v>43850</v>
      </c>
      <c r="AM30" s="10">
        <f t="shared" si="4"/>
        <v>-6</v>
      </c>
      <c r="AN30" s="11">
        <f t="shared" si="5"/>
        <v>-1956.72</v>
      </c>
    </row>
    <row r="31" spans="1:40" x14ac:dyDescent="0.2">
      <c r="A31" s="1" t="s">
        <v>75</v>
      </c>
      <c r="B31" s="1" t="s">
        <v>172</v>
      </c>
      <c r="C31" s="1" t="s">
        <v>147</v>
      </c>
      <c r="D31" s="1" t="s">
        <v>35</v>
      </c>
      <c r="E31" s="3">
        <v>583</v>
      </c>
      <c r="F31" s="1" t="s">
        <v>55</v>
      </c>
      <c r="G31" s="1" t="s">
        <v>184</v>
      </c>
      <c r="H31" s="4">
        <v>7114.52</v>
      </c>
      <c r="I31" s="1" t="s">
        <v>174</v>
      </c>
      <c r="J31" s="1" t="s">
        <v>175</v>
      </c>
      <c r="K31" s="1" t="s">
        <v>70</v>
      </c>
      <c r="L31" s="1" t="s">
        <v>176</v>
      </c>
      <c r="M31" s="1" t="s">
        <v>177</v>
      </c>
      <c r="N31" s="1" t="s">
        <v>42</v>
      </c>
      <c r="O31" s="1" t="s">
        <v>178</v>
      </c>
      <c r="P31" s="3">
        <v>22</v>
      </c>
      <c r="R31" s="1" t="s">
        <v>185</v>
      </c>
      <c r="S31" s="1" t="s">
        <v>45</v>
      </c>
      <c r="T31" s="1" t="s">
        <v>180</v>
      </c>
      <c r="V31" s="1" t="s">
        <v>62</v>
      </c>
      <c r="W31" s="1" t="s">
        <v>63</v>
      </c>
      <c r="X31" s="1" t="s">
        <v>33</v>
      </c>
      <c r="AB31" s="4">
        <v>7114.52</v>
      </c>
      <c r="AC31" s="4">
        <v>1565.19</v>
      </c>
      <c r="AF31" s="1" t="s">
        <v>181</v>
      </c>
      <c r="AI31" s="9">
        <f t="shared" si="0"/>
        <v>43843</v>
      </c>
      <c r="AJ31" s="9">
        <f t="shared" si="1"/>
        <v>43820</v>
      </c>
      <c r="AK31" s="9">
        <f t="shared" si="2"/>
        <v>43850</v>
      </c>
      <c r="AL31" s="9">
        <f t="shared" si="3"/>
        <v>43850</v>
      </c>
      <c r="AM31" s="10">
        <f t="shared" si="4"/>
        <v>-6</v>
      </c>
      <c r="AN31" s="11">
        <f t="shared" si="5"/>
        <v>-42687.12</v>
      </c>
    </row>
    <row r="32" spans="1:40" x14ac:dyDescent="0.2">
      <c r="A32" s="1" t="s">
        <v>75</v>
      </c>
      <c r="B32" s="1" t="s">
        <v>172</v>
      </c>
      <c r="C32" s="1" t="s">
        <v>147</v>
      </c>
      <c r="D32" s="1" t="s">
        <v>35</v>
      </c>
      <c r="E32" s="3">
        <v>584</v>
      </c>
      <c r="F32" s="1" t="s">
        <v>55</v>
      </c>
      <c r="G32" s="1" t="s">
        <v>186</v>
      </c>
      <c r="H32" s="4">
        <v>326.12</v>
      </c>
      <c r="I32" s="1" t="s">
        <v>174</v>
      </c>
      <c r="J32" s="1" t="s">
        <v>175</v>
      </c>
      <c r="K32" s="1" t="s">
        <v>70</v>
      </c>
      <c r="L32" s="1" t="s">
        <v>176</v>
      </c>
      <c r="M32" s="1" t="s">
        <v>177</v>
      </c>
      <c r="N32" s="1" t="s">
        <v>42</v>
      </c>
      <c r="O32" s="1" t="s">
        <v>178</v>
      </c>
      <c r="P32" s="3">
        <v>22</v>
      </c>
      <c r="R32" s="1" t="s">
        <v>187</v>
      </c>
      <c r="S32" s="1" t="s">
        <v>45</v>
      </c>
      <c r="T32" s="1" t="s">
        <v>180</v>
      </c>
      <c r="V32" s="1" t="s">
        <v>62</v>
      </c>
      <c r="W32" s="1" t="s">
        <v>63</v>
      </c>
      <c r="X32" s="1" t="s">
        <v>33</v>
      </c>
      <c r="AB32" s="4">
        <v>326.12</v>
      </c>
      <c r="AC32" s="4">
        <v>71.75</v>
      </c>
      <c r="AF32" s="1" t="s">
        <v>181</v>
      </c>
      <c r="AI32" s="9">
        <f t="shared" si="0"/>
        <v>43843</v>
      </c>
      <c r="AJ32" s="9">
        <f t="shared" si="1"/>
        <v>43820</v>
      </c>
      <c r="AK32" s="9">
        <f t="shared" si="2"/>
        <v>43850</v>
      </c>
      <c r="AL32" s="9">
        <f t="shared" si="3"/>
        <v>43850</v>
      </c>
      <c r="AM32" s="10">
        <f t="shared" si="4"/>
        <v>-6</v>
      </c>
      <c r="AN32" s="11">
        <f t="shared" si="5"/>
        <v>-1956.72</v>
      </c>
    </row>
    <row r="33" spans="1:40" x14ac:dyDescent="0.2">
      <c r="A33" s="1" t="s">
        <v>121</v>
      </c>
      <c r="B33" s="1" t="s">
        <v>109</v>
      </c>
      <c r="C33" s="1" t="s">
        <v>166</v>
      </c>
      <c r="D33" s="1" t="s">
        <v>35</v>
      </c>
      <c r="E33" s="3">
        <v>6</v>
      </c>
      <c r="F33" s="1" t="s">
        <v>55</v>
      </c>
      <c r="G33" s="1" t="s">
        <v>188</v>
      </c>
      <c r="H33" s="4">
        <v>3942.55</v>
      </c>
      <c r="I33" s="1" t="s">
        <v>189</v>
      </c>
      <c r="J33" s="1" t="s">
        <v>190</v>
      </c>
      <c r="K33" s="1" t="s">
        <v>191</v>
      </c>
      <c r="L33" s="1" t="s">
        <v>192</v>
      </c>
      <c r="M33" s="1" t="s">
        <v>193</v>
      </c>
      <c r="N33" s="1" t="s">
        <v>42</v>
      </c>
      <c r="O33" s="1" t="s">
        <v>194</v>
      </c>
      <c r="P33" s="3">
        <v>25</v>
      </c>
      <c r="R33" s="1" t="s">
        <v>195</v>
      </c>
      <c r="S33" s="1" t="s">
        <v>45</v>
      </c>
      <c r="T33" s="1" t="s">
        <v>196</v>
      </c>
      <c r="V33" s="1" t="s">
        <v>197</v>
      </c>
      <c r="W33" s="1" t="s">
        <v>198</v>
      </c>
      <c r="X33" s="1" t="s">
        <v>166</v>
      </c>
      <c r="AB33" s="4">
        <v>3942.55</v>
      </c>
      <c r="AC33" s="4">
        <v>394.26</v>
      </c>
      <c r="AF33" s="1" t="s">
        <v>199</v>
      </c>
      <c r="AI33" s="9">
        <f t="shared" si="0"/>
        <v>43861</v>
      </c>
      <c r="AJ33" s="9">
        <f t="shared" si="1"/>
        <v>43838</v>
      </c>
      <c r="AK33" s="9">
        <f t="shared" si="2"/>
        <v>43868</v>
      </c>
      <c r="AL33" s="9">
        <f t="shared" si="3"/>
        <v>43868</v>
      </c>
      <c r="AM33" s="10">
        <f t="shared" si="4"/>
        <v>-22</v>
      </c>
      <c r="AN33" s="11">
        <f t="shared" si="5"/>
        <v>-86736.1</v>
      </c>
    </row>
    <row r="34" spans="1:40" x14ac:dyDescent="0.2">
      <c r="A34" s="1" t="s">
        <v>121</v>
      </c>
      <c r="B34" s="1" t="s">
        <v>109</v>
      </c>
      <c r="C34" s="1" t="s">
        <v>117</v>
      </c>
      <c r="D34" s="1" t="s">
        <v>35</v>
      </c>
      <c r="E34" s="3">
        <v>7</v>
      </c>
      <c r="F34" s="1" t="s">
        <v>55</v>
      </c>
      <c r="G34" s="1" t="s">
        <v>200</v>
      </c>
      <c r="H34" s="4">
        <v>517.39</v>
      </c>
      <c r="I34" s="1" t="s">
        <v>189</v>
      </c>
      <c r="J34" s="1" t="s">
        <v>190</v>
      </c>
      <c r="K34" s="1" t="s">
        <v>191</v>
      </c>
      <c r="L34" s="1" t="s">
        <v>192</v>
      </c>
      <c r="M34" s="1" t="s">
        <v>193</v>
      </c>
      <c r="N34" s="1" t="s">
        <v>42</v>
      </c>
      <c r="O34" s="1" t="s">
        <v>194</v>
      </c>
      <c r="P34" s="3">
        <v>25</v>
      </c>
      <c r="R34" s="1" t="s">
        <v>201</v>
      </c>
      <c r="S34" s="1" t="s">
        <v>45</v>
      </c>
      <c r="T34" s="1" t="s">
        <v>196</v>
      </c>
      <c r="V34" s="1" t="s">
        <v>47</v>
      </c>
      <c r="W34" s="1" t="s">
        <v>48</v>
      </c>
      <c r="X34" s="1" t="s">
        <v>117</v>
      </c>
      <c r="AB34" s="4">
        <v>517.39</v>
      </c>
      <c r="AC34" s="4">
        <v>113.83</v>
      </c>
      <c r="AF34" s="1" t="s">
        <v>202</v>
      </c>
      <c r="AI34" s="9">
        <f t="shared" si="0"/>
        <v>43861</v>
      </c>
      <c r="AJ34" s="9">
        <f t="shared" si="1"/>
        <v>43839</v>
      </c>
      <c r="AK34" s="9">
        <f t="shared" si="2"/>
        <v>43869</v>
      </c>
      <c r="AL34" s="9">
        <f t="shared" si="3"/>
        <v>43869</v>
      </c>
      <c r="AM34" s="10">
        <f t="shared" si="4"/>
        <v>-23</v>
      </c>
      <c r="AN34" s="11">
        <f t="shared" si="5"/>
        <v>-11899.97</v>
      </c>
    </row>
    <row r="35" spans="1:40" x14ac:dyDescent="0.2">
      <c r="A35" s="1" t="s">
        <v>121</v>
      </c>
      <c r="B35" s="1" t="s">
        <v>109</v>
      </c>
      <c r="C35" s="1" t="s">
        <v>117</v>
      </c>
      <c r="D35" s="1" t="s">
        <v>35</v>
      </c>
      <c r="E35" s="3">
        <v>8</v>
      </c>
      <c r="F35" s="1" t="s">
        <v>55</v>
      </c>
      <c r="G35" s="1" t="s">
        <v>203</v>
      </c>
      <c r="H35" s="4">
        <v>63.77</v>
      </c>
      <c r="I35" s="1" t="s">
        <v>189</v>
      </c>
      <c r="J35" s="1" t="s">
        <v>190</v>
      </c>
      <c r="K35" s="1" t="s">
        <v>191</v>
      </c>
      <c r="L35" s="1" t="s">
        <v>192</v>
      </c>
      <c r="M35" s="1" t="s">
        <v>193</v>
      </c>
      <c r="N35" s="1" t="s">
        <v>42</v>
      </c>
      <c r="O35" s="1" t="s">
        <v>194</v>
      </c>
      <c r="P35" s="3">
        <v>25</v>
      </c>
      <c r="R35" s="1" t="s">
        <v>204</v>
      </c>
      <c r="S35" s="1" t="s">
        <v>45</v>
      </c>
      <c r="T35" s="1" t="s">
        <v>196</v>
      </c>
      <c r="V35" s="1" t="s">
        <v>62</v>
      </c>
      <c r="W35" s="1" t="s">
        <v>63</v>
      </c>
      <c r="X35" s="1" t="s">
        <v>117</v>
      </c>
      <c r="AB35" s="4">
        <v>63.77</v>
      </c>
      <c r="AC35" s="4">
        <v>2.5499999999999998</v>
      </c>
      <c r="AF35" s="1" t="s">
        <v>205</v>
      </c>
      <c r="AI35" s="9">
        <f t="shared" si="0"/>
        <v>43861</v>
      </c>
      <c r="AJ35" s="9">
        <f t="shared" si="1"/>
        <v>43839</v>
      </c>
      <c r="AK35" s="9">
        <f t="shared" si="2"/>
        <v>43869</v>
      </c>
      <c r="AL35" s="9">
        <f t="shared" si="3"/>
        <v>43869</v>
      </c>
      <c r="AM35" s="10">
        <f t="shared" si="4"/>
        <v>-23</v>
      </c>
      <c r="AN35" s="11">
        <f t="shared" si="5"/>
        <v>-1466.71</v>
      </c>
    </row>
    <row r="36" spans="1:40" x14ac:dyDescent="0.2">
      <c r="A36" s="1" t="s">
        <v>121</v>
      </c>
      <c r="B36" s="1" t="s">
        <v>109</v>
      </c>
      <c r="C36" s="1" t="s">
        <v>117</v>
      </c>
      <c r="D36" s="1" t="s">
        <v>35</v>
      </c>
      <c r="E36" s="3">
        <v>9</v>
      </c>
      <c r="F36" s="1" t="s">
        <v>55</v>
      </c>
      <c r="G36" s="1" t="s">
        <v>206</v>
      </c>
      <c r="H36" s="4">
        <v>17121.72</v>
      </c>
      <c r="I36" s="1" t="s">
        <v>189</v>
      </c>
      <c r="J36" s="1" t="s">
        <v>190</v>
      </c>
      <c r="K36" s="1" t="s">
        <v>191</v>
      </c>
      <c r="L36" s="1" t="s">
        <v>192</v>
      </c>
      <c r="M36" s="1" t="s">
        <v>193</v>
      </c>
      <c r="N36" s="1" t="s">
        <v>42</v>
      </c>
      <c r="O36" s="1" t="s">
        <v>194</v>
      </c>
      <c r="P36" s="3">
        <v>25</v>
      </c>
      <c r="R36" s="1" t="s">
        <v>207</v>
      </c>
      <c r="S36" s="1" t="s">
        <v>45</v>
      </c>
      <c r="T36" s="1" t="s">
        <v>196</v>
      </c>
      <c r="V36" s="1" t="s">
        <v>47</v>
      </c>
      <c r="W36" s="1" t="s">
        <v>48</v>
      </c>
      <c r="X36" s="1" t="s">
        <v>117</v>
      </c>
      <c r="AB36" s="4">
        <v>17121.72</v>
      </c>
      <c r="AC36" s="4">
        <v>1712.17</v>
      </c>
      <c r="AF36" s="1" t="s">
        <v>199</v>
      </c>
      <c r="AI36" s="9">
        <f t="shared" si="0"/>
        <v>43861</v>
      </c>
      <c r="AJ36" s="9">
        <f t="shared" si="1"/>
        <v>43839</v>
      </c>
      <c r="AK36" s="9">
        <f t="shared" si="2"/>
        <v>43869</v>
      </c>
      <c r="AL36" s="9">
        <f t="shared" si="3"/>
        <v>43869</v>
      </c>
      <c r="AM36" s="10">
        <f t="shared" si="4"/>
        <v>-23</v>
      </c>
      <c r="AN36" s="11">
        <f t="shared" si="5"/>
        <v>-393799.56000000006</v>
      </c>
    </row>
    <row r="37" spans="1:40" x14ac:dyDescent="0.2">
      <c r="A37" s="1" t="s">
        <v>156</v>
      </c>
      <c r="B37" s="1" t="s">
        <v>208</v>
      </c>
      <c r="C37" s="1" t="s">
        <v>209</v>
      </c>
      <c r="D37" s="1" t="s">
        <v>35</v>
      </c>
      <c r="E37" s="3">
        <v>564</v>
      </c>
      <c r="F37" s="1" t="s">
        <v>55</v>
      </c>
      <c r="G37" s="1" t="s">
        <v>210</v>
      </c>
      <c r="H37" s="4">
        <v>16861.28</v>
      </c>
      <c r="I37" s="1" t="s">
        <v>189</v>
      </c>
      <c r="J37" s="1" t="s">
        <v>190</v>
      </c>
      <c r="K37" s="1" t="s">
        <v>191</v>
      </c>
      <c r="L37" s="1" t="s">
        <v>192</v>
      </c>
      <c r="M37" s="1" t="s">
        <v>193</v>
      </c>
      <c r="N37" s="1" t="s">
        <v>42</v>
      </c>
      <c r="O37" s="1" t="s">
        <v>194</v>
      </c>
      <c r="P37" s="3">
        <v>25</v>
      </c>
      <c r="R37" s="1" t="s">
        <v>211</v>
      </c>
      <c r="S37" s="1" t="s">
        <v>45</v>
      </c>
      <c r="T37" s="1" t="s">
        <v>196</v>
      </c>
      <c r="V37" s="1" t="s">
        <v>47</v>
      </c>
      <c r="W37" s="1" t="s">
        <v>48</v>
      </c>
      <c r="X37" s="1" t="s">
        <v>209</v>
      </c>
      <c r="AB37" s="4">
        <v>16861.28</v>
      </c>
      <c r="AC37" s="4">
        <v>1686.13</v>
      </c>
      <c r="AF37" s="1" t="s">
        <v>199</v>
      </c>
      <c r="AI37" s="9">
        <f t="shared" si="0"/>
        <v>43840</v>
      </c>
      <c r="AJ37" s="9">
        <f t="shared" si="1"/>
        <v>43809</v>
      </c>
      <c r="AK37" s="9">
        <f t="shared" si="2"/>
        <v>43839</v>
      </c>
      <c r="AL37" s="9">
        <f t="shared" si="3"/>
        <v>43840</v>
      </c>
      <c r="AM37" s="10">
        <f t="shared" si="4"/>
        <v>6</v>
      </c>
      <c r="AN37" s="11">
        <f t="shared" si="5"/>
        <v>101167.67999999999</v>
      </c>
    </row>
    <row r="38" spans="1:40" x14ac:dyDescent="0.2">
      <c r="A38" s="1" t="s">
        <v>156</v>
      </c>
      <c r="B38" s="1" t="s">
        <v>208</v>
      </c>
      <c r="C38" s="1" t="s">
        <v>209</v>
      </c>
      <c r="D38" s="1" t="s">
        <v>35</v>
      </c>
      <c r="E38" s="3">
        <v>565</v>
      </c>
      <c r="F38" s="1" t="s">
        <v>55</v>
      </c>
      <c r="G38" s="1" t="s">
        <v>212</v>
      </c>
      <c r="H38" s="4">
        <v>4351.57</v>
      </c>
      <c r="I38" s="1" t="s">
        <v>189</v>
      </c>
      <c r="J38" s="1" t="s">
        <v>190</v>
      </c>
      <c r="K38" s="1" t="s">
        <v>191</v>
      </c>
      <c r="L38" s="1" t="s">
        <v>192</v>
      </c>
      <c r="M38" s="1" t="s">
        <v>193</v>
      </c>
      <c r="N38" s="1" t="s">
        <v>42</v>
      </c>
      <c r="O38" s="1" t="s">
        <v>194</v>
      </c>
      <c r="P38" s="3">
        <v>25</v>
      </c>
      <c r="R38" s="1" t="s">
        <v>213</v>
      </c>
      <c r="S38" s="1" t="s">
        <v>45</v>
      </c>
      <c r="T38" s="1" t="s">
        <v>196</v>
      </c>
      <c r="V38" s="1" t="s">
        <v>197</v>
      </c>
      <c r="W38" s="1" t="s">
        <v>198</v>
      </c>
      <c r="X38" s="1" t="s">
        <v>209</v>
      </c>
      <c r="AB38" s="4">
        <v>4351.57</v>
      </c>
      <c r="AC38" s="4">
        <v>435.16</v>
      </c>
      <c r="AF38" s="1" t="s">
        <v>199</v>
      </c>
      <c r="AI38" s="9">
        <f t="shared" si="0"/>
        <v>43840</v>
      </c>
      <c r="AJ38" s="9">
        <f t="shared" si="1"/>
        <v>43809</v>
      </c>
      <c r="AK38" s="9">
        <f t="shared" si="2"/>
        <v>43839</v>
      </c>
      <c r="AL38" s="9">
        <f t="shared" si="3"/>
        <v>43840</v>
      </c>
      <c r="AM38" s="10">
        <f t="shared" si="4"/>
        <v>6</v>
      </c>
      <c r="AN38" s="11">
        <f t="shared" si="5"/>
        <v>26109.42</v>
      </c>
    </row>
    <row r="39" spans="1:40" x14ac:dyDescent="0.2">
      <c r="A39" s="1" t="s">
        <v>156</v>
      </c>
      <c r="B39" s="1" t="s">
        <v>208</v>
      </c>
      <c r="C39" s="1" t="s">
        <v>209</v>
      </c>
      <c r="D39" s="1" t="s">
        <v>35</v>
      </c>
      <c r="E39" s="3">
        <v>566</v>
      </c>
      <c r="F39" s="1" t="s">
        <v>55</v>
      </c>
      <c r="G39" s="1" t="s">
        <v>214</v>
      </c>
      <c r="H39" s="4">
        <v>89.8</v>
      </c>
      <c r="I39" s="1" t="s">
        <v>189</v>
      </c>
      <c r="J39" s="1" t="s">
        <v>190</v>
      </c>
      <c r="K39" s="1" t="s">
        <v>191</v>
      </c>
      <c r="L39" s="1" t="s">
        <v>192</v>
      </c>
      <c r="M39" s="1" t="s">
        <v>193</v>
      </c>
      <c r="N39" s="1" t="s">
        <v>42</v>
      </c>
      <c r="O39" s="1" t="s">
        <v>194</v>
      </c>
      <c r="P39" s="3">
        <v>25</v>
      </c>
      <c r="R39" s="1" t="s">
        <v>215</v>
      </c>
      <c r="S39" s="1" t="s">
        <v>45</v>
      </c>
      <c r="T39" s="1" t="s">
        <v>196</v>
      </c>
      <c r="V39" s="1" t="s">
        <v>47</v>
      </c>
      <c r="W39" s="1" t="s">
        <v>48</v>
      </c>
      <c r="X39" s="1" t="s">
        <v>209</v>
      </c>
      <c r="AB39" s="4">
        <v>89.8</v>
      </c>
      <c r="AC39" s="4">
        <v>3.59</v>
      </c>
      <c r="AF39" s="1" t="s">
        <v>205</v>
      </c>
      <c r="AI39" s="9">
        <f t="shared" si="0"/>
        <v>43840</v>
      </c>
      <c r="AJ39" s="9">
        <f t="shared" si="1"/>
        <v>43809</v>
      </c>
      <c r="AK39" s="9">
        <f t="shared" si="2"/>
        <v>43839</v>
      </c>
      <c r="AL39" s="9">
        <f t="shared" si="3"/>
        <v>43840</v>
      </c>
      <c r="AM39" s="10">
        <f t="shared" si="4"/>
        <v>6</v>
      </c>
      <c r="AN39" s="11">
        <f t="shared" si="5"/>
        <v>538.79999999999995</v>
      </c>
    </row>
    <row r="40" spans="1:40" hidden="1" x14ac:dyDescent="0.2">
      <c r="A40" s="1" t="s">
        <v>194</v>
      </c>
      <c r="B40" s="1" t="s">
        <v>194</v>
      </c>
      <c r="C40" s="1" t="s">
        <v>194</v>
      </c>
      <c r="D40" s="1" t="s">
        <v>85</v>
      </c>
      <c r="E40" s="3">
        <v>20015</v>
      </c>
      <c r="F40" s="1" t="s">
        <v>36</v>
      </c>
      <c r="G40" s="1" t="s">
        <v>85</v>
      </c>
      <c r="H40" s="4">
        <v>658</v>
      </c>
      <c r="I40" s="1" t="s">
        <v>141</v>
      </c>
      <c r="K40" s="1" t="s">
        <v>99</v>
      </c>
      <c r="N40" s="1" t="s">
        <v>100</v>
      </c>
      <c r="O40" s="1" t="s">
        <v>194</v>
      </c>
      <c r="P40" s="3">
        <v>23</v>
      </c>
      <c r="R40" s="1" t="s">
        <v>216</v>
      </c>
      <c r="S40" s="1" t="s">
        <v>45</v>
      </c>
      <c r="X40" s="1" t="s">
        <v>117</v>
      </c>
      <c r="AB40" s="4">
        <v>0</v>
      </c>
      <c r="AC40" s="4">
        <v>0</v>
      </c>
      <c r="AI40" s="9">
        <f t="shared" si="0"/>
        <v>43846</v>
      </c>
      <c r="AJ40" s="9">
        <f t="shared" si="1"/>
        <v>43839</v>
      </c>
      <c r="AK40" s="9">
        <f t="shared" si="2"/>
        <v>43869</v>
      </c>
      <c r="AL40" s="9">
        <f t="shared" si="3"/>
        <v>43869</v>
      </c>
      <c r="AM40" s="10">
        <f t="shared" si="4"/>
        <v>-23</v>
      </c>
      <c r="AN40" s="11">
        <f t="shared" si="5"/>
        <v>-15134</v>
      </c>
    </row>
    <row r="41" spans="1:40" hidden="1" x14ac:dyDescent="0.2">
      <c r="A41" s="1" t="s">
        <v>194</v>
      </c>
      <c r="B41" s="1" t="s">
        <v>194</v>
      </c>
      <c r="C41" s="1" t="s">
        <v>194</v>
      </c>
      <c r="D41" s="1" t="s">
        <v>85</v>
      </c>
      <c r="E41" s="3">
        <v>20016</v>
      </c>
      <c r="F41" s="1" t="s">
        <v>36</v>
      </c>
      <c r="H41" s="4">
        <v>1501.5</v>
      </c>
      <c r="I41" s="1" t="s">
        <v>217</v>
      </c>
      <c r="K41" s="1" t="s">
        <v>218</v>
      </c>
      <c r="N41" s="1" t="s">
        <v>42</v>
      </c>
      <c r="O41" s="1" t="s">
        <v>194</v>
      </c>
      <c r="P41" s="3">
        <v>24</v>
      </c>
      <c r="R41" s="1" t="s">
        <v>219</v>
      </c>
      <c r="S41" s="1" t="s">
        <v>45</v>
      </c>
      <c r="X41" s="1" t="s">
        <v>117</v>
      </c>
      <c r="AB41" s="4">
        <v>0</v>
      </c>
      <c r="AC41" s="4">
        <v>0</v>
      </c>
      <c r="AI41" s="9">
        <f t="shared" si="0"/>
        <v>43846</v>
      </c>
      <c r="AJ41" s="9">
        <f t="shared" si="1"/>
        <v>43839</v>
      </c>
      <c r="AK41" s="9">
        <f t="shared" si="2"/>
        <v>43869</v>
      </c>
      <c r="AL41" s="9">
        <f t="shared" si="3"/>
        <v>43869</v>
      </c>
      <c r="AM41" s="10">
        <f t="shared" si="4"/>
        <v>-23</v>
      </c>
      <c r="AN41" s="11">
        <f t="shared" si="5"/>
        <v>-34534.5</v>
      </c>
    </row>
    <row r="42" spans="1:40" x14ac:dyDescent="0.2">
      <c r="A42" s="1" t="s">
        <v>220</v>
      </c>
      <c r="B42" s="1" t="s">
        <v>75</v>
      </c>
      <c r="C42" s="1" t="s">
        <v>194</v>
      </c>
      <c r="D42" s="1" t="s">
        <v>35</v>
      </c>
      <c r="E42" s="3">
        <v>3</v>
      </c>
      <c r="F42" s="1" t="s">
        <v>36</v>
      </c>
      <c r="G42" s="1" t="s">
        <v>221</v>
      </c>
      <c r="H42" s="4">
        <v>720</v>
      </c>
      <c r="I42" s="1" t="s">
        <v>222</v>
      </c>
      <c r="K42" s="1" t="s">
        <v>133</v>
      </c>
      <c r="N42" s="1" t="s">
        <v>42</v>
      </c>
      <c r="O42" s="1" t="s">
        <v>223</v>
      </c>
      <c r="P42" s="3">
        <v>27</v>
      </c>
      <c r="R42" s="1" t="s">
        <v>224</v>
      </c>
      <c r="S42" s="1" t="s">
        <v>45</v>
      </c>
      <c r="V42" s="1" t="s">
        <v>62</v>
      </c>
      <c r="W42" s="1" t="s">
        <v>63</v>
      </c>
      <c r="X42" s="1" t="s">
        <v>194</v>
      </c>
      <c r="AB42" s="4">
        <v>900</v>
      </c>
      <c r="AC42" s="4">
        <v>0</v>
      </c>
      <c r="AF42" s="1" t="s">
        <v>225</v>
      </c>
      <c r="AI42" s="9">
        <f t="shared" si="0"/>
        <v>43874</v>
      </c>
      <c r="AJ42" s="9">
        <f t="shared" si="1"/>
        <v>43846</v>
      </c>
      <c r="AK42" s="9">
        <f t="shared" si="2"/>
        <v>43876</v>
      </c>
      <c r="AL42" s="9">
        <f t="shared" si="3"/>
        <v>43876</v>
      </c>
      <c r="AM42" s="10">
        <f t="shared" si="4"/>
        <v>-29</v>
      </c>
      <c r="AN42" s="11">
        <f t="shared" si="5"/>
        <v>-20880</v>
      </c>
    </row>
    <row r="43" spans="1:40" s="15" customFormat="1" hidden="1" x14ac:dyDescent="0.2">
      <c r="A43" s="12" t="s">
        <v>223</v>
      </c>
      <c r="B43" s="12" t="s">
        <v>223</v>
      </c>
      <c r="C43" s="12" t="s">
        <v>223</v>
      </c>
      <c r="D43" s="12" t="s">
        <v>85</v>
      </c>
      <c r="E43" s="13">
        <v>20017</v>
      </c>
      <c r="F43" s="12" t="s">
        <v>36</v>
      </c>
      <c r="G43" s="12" t="s">
        <v>85</v>
      </c>
      <c r="H43" s="14">
        <v>1476</v>
      </c>
      <c r="I43" s="12" t="s">
        <v>226</v>
      </c>
      <c r="J43" s="12"/>
      <c r="K43" s="12" t="s">
        <v>218</v>
      </c>
      <c r="L43" s="12" t="s">
        <v>227</v>
      </c>
      <c r="M43" s="12" t="s">
        <v>228</v>
      </c>
      <c r="N43" s="12" t="s">
        <v>42</v>
      </c>
      <c r="O43" s="12" t="s">
        <v>223</v>
      </c>
      <c r="P43" s="13">
        <v>26</v>
      </c>
      <c r="Q43" s="12"/>
      <c r="R43" s="12" t="s">
        <v>229</v>
      </c>
      <c r="S43" s="12" t="s">
        <v>45</v>
      </c>
      <c r="T43" s="12"/>
      <c r="U43" s="12"/>
      <c r="V43" s="12"/>
      <c r="W43" s="12"/>
      <c r="X43" s="12" t="s">
        <v>230</v>
      </c>
      <c r="Y43" s="12"/>
      <c r="Z43" s="12"/>
      <c r="AA43" s="12"/>
      <c r="AB43" s="14">
        <v>0</v>
      </c>
      <c r="AC43" s="14">
        <v>0</v>
      </c>
      <c r="AD43" s="12"/>
      <c r="AE43" s="12"/>
      <c r="AF43" s="12"/>
      <c r="AI43" s="16">
        <f t="shared" si="0"/>
        <v>43847</v>
      </c>
      <c r="AJ43" s="16">
        <f t="shared" si="1"/>
        <v>44029</v>
      </c>
      <c r="AK43" s="16">
        <f t="shared" si="2"/>
        <v>44059</v>
      </c>
      <c r="AL43" s="16">
        <f t="shared" si="3"/>
        <v>44059</v>
      </c>
      <c r="AM43" s="17">
        <f t="shared" si="4"/>
        <v>-212</v>
      </c>
      <c r="AN43" s="18">
        <f t="shared" si="5"/>
        <v>-312912</v>
      </c>
    </row>
    <row r="44" spans="1:40" hidden="1" x14ac:dyDescent="0.2">
      <c r="A44" s="1" t="s">
        <v>32</v>
      </c>
      <c r="B44" s="1" t="s">
        <v>32</v>
      </c>
      <c r="C44" s="1" t="s">
        <v>32</v>
      </c>
      <c r="D44" s="1" t="s">
        <v>85</v>
      </c>
      <c r="E44" s="3">
        <v>20018</v>
      </c>
      <c r="F44" s="1" t="s">
        <v>36</v>
      </c>
      <c r="G44" s="1" t="s">
        <v>85</v>
      </c>
      <c r="H44" s="4">
        <v>41741.1</v>
      </c>
      <c r="I44" s="1" t="s">
        <v>231</v>
      </c>
      <c r="N44" s="1" t="s">
        <v>232</v>
      </c>
      <c r="O44" s="1" t="s">
        <v>32</v>
      </c>
      <c r="P44" s="3">
        <v>28</v>
      </c>
      <c r="R44" s="1" t="s">
        <v>233</v>
      </c>
      <c r="S44" s="1" t="s">
        <v>45</v>
      </c>
      <c r="X44" s="1" t="s">
        <v>194</v>
      </c>
      <c r="AB44" s="4">
        <v>0</v>
      </c>
      <c r="AC44" s="4">
        <v>0</v>
      </c>
      <c r="AI44" s="9">
        <f t="shared" si="0"/>
        <v>43850</v>
      </c>
      <c r="AJ44" s="9">
        <f t="shared" si="1"/>
        <v>43846</v>
      </c>
      <c r="AK44" s="9">
        <f t="shared" si="2"/>
        <v>43876</v>
      </c>
      <c r="AL44" s="9">
        <f t="shared" si="3"/>
        <v>43876</v>
      </c>
      <c r="AM44" s="10">
        <f t="shared" si="4"/>
        <v>-26</v>
      </c>
      <c r="AN44" s="11">
        <f t="shared" si="5"/>
        <v>-1085268.5999999999</v>
      </c>
    </row>
    <row r="45" spans="1:40" hidden="1" x14ac:dyDescent="0.2">
      <c r="A45" s="1" t="s">
        <v>32</v>
      </c>
      <c r="B45" s="1" t="s">
        <v>32</v>
      </c>
      <c r="C45" s="1" t="s">
        <v>32</v>
      </c>
      <c r="D45" s="1" t="s">
        <v>85</v>
      </c>
      <c r="E45" s="3">
        <v>20019</v>
      </c>
      <c r="F45" s="1" t="s">
        <v>36</v>
      </c>
      <c r="G45" s="1" t="s">
        <v>85</v>
      </c>
      <c r="H45" s="4">
        <v>757.52</v>
      </c>
      <c r="I45" s="1" t="s">
        <v>231</v>
      </c>
      <c r="N45" s="1" t="s">
        <v>232</v>
      </c>
      <c r="O45" s="1" t="s">
        <v>32</v>
      </c>
      <c r="P45" s="3">
        <v>28</v>
      </c>
      <c r="R45" s="1" t="s">
        <v>234</v>
      </c>
      <c r="S45" s="1" t="s">
        <v>45</v>
      </c>
      <c r="X45" s="1" t="s">
        <v>194</v>
      </c>
      <c r="AB45" s="4">
        <v>0</v>
      </c>
      <c r="AC45" s="4">
        <v>0</v>
      </c>
      <c r="AI45" s="9">
        <f t="shared" si="0"/>
        <v>43850</v>
      </c>
      <c r="AJ45" s="9">
        <f t="shared" si="1"/>
        <v>43846</v>
      </c>
      <c r="AK45" s="9">
        <f t="shared" si="2"/>
        <v>43876</v>
      </c>
      <c r="AL45" s="9">
        <f t="shared" si="3"/>
        <v>43876</v>
      </c>
      <c r="AM45" s="10">
        <f t="shared" si="4"/>
        <v>-26</v>
      </c>
      <c r="AN45" s="11">
        <f t="shared" si="5"/>
        <v>-19695.52</v>
      </c>
    </row>
    <row r="46" spans="1:40" x14ac:dyDescent="0.2">
      <c r="A46" s="1" t="s">
        <v>235</v>
      </c>
      <c r="B46" s="1" t="s">
        <v>236</v>
      </c>
      <c r="C46" s="1" t="s">
        <v>237</v>
      </c>
      <c r="D46" s="1" t="s">
        <v>35</v>
      </c>
      <c r="E46" s="3">
        <v>516</v>
      </c>
      <c r="F46" s="1" t="s">
        <v>55</v>
      </c>
      <c r="G46" s="1" t="s">
        <v>238</v>
      </c>
      <c r="H46" s="4">
        <v>30.68</v>
      </c>
      <c r="I46" s="1" t="s">
        <v>68</v>
      </c>
      <c r="J46" s="1" t="s">
        <v>69</v>
      </c>
      <c r="K46" s="1" t="s">
        <v>70</v>
      </c>
      <c r="N46" s="1" t="s">
        <v>42</v>
      </c>
      <c r="O46" s="1" t="s">
        <v>112</v>
      </c>
      <c r="P46" s="3">
        <v>30</v>
      </c>
      <c r="R46" s="1" t="s">
        <v>239</v>
      </c>
      <c r="S46" s="1" t="s">
        <v>45</v>
      </c>
      <c r="T46" s="1" t="s">
        <v>72</v>
      </c>
      <c r="V46" s="1" t="s">
        <v>62</v>
      </c>
      <c r="W46" s="1" t="s">
        <v>63</v>
      </c>
      <c r="X46" s="1" t="s">
        <v>237</v>
      </c>
      <c r="AB46" s="4">
        <v>30.68</v>
      </c>
      <c r="AC46" s="4">
        <v>3.07</v>
      </c>
      <c r="AF46" s="1" t="s">
        <v>73</v>
      </c>
      <c r="AI46" s="9">
        <f t="shared" si="0"/>
        <v>43859</v>
      </c>
      <c r="AJ46" s="9">
        <f t="shared" si="1"/>
        <v>43775</v>
      </c>
      <c r="AK46" s="9">
        <f t="shared" si="2"/>
        <v>43805</v>
      </c>
      <c r="AL46" s="9">
        <f t="shared" si="3"/>
        <v>43859</v>
      </c>
      <c r="AM46" s="10">
        <f t="shared" si="4"/>
        <v>-5</v>
      </c>
      <c r="AN46" s="11">
        <f t="shared" si="5"/>
        <v>-153.4</v>
      </c>
    </row>
    <row r="47" spans="1:40" hidden="1" x14ac:dyDescent="0.2">
      <c r="A47" s="1" t="s">
        <v>112</v>
      </c>
      <c r="B47" s="1" t="s">
        <v>112</v>
      </c>
      <c r="C47" s="1" t="s">
        <v>112</v>
      </c>
      <c r="D47" s="1" t="s">
        <v>85</v>
      </c>
      <c r="E47" s="3">
        <v>20020</v>
      </c>
      <c r="F47" s="1" t="s">
        <v>36</v>
      </c>
      <c r="G47" s="1" t="s">
        <v>85</v>
      </c>
      <c r="H47" s="4">
        <v>1000</v>
      </c>
      <c r="I47" s="1" t="s">
        <v>240</v>
      </c>
      <c r="K47" s="1" t="s">
        <v>241</v>
      </c>
      <c r="N47" s="1" t="s">
        <v>242</v>
      </c>
      <c r="O47" s="1" t="s">
        <v>112</v>
      </c>
      <c r="P47" s="3">
        <v>29</v>
      </c>
      <c r="R47" s="1" t="s">
        <v>243</v>
      </c>
      <c r="S47" s="1" t="s">
        <v>45</v>
      </c>
      <c r="X47" s="1" t="s">
        <v>194</v>
      </c>
      <c r="AB47" s="4">
        <v>0</v>
      </c>
      <c r="AC47" s="4">
        <v>0</v>
      </c>
      <c r="AI47" s="9">
        <f t="shared" si="0"/>
        <v>43854</v>
      </c>
      <c r="AJ47" s="9">
        <f t="shared" si="1"/>
        <v>43846</v>
      </c>
      <c r="AK47" s="9">
        <f t="shared" si="2"/>
        <v>43876</v>
      </c>
      <c r="AL47" s="9">
        <f t="shared" si="3"/>
        <v>43876</v>
      </c>
      <c r="AM47" s="10">
        <f t="shared" si="4"/>
        <v>-22</v>
      </c>
      <c r="AN47" s="11">
        <f t="shared" si="5"/>
        <v>-22000</v>
      </c>
    </row>
    <row r="48" spans="1:40" x14ac:dyDescent="0.2">
      <c r="A48" s="1" t="s">
        <v>244</v>
      </c>
      <c r="B48" s="1" t="s">
        <v>156</v>
      </c>
      <c r="C48" s="1" t="s">
        <v>245</v>
      </c>
      <c r="D48" s="1" t="s">
        <v>35</v>
      </c>
      <c r="E48" s="3">
        <v>27</v>
      </c>
      <c r="F48" s="1" t="s">
        <v>55</v>
      </c>
      <c r="G48" s="1" t="s">
        <v>246</v>
      </c>
      <c r="H48" s="4">
        <v>146.80000000000001</v>
      </c>
      <c r="I48" s="1" t="s">
        <v>247</v>
      </c>
      <c r="J48" s="1" t="s">
        <v>248</v>
      </c>
      <c r="K48" s="1" t="s">
        <v>153</v>
      </c>
      <c r="N48" s="1" t="s">
        <v>249</v>
      </c>
      <c r="O48" s="1" t="s">
        <v>235</v>
      </c>
      <c r="P48" s="3">
        <v>33</v>
      </c>
      <c r="R48" s="1" t="s">
        <v>250</v>
      </c>
      <c r="S48" s="1" t="s">
        <v>45</v>
      </c>
      <c r="V48" s="1" t="s">
        <v>62</v>
      </c>
      <c r="W48" s="1" t="s">
        <v>63</v>
      </c>
      <c r="X48" s="1" t="s">
        <v>245</v>
      </c>
      <c r="AB48" s="4">
        <v>146.80000000000001</v>
      </c>
      <c r="AC48" s="4">
        <v>32.299999999999997</v>
      </c>
      <c r="AF48" s="1" t="s">
        <v>251</v>
      </c>
      <c r="AI48" s="9">
        <f t="shared" si="0"/>
        <v>43878</v>
      </c>
      <c r="AJ48" s="9">
        <f t="shared" si="1"/>
        <v>43848</v>
      </c>
      <c r="AK48" s="9">
        <f t="shared" si="2"/>
        <v>43878</v>
      </c>
      <c r="AL48" s="9">
        <f t="shared" si="3"/>
        <v>43878</v>
      </c>
      <c r="AM48" s="10">
        <f t="shared" si="4"/>
        <v>-19</v>
      </c>
      <c r="AN48" s="11">
        <f t="shared" si="5"/>
        <v>-2789.2000000000003</v>
      </c>
    </row>
    <row r="49" spans="1:40" x14ac:dyDescent="0.2">
      <c r="A49" s="1" t="s">
        <v>252</v>
      </c>
      <c r="B49" s="1" t="s">
        <v>156</v>
      </c>
      <c r="C49" s="1" t="s">
        <v>32</v>
      </c>
      <c r="D49" s="1" t="s">
        <v>35</v>
      </c>
      <c r="E49" s="3">
        <v>28</v>
      </c>
      <c r="F49" s="1" t="s">
        <v>55</v>
      </c>
      <c r="G49" s="1" t="s">
        <v>253</v>
      </c>
      <c r="H49" s="4">
        <v>86</v>
      </c>
      <c r="I49" s="1" t="s">
        <v>254</v>
      </c>
      <c r="J49" s="1" t="s">
        <v>255</v>
      </c>
      <c r="K49" s="1" t="s">
        <v>256</v>
      </c>
      <c r="N49" s="1" t="s">
        <v>42</v>
      </c>
      <c r="O49" s="1" t="s">
        <v>235</v>
      </c>
      <c r="P49" s="3">
        <v>34</v>
      </c>
      <c r="R49" s="1" t="s">
        <v>257</v>
      </c>
      <c r="S49" s="1" t="s">
        <v>45</v>
      </c>
      <c r="T49" s="1" t="s">
        <v>258</v>
      </c>
      <c r="V49" s="1" t="s">
        <v>62</v>
      </c>
      <c r="W49" s="1" t="s">
        <v>63</v>
      </c>
      <c r="X49" s="1" t="s">
        <v>32</v>
      </c>
      <c r="AB49" s="4">
        <v>86</v>
      </c>
      <c r="AC49" s="4">
        <v>18.920000000000002</v>
      </c>
      <c r="AF49" s="1" t="s">
        <v>259</v>
      </c>
      <c r="AI49" s="9">
        <f t="shared" si="0"/>
        <v>43900</v>
      </c>
      <c r="AJ49" s="9">
        <f t="shared" si="1"/>
        <v>43850</v>
      </c>
      <c r="AK49" s="9">
        <f t="shared" si="2"/>
        <v>43880</v>
      </c>
      <c r="AL49" s="9">
        <f t="shared" si="3"/>
        <v>43900</v>
      </c>
      <c r="AM49" s="10">
        <f t="shared" si="4"/>
        <v>-41</v>
      </c>
      <c r="AN49" s="11">
        <f t="shared" si="5"/>
        <v>-3526</v>
      </c>
    </row>
    <row r="50" spans="1:40" x14ac:dyDescent="0.2">
      <c r="A50" s="1" t="s">
        <v>260</v>
      </c>
      <c r="B50" s="1" t="s">
        <v>261</v>
      </c>
      <c r="C50" s="1" t="s">
        <v>77</v>
      </c>
      <c r="D50" s="1" t="s">
        <v>35</v>
      </c>
      <c r="E50" s="3">
        <v>533</v>
      </c>
      <c r="F50" s="1" t="s">
        <v>55</v>
      </c>
      <c r="G50" s="1" t="s">
        <v>262</v>
      </c>
      <c r="H50" s="4">
        <v>298.7</v>
      </c>
      <c r="I50" s="1" t="s">
        <v>68</v>
      </c>
      <c r="J50" s="1" t="s">
        <v>69</v>
      </c>
      <c r="K50" s="1" t="s">
        <v>70</v>
      </c>
      <c r="N50" s="1" t="s">
        <v>42</v>
      </c>
      <c r="O50" s="1" t="s">
        <v>235</v>
      </c>
      <c r="P50" s="3">
        <v>31</v>
      </c>
      <c r="R50" s="1" t="s">
        <v>263</v>
      </c>
      <c r="S50" s="1" t="s">
        <v>45</v>
      </c>
      <c r="T50" s="1" t="s">
        <v>72</v>
      </c>
      <c r="V50" s="1" t="s">
        <v>62</v>
      </c>
      <c r="W50" s="1" t="s">
        <v>63</v>
      </c>
      <c r="X50" s="1" t="s">
        <v>77</v>
      </c>
      <c r="AB50" s="4">
        <v>298.7</v>
      </c>
      <c r="AC50" s="4">
        <v>29.87</v>
      </c>
      <c r="AF50" s="1" t="s">
        <v>73</v>
      </c>
      <c r="AI50" s="9">
        <f t="shared" si="0"/>
        <v>43868</v>
      </c>
      <c r="AJ50" s="9">
        <f t="shared" si="1"/>
        <v>43783</v>
      </c>
      <c r="AK50" s="9">
        <f t="shared" si="2"/>
        <v>43813</v>
      </c>
      <c r="AL50" s="9">
        <f t="shared" si="3"/>
        <v>43868</v>
      </c>
      <c r="AM50" s="10">
        <f t="shared" si="4"/>
        <v>-9</v>
      </c>
      <c r="AN50" s="11">
        <f t="shared" si="5"/>
        <v>-2688.2999999999997</v>
      </c>
    </row>
    <row r="51" spans="1:40" x14ac:dyDescent="0.2">
      <c r="A51" s="1" t="s">
        <v>109</v>
      </c>
      <c r="B51" s="1" t="s">
        <v>236</v>
      </c>
      <c r="C51" s="1" t="s">
        <v>264</v>
      </c>
      <c r="D51" s="1" t="s">
        <v>35</v>
      </c>
      <c r="E51" s="3">
        <v>534</v>
      </c>
      <c r="F51" s="1" t="s">
        <v>55</v>
      </c>
      <c r="G51" s="1" t="s">
        <v>265</v>
      </c>
      <c r="H51" s="4">
        <v>120</v>
      </c>
      <c r="I51" s="1" t="s">
        <v>254</v>
      </c>
      <c r="J51" s="1" t="s">
        <v>255</v>
      </c>
      <c r="K51" s="1" t="s">
        <v>256</v>
      </c>
      <c r="N51" s="1" t="s">
        <v>42</v>
      </c>
      <c r="O51" s="1" t="s">
        <v>235</v>
      </c>
      <c r="P51" s="3">
        <v>34</v>
      </c>
      <c r="R51" s="1" t="s">
        <v>266</v>
      </c>
      <c r="S51" s="1" t="s">
        <v>45</v>
      </c>
      <c r="T51" s="1" t="s">
        <v>258</v>
      </c>
      <c r="V51" s="1" t="s">
        <v>62</v>
      </c>
      <c r="W51" s="1" t="s">
        <v>63</v>
      </c>
      <c r="X51" s="1" t="s">
        <v>267</v>
      </c>
      <c r="AB51" s="4">
        <v>120</v>
      </c>
      <c r="AC51" s="4">
        <v>26.4</v>
      </c>
      <c r="AF51" s="1" t="s">
        <v>259</v>
      </c>
      <c r="AI51" s="9">
        <f t="shared" si="0"/>
        <v>43830</v>
      </c>
      <c r="AJ51" s="9">
        <f t="shared" si="1"/>
        <v>43780</v>
      </c>
      <c r="AK51" s="9">
        <f t="shared" si="2"/>
        <v>43810</v>
      </c>
      <c r="AL51" s="9">
        <f t="shared" si="3"/>
        <v>43830</v>
      </c>
      <c r="AM51" s="10">
        <f t="shared" si="4"/>
        <v>29</v>
      </c>
      <c r="AN51" s="11">
        <f t="shared" si="5"/>
        <v>3480</v>
      </c>
    </row>
    <row r="52" spans="1:40" hidden="1" x14ac:dyDescent="0.2">
      <c r="A52" s="1" t="s">
        <v>268</v>
      </c>
      <c r="B52" s="1" t="s">
        <v>267</v>
      </c>
      <c r="C52" s="1" t="s">
        <v>264</v>
      </c>
      <c r="D52" s="1" t="s">
        <v>54</v>
      </c>
      <c r="E52" s="3">
        <v>535</v>
      </c>
      <c r="F52" s="1" t="s">
        <v>55</v>
      </c>
      <c r="G52" s="1" t="s">
        <v>269</v>
      </c>
      <c r="H52" s="4">
        <v>-40</v>
      </c>
      <c r="I52" s="1" t="s">
        <v>254</v>
      </c>
      <c r="J52" s="1" t="s">
        <v>255</v>
      </c>
      <c r="K52" s="1" t="s">
        <v>256</v>
      </c>
      <c r="N52" s="1" t="s">
        <v>42</v>
      </c>
      <c r="O52" s="1" t="s">
        <v>235</v>
      </c>
      <c r="P52" s="3">
        <v>34</v>
      </c>
      <c r="R52" s="1" t="s">
        <v>270</v>
      </c>
      <c r="S52" s="1" t="s">
        <v>45</v>
      </c>
      <c r="T52" s="1" t="s">
        <v>258</v>
      </c>
      <c r="V52" s="1" t="s">
        <v>62</v>
      </c>
      <c r="W52" s="1" t="s">
        <v>63</v>
      </c>
      <c r="X52" s="1" t="s">
        <v>264</v>
      </c>
      <c r="AB52" s="4">
        <v>40</v>
      </c>
      <c r="AC52" s="4">
        <v>8.8000000000000007</v>
      </c>
      <c r="AF52" s="1" t="s">
        <v>259</v>
      </c>
      <c r="AI52" s="9">
        <f t="shared" si="0"/>
        <v>43841</v>
      </c>
      <c r="AJ52" s="9">
        <f t="shared" si="1"/>
        <v>43784</v>
      </c>
      <c r="AK52" s="9">
        <f t="shared" si="2"/>
        <v>43814</v>
      </c>
      <c r="AL52" s="9">
        <f t="shared" si="3"/>
        <v>43841</v>
      </c>
      <c r="AM52" s="10">
        <f t="shared" si="4"/>
        <v>18</v>
      </c>
      <c r="AN52" s="11">
        <f t="shared" si="5"/>
        <v>-720</v>
      </c>
    </row>
    <row r="53" spans="1:40" x14ac:dyDescent="0.2">
      <c r="A53" s="1" t="s">
        <v>268</v>
      </c>
      <c r="B53" s="1" t="s">
        <v>267</v>
      </c>
      <c r="C53" s="1" t="s">
        <v>271</v>
      </c>
      <c r="D53" s="1" t="s">
        <v>35</v>
      </c>
      <c r="E53" s="3">
        <v>550</v>
      </c>
      <c r="F53" s="1" t="s">
        <v>55</v>
      </c>
      <c r="G53" s="1" t="s">
        <v>272</v>
      </c>
      <c r="H53" s="4">
        <v>135</v>
      </c>
      <c r="I53" s="1" t="s">
        <v>254</v>
      </c>
      <c r="J53" s="1" t="s">
        <v>255</v>
      </c>
      <c r="K53" s="1" t="s">
        <v>256</v>
      </c>
      <c r="N53" s="1" t="s">
        <v>42</v>
      </c>
      <c r="O53" s="1" t="s">
        <v>235</v>
      </c>
      <c r="P53" s="3">
        <v>34</v>
      </c>
      <c r="R53" s="1" t="s">
        <v>273</v>
      </c>
      <c r="S53" s="1" t="s">
        <v>45</v>
      </c>
      <c r="T53" s="1" t="s">
        <v>258</v>
      </c>
      <c r="V53" s="1" t="s">
        <v>62</v>
      </c>
      <c r="W53" s="1" t="s">
        <v>63</v>
      </c>
      <c r="X53" s="1" t="s">
        <v>271</v>
      </c>
      <c r="AB53" s="4">
        <v>135</v>
      </c>
      <c r="AC53" s="4">
        <v>29.7</v>
      </c>
      <c r="AF53" s="1" t="s">
        <v>259</v>
      </c>
      <c r="AI53" s="9">
        <f t="shared" si="0"/>
        <v>43841</v>
      </c>
      <c r="AJ53" s="9">
        <f t="shared" si="1"/>
        <v>43794</v>
      </c>
      <c r="AK53" s="9">
        <f t="shared" si="2"/>
        <v>43824</v>
      </c>
      <c r="AL53" s="9">
        <f t="shared" si="3"/>
        <v>43841</v>
      </c>
      <c r="AM53" s="10">
        <f t="shared" si="4"/>
        <v>18</v>
      </c>
      <c r="AN53" s="11">
        <f t="shared" si="5"/>
        <v>2430</v>
      </c>
    </row>
    <row r="54" spans="1:40" x14ac:dyDescent="0.2">
      <c r="A54" s="1" t="s">
        <v>121</v>
      </c>
      <c r="B54" s="1" t="s">
        <v>208</v>
      </c>
      <c r="C54" s="1" t="s">
        <v>274</v>
      </c>
      <c r="D54" s="1" t="s">
        <v>35</v>
      </c>
      <c r="E54" s="3">
        <v>562</v>
      </c>
      <c r="F54" s="1" t="s">
        <v>55</v>
      </c>
      <c r="G54" s="1" t="s">
        <v>275</v>
      </c>
      <c r="H54" s="4">
        <v>40</v>
      </c>
      <c r="I54" s="1" t="s">
        <v>254</v>
      </c>
      <c r="J54" s="1" t="s">
        <v>255</v>
      </c>
      <c r="K54" s="1" t="s">
        <v>256</v>
      </c>
      <c r="N54" s="1" t="s">
        <v>42</v>
      </c>
      <c r="O54" s="1" t="s">
        <v>235</v>
      </c>
      <c r="P54" s="3">
        <v>34</v>
      </c>
      <c r="R54" s="1" t="s">
        <v>276</v>
      </c>
      <c r="S54" s="1" t="s">
        <v>45</v>
      </c>
      <c r="T54" s="1" t="s">
        <v>258</v>
      </c>
      <c r="V54" s="1" t="s">
        <v>62</v>
      </c>
      <c r="W54" s="1" t="s">
        <v>63</v>
      </c>
      <c r="X54" s="1" t="s">
        <v>277</v>
      </c>
      <c r="AB54" s="4">
        <v>40</v>
      </c>
      <c r="AC54" s="4">
        <v>8.8000000000000007</v>
      </c>
      <c r="AF54" s="1" t="s">
        <v>259</v>
      </c>
      <c r="AI54" s="9">
        <f t="shared" si="0"/>
        <v>43861</v>
      </c>
      <c r="AJ54" s="9">
        <f t="shared" si="1"/>
        <v>43804</v>
      </c>
      <c r="AK54" s="9">
        <f t="shared" si="2"/>
        <v>43834</v>
      </c>
      <c r="AL54" s="9">
        <f t="shared" si="3"/>
        <v>43861</v>
      </c>
      <c r="AM54" s="10">
        <f t="shared" si="4"/>
        <v>-2</v>
      </c>
      <c r="AN54" s="11">
        <f t="shared" si="5"/>
        <v>-80</v>
      </c>
    </row>
    <row r="55" spans="1:40" x14ac:dyDescent="0.2">
      <c r="A55" s="1" t="s">
        <v>80</v>
      </c>
      <c r="B55" s="1" t="s">
        <v>209</v>
      </c>
      <c r="C55" s="1" t="s">
        <v>147</v>
      </c>
      <c r="D55" s="1" t="s">
        <v>35</v>
      </c>
      <c r="E55" s="3">
        <v>579</v>
      </c>
      <c r="F55" s="1" t="s">
        <v>55</v>
      </c>
      <c r="G55" s="1" t="s">
        <v>278</v>
      </c>
      <c r="H55" s="4">
        <v>87</v>
      </c>
      <c r="I55" s="1" t="s">
        <v>254</v>
      </c>
      <c r="J55" s="1" t="s">
        <v>255</v>
      </c>
      <c r="K55" s="1" t="s">
        <v>256</v>
      </c>
      <c r="N55" s="1" t="s">
        <v>42</v>
      </c>
      <c r="O55" s="1" t="s">
        <v>235</v>
      </c>
      <c r="P55" s="3">
        <v>34</v>
      </c>
      <c r="R55" s="1" t="s">
        <v>279</v>
      </c>
      <c r="S55" s="1" t="s">
        <v>45</v>
      </c>
      <c r="T55" s="1" t="s">
        <v>258</v>
      </c>
      <c r="V55" s="1" t="s">
        <v>62</v>
      </c>
      <c r="W55" s="1" t="s">
        <v>63</v>
      </c>
      <c r="X55" s="1" t="s">
        <v>280</v>
      </c>
      <c r="AB55" s="4">
        <v>87</v>
      </c>
      <c r="AC55" s="4">
        <v>19.14</v>
      </c>
      <c r="AF55" s="1" t="s">
        <v>259</v>
      </c>
      <c r="AI55" s="9">
        <f t="shared" si="0"/>
        <v>43871</v>
      </c>
      <c r="AJ55" s="9">
        <f t="shared" si="1"/>
        <v>43819</v>
      </c>
      <c r="AK55" s="9">
        <f t="shared" si="2"/>
        <v>43849</v>
      </c>
      <c r="AL55" s="9">
        <f t="shared" si="3"/>
        <v>43871</v>
      </c>
      <c r="AM55" s="10">
        <f t="shared" si="4"/>
        <v>-12</v>
      </c>
      <c r="AN55" s="11">
        <f t="shared" si="5"/>
        <v>-1044</v>
      </c>
    </row>
    <row r="56" spans="1:40" hidden="1" x14ac:dyDescent="0.2">
      <c r="A56" s="1" t="s">
        <v>235</v>
      </c>
      <c r="B56" s="1" t="s">
        <v>235</v>
      </c>
      <c r="C56" s="1" t="s">
        <v>235</v>
      </c>
      <c r="D56" s="1" t="s">
        <v>85</v>
      </c>
      <c r="E56" s="3">
        <v>20021</v>
      </c>
      <c r="F56" s="1" t="s">
        <v>36</v>
      </c>
      <c r="G56" s="1" t="s">
        <v>85</v>
      </c>
      <c r="H56" s="4">
        <v>80.319999999999993</v>
      </c>
      <c r="I56" s="1" t="s">
        <v>281</v>
      </c>
      <c r="K56" s="1" t="s">
        <v>133</v>
      </c>
      <c r="N56" s="1" t="s">
        <v>42</v>
      </c>
      <c r="O56" s="1" t="s">
        <v>235</v>
      </c>
      <c r="P56" s="3">
        <v>32</v>
      </c>
      <c r="R56" s="1" t="s">
        <v>282</v>
      </c>
      <c r="S56" s="1" t="s">
        <v>45</v>
      </c>
      <c r="X56" s="1" t="s">
        <v>283</v>
      </c>
      <c r="AB56" s="4">
        <v>0</v>
      </c>
      <c r="AC56" s="4">
        <v>0</v>
      </c>
      <c r="AI56" s="9">
        <f t="shared" si="0"/>
        <v>43859</v>
      </c>
      <c r="AJ56" s="9">
        <f t="shared" si="1"/>
        <v>43845</v>
      </c>
      <c r="AK56" s="9">
        <f t="shared" si="2"/>
        <v>43875</v>
      </c>
      <c r="AL56" s="9">
        <f t="shared" si="3"/>
        <v>43875</v>
      </c>
      <c r="AM56" s="10">
        <f t="shared" si="4"/>
        <v>-16</v>
      </c>
      <c r="AN56" s="11">
        <f t="shared" si="5"/>
        <v>-1285.1199999999999</v>
      </c>
    </row>
    <row r="57" spans="1:40" x14ac:dyDescent="0.2">
      <c r="A57" s="1" t="s">
        <v>284</v>
      </c>
      <c r="B57" s="1" t="s">
        <v>32</v>
      </c>
      <c r="C57" s="1" t="s">
        <v>32</v>
      </c>
      <c r="D57" s="1" t="s">
        <v>35</v>
      </c>
      <c r="E57" s="3">
        <v>30</v>
      </c>
      <c r="F57" s="1" t="s">
        <v>55</v>
      </c>
      <c r="G57" s="1" t="s">
        <v>285</v>
      </c>
      <c r="H57" s="4">
        <v>580</v>
      </c>
      <c r="I57" s="1" t="s">
        <v>286</v>
      </c>
      <c r="J57" s="1" t="s">
        <v>287</v>
      </c>
      <c r="K57" s="1" t="s">
        <v>288</v>
      </c>
      <c r="L57" s="1" t="s">
        <v>40</v>
      </c>
      <c r="M57" s="1" t="s">
        <v>289</v>
      </c>
      <c r="N57" s="1" t="s">
        <v>42</v>
      </c>
      <c r="O57" s="1" t="s">
        <v>121</v>
      </c>
      <c r="P57" s="3">
        <v>36</v>
      </c>
      <c r="R57" s="1" t="s">
        <v>290</v>
      </c>
      <c r="S57" s="1" t="s">
        <v>45</v>
      </c>
      <c r="T57" s="1" t="s">
        <v>291</v>
      </c>
      <c r="V57" s="1" t="s">
        <v>62</v>
      </c>
      <c r="W57" s="1" t="s">
        <v>63</v>
      </c>
      <c r="X57" s="1" t="s">
        <v>32</v>
      </c>
      <c r="AB57" s="4">
        <v>580</v>
      </c>
      <c r="AC57" s="4">
        <v>127.6</v>
      </c>
      <c r="AF57" s="1" t="s">
        <v>292</v>
      </c>
      <c r="AI57" s="9">
        <f t="shared" si="0"/>
        <v>43890</v>
      </c>
      <c r="AJ57" s="9">
        <f t="shared" si="1"/>
        <v>43850</v>
      </c>
      <c r="AK57" s="9">
        <f t="shared" si="2"/>
        <v>43880</v>
      </c>
      <c r="AL57" s="9">
        <f t="shared" si="3"/>
        <v>43890</v>
      </c>
      <c r="AM57" s="10">
        <f t="shared" si="4"/>
        <v>-29</v>
      </c>
      <c r="AN57" s="11">
        <f t="shared" si="5"/>
        <v>-16820</v>
      </c>
    </row>
    <row r="58" spans="1:40" hidden="1" x14ac:dyDescent="0.2">
      <c r="A58" s="1" t="s">
        <v>121</v>
      </c>
      <c r="B58" s="1" t="s">
        <v>121</v>
      </c>
      <c r="C58" s="1" t="s">
        <v>121</v>
      </c>
      <c r="D58" s="1" t="s">
        <v>85</v>
      </c>
      <c r="E58" s="3">
        <v>20022</v>
      </c>
      <c r="F58" s="1" t="s">
        <v>36</v>
      </c>
      <c r="G58" s="1" t="s">
        <v>85</v>
      </c>
      <c r="H58" s="4">
        <v>1501.5</v>
      </c>
      <c r="I58" s="1" t="s">
        <v>293</v>
      </c>
      <c r="K58" s="1" t="s">
        <v>288</v>
      </c>
      <c r="N58" s="1" t="s">
        <v>42</v>
      </c>
      <c r="O58" s="1" t="s">
        <v>121</v>
      </c>
      <c r="P58" s="3">
        <v>35</v>
      </c>
      <c r="R58" s="1" t="s">
        <v>294</v>
      </c>
      <c r="S58" s="1" t="s">
        <v>45</v>
      </c>
      <c r="X58" s="1" t="s">
        <v>32</v>
      </c>
      <c r="AB58" s="4">
        <v>0</v>
      </c>
      <c r="AC58" s="4">
        <v>0</v>
      </c>
      <c r="AI58" s="9">
        <f t="shared" si="0"/>
        <v>43861</v>
      </c>
      <c r="AJ58" s="9">
        <f t="shared" si="1"/>
        <v>43850</v>
      </c>
      <c r="AK58" s="9">
        <f t="shared" si="2"/>
        <v>43880</v>
      </c>
      <c r="AL58" s="9">
        <f t="shared" si="3"/>
        <v>43880</v>
      </c>
      <c r="AM58" s="10">
        <f t="shared" si="4"/>
        <v>-19</v>
      </c>
      <c r="AN58" s="11">
        <f t="shared" si="5"/>
        <v>-28528.5</v>
      </c>
    </row>
    <row r="59" spans="1:40" x14ac:dyDescent="0.2">
      <c r="A59" s="1" t="s">
        <v>75</v>
      </c>
      <c r="B59" s="1" t="s">
        <v>295</v>
      </c>
      <c r="C59" s="1" t="s">
        <v>296</v>
      </c>
      <c r="D59" s="1" t="s">
        <v>35</v>
      </c>
      <c r="E59" s="3">
        <v>495</v>
      </c>
      <c r="F59" s="1" t="s">
        <v>55</v>
      </c>
      <c r="G59" s="1" t="s">
        <v>297</v>
      </c>
      <c r="H59" s="4">
        <v>313.2</v>
      </c>
      <c r="I59" s="1" t="s">
        <v>298</v>
      </c>
      <c r="J59" s="1" t="s">
        <v>299</v>
      </c>
      <c r="K59" s="1" t="s">
        <v>300</v>
      </c>
      <c r="L59" s="1" t="s">
        <v>301</v>
      </c>
      <c r="M59" s="1" t="s">
        <v>302</v>
      </c>
      <c r="N59" s="1" t="s">
        <v>42</v>
      </c>
      <c r="O59" s="1" t="s">
        <v>303</v>
      </c>
      <c r="P59" s="3">
        <v>48</v>
      </c>
      <c r="R59" s="1" t="s">
        <v>304</v>
      </c>
      <c r="S59" s="1" t="s">
        <v>45</v>
      </c>
      <c r="T59" s="1" t="s">
        <v>305</v>
      </c>
      <c r="V59" s="1" t="s">
        <v>47</v>
      </c>
      <c r="W59" s="1" t="s">
        <v>48</v>
      </c>
      <c r="X59" s="1" t="s">
        <v>296</v>
      </c>
      <c r="AB59" s="4">
        <v>313.2</v>
      </c>
      <c r="AC59" s="4">
        <v>68.900000000000006</v>
      </c>
      <c r="AF59" s="1" t="s">
        <v>306</v>
      </c>
      <c r="AI59" s="9">
        <f t="shared" si="0"/>
        <v>43843</v>
      </c>
      <c r="AJ59" s="9">
        <f t="shared" si="1"/>
        <v>43754</v>
      </c>
      <c r="AK59" s="9">
        <f t="shared" si="2"/>
        <v>43784</v>
      </c>
      <c r="AL59" s="9">
        <f t="shared" si="3"/>
        <v>43843</v>
      </c>
      <c r="AM59" s="10">
        <f t="shared" si="4"/>
        <v>22</v>
      </c>
      <c r="AN59" s="11">
        <f t="shared" si="5"/>
        <v>6890.4</v>
      </c>
    </row>
    <row r="60" spans="1:40" x14ac:dyDescent="0.2">
      <c r="A60" s="1" t="s">
        <v>75</v>
      </c>
      <c r="B60" s="1" t="s">
        <v>295</v>
      </c>
      <c r="C60" s="1" t="s">
        <v>296</v>
      </c>
      <c r="D60" s="1" t="s">
        <v>35</v>
      </c>
      <c r="E60" s="3">
        <v>496</v>
      </c>
      <c r="F60" s="1" t="s">
        <v>55</v>
      </c>
      <c r="G60" s="1" t="s">
        <v>307</v>
      </c>
      <c r="H60" s="4">
        <v>2229.12</v>
      </c>
      <c r="I60" s="1" t="s">
        <v>298</v>
      </c>
      <c r="J60" s="1" t="s">
        <v>299</v>
      </c>
      <c r="K60" s="1" t="s">
        <v>300</v>
      </c>
      <c r="L60" s="1" t="s">
        <v>301</v>
      </c>
      <c r="M60" s="1" t="s">
        <v>302</v>
      </c>
      <c r="N60" s="1" t="s">
        <v>42</v>
      </c>
      <c r="O60" s="1" t="s">
        <v>303</v>
      </c>
      <c r="P60" s="3">
        <v>48</v>
      </c>
      <c r="R60" s="1" t="s">
        <v>308</v>
      </c>
      <c r="S60" s="1" t="s">
        <v>45</v>
      </c>
      <c r="T60" s="1" t="s">
        <v>305</v>
      </c>
      <c r="V60" s="1" t="s">
        <v>47</v>
      </c>
      <c r="W60" s="1" t="s">
        <v>48</v>
      </c>
      <c r="X60" s="1" t="s">
        <v>296</v>
      </c>
      <c r="AB60" s="4">
        <v>2229.12</v>
      </c>
      <c r="AC60" s="4">
        <v>118.98</v>
      </c>
      <c r="AF60" s="1" t="s">
        <v>309</v>
      </c>
      <c r="AI60" s="9">
        <f t="shared" si="0"/>
        <v>43843</v>
      </c>
      <c r="AJ60" s="9">
        <f t="shared" si="1"/>
        <v>43754</v>
      </c>
      <c r="AK60" s="9">
        <f t="shared" si="2"/>
        <v>43784</v>
      </c>
      <c r="AL60" s="9">
        <f t="shared" si="3"/>
        <v>43843</v>
      </c>
      <c r="AM60" s="10">
        <f t="shared" si="4"/>
        <v>22</v>
      </c>
      <c r="AN60" s="11">
        <f t="shared" si="5"/>
        <v>49040.639999999999</v>
      </c>
    </row>
    <row r="61" spans="1:40" x14ac:dyDescent="0.2">
      <c r="A61" s="1" t="s">
        <v>283</v>
      </c>
      <c r="B61" s="1" t="s">
        <v>310</v>
      </c>
      <c r="C61" s="1" t="s">
        <v>310</v>
      </c>
      <c r="D61" s="1" t="s">
        <v>35</v>
      </c>
      <c r="E61" s="3">
        <v>497</v>
      </c>
      <c r="F61" s="1" t="s">
        <v>55</v>
      </c>
      <c r="G61" s="1" t="s">
        <v>311</v>
      </c>
      <c r="H61" s="4">
        <v>374.98</v>
      </c>
      <c r="I61" s="1" t="s">
        <v>298</v>
      </c>
      <c r="J61" s="1" t="s">
        <v>299</v>
      </c>
      <c r="K61" s="1" t="s">
        <v>300</v>
      </c>
      <c r="L61" s="1" t="s">
        <v>301</v>
      </c>
      <c r="M61" s="1" t="s">
        <v>302</v>
      </c>
      <c r="N61" s="1" t="s">
        <v>42</v>
      </c>
      <c r="O61" s="1" t="s">
        <v>303</v>
      </c>
      <c r="P61" s="3">
        <v>48</v>
      </c>
      <c r="R61" s="1" t="s">
        <v>312</v>
      </c>
      <c r="S61" s="1" t="s">
        <v>45</v>
      </c>
      <c r="T61" s="1" t="s">
        <v>305</v>
      </c>
      <c r="V61" s="1" t="s">
        <v>47</v>
      </c>
      <c r="W61" s="1" t="s">
        <v>48</v>
      </c>
      <c r="X61" s="1" t="s">
        <v>310</v>
      </c>
      <c r="AB61" s="4">
        <v>374.98</v>
      </c>
      <c r="AC61" s="4">
        <v>47.25</v>
      </c>
      <c r="AF61" s="1" t="s">
        <v>306</v>
      </c>
      <c r="AI61" s="9">
        <f t="shared" si="0"/>
        <v>43845</v>
      </c>
      <c r="AJ61" s="9">
        <f t="shared" si="1"/>
        <v>43755</v>
      </c>
      <c r="AK61" s="9">
        <f t="shared" si="2"/>
        <v>43785</v>
      </c>
      <c r="AL61" s="9">
        <f t="shared" si="3"/>
        <v>43845</v>
      </c>
      <c r="AM61" s="10">
        <f t="shared" si="4"/>
        <v>20</v>
      </c>
      <c r="AN61" s="11">
        <f t="shared" si="5"/>
        <v>7499.6</v>
      </c>
    </row>
    <row r="62" spans="1:40" x14ac:dyDescent="0.2">
      <c r="A62" s="1" t="s">
        <v>244</v>
      </c>
      <c r="B62" s="1" t="s">
        <v>313</v>
      </c>
      <c r="C62" s="1" t="s">
        <v>313</v>
      </c>
      <c r="D62" s="1" t="s">
        <v>35</v>
      </c>
      <c r="E62" s="3">
        <v>539</v>
      </c>
      <c r="F62" s="1" t="s">
        <v>55</v>
      </c>
      <c r="G62" s="1" t="s">
        <v>314</v>
      </c>
      <c r="H62" s="4">
        <v>313.2</v>
      </c>
      <c r="I62" s="1" t="s">
        <v>298</v>
      </c>
      <c r="J62" s="1" t="s">
        <v>299</v>
      </c>
      <c r="K62" s="1" t="s">
        <v>300</v>
      </c>
      <c r="L62" s="1" t="s">
        <v>301</v>
      </c>
      <c r="M62" s="1" t="s">
        <v>302</v>
      </c>
      <c r="N62" s="1" t="s">
        <v>42</v>
      </c>
      <c r="O62" s="1" t="s">
        <v>303</v>
      </c>
      <c r="P62" s="3">
        <v>48</v>
      </c>
      <c r="R62" s="1" t="s">
        <v>315</v>
      </c>
      <c r="S62" s="1" t="s">
        <v>45</v>
      </c>
      <c r="T62" s="1" t="s">
        <v>305</v>
      </c>
      <c r="V62" s="1" t="s">
        <v>47</v>
      </c>
      <c r="W62" s="1" t="s">
        <v>48</v>
      </c>
      <c r="X62" s="1" t="s">
        <v>313</v>
      </c>
      <c r="AB62" s="4">
        <v>313.2</v>
      </c>
      <c r="AC62" s="4">
        <v>68.900000000000006</v>
      </c>
      <c r="AF62" s="1" t="s">
        <v>306</v>
      </c>
      <c r="AI62" s="9">
        <f t="shared" si="0"/>
        <v>43878</v>
      </c>
      <c r="AJ62" s="9">
        <f t="shared" si="1"/>
        <v>43788</v>
      </c>
      <c r="AK62" s="9">
        <f t="shared" si="2"/>
        <v>43818</v>
      </c>
      <c r="AL62" s="9">
        <f t="shared" si="3"/>
        <v>43878</v>
      </c>
      <c r="AM62" s="10">
        <f t="shared" si="4"/>
        <v>-13</v>
      </c>
      <c r="AN62" s="11">
        <f t="shared" si="5"/>
        <v>-4071.6</v>
      </c>
    </row>
    <row r="63" spans="1:40" x14ac:dyDescent="0.2">
      <c r="A63" s="1" t="s">
        <v>244</v>
      </c>
      <c r="B63" s="1" t="s">
        <v>313</v>
      </c>
      <c r="C63" s="1" t="s">
        <v>313</v>
      </c>
      <c r="D63" s="1" t="s">
        <v>35</v>
      </c>
      <c r="E63" s="3">
        <v>540</v>
      </c>
      <c r="F63" s="1" t="s">
        <v>55</v>
      </c>
      <c r="G63" s="1" t="s">
        <v>316</v>
      </c>
      <c r="H63" s="4">
        <v>2690.72</v>
      </c>
      <c r="I63" s="1" t="s">
        <v>298</v>
      </c>
      <c r="J63" s="1" t="s">
        <v>299</v>
      </c>
      <c r="K63" s="1" t="s">
        <v>300</v>
      </c>
      <c r="L63" s="1" t="s">
        <v>301</v>
      </c>
      <c r="M63" s="1" t="s">
        <v>302</v>
      </c>
      <c r="N63" s="1" t="s">
        <v>42</v>
      </c>
      <c r="O63" s="1" t="s">
        <v>303</v>
      </c>
      <c r="P63" s="3">
        <v>48</v>
      </c>
      <c r="R63" s="1" t="s">
        <v>317</v>
      </c>
      <c r="S63" s="1" t="s">
        <v>45</v>
      </c>
      <c r="T63" s="1" t="s">
        <v>305</v>
      </c>
      <c r="V63" s="1" t="s">
        <v>47</v>
      </c>
      <c r="W63" s="1" t="s">
        <v>48</v>
      </c>
      <c r="X63" s="1" t="s">
        <v>313</v>
      </c>
      <c r="AB63" s="4">
        <v>2690.72</v>
      </c>
      <c r="AC63" s="4">
        <v>160.21</v>
      </c>
      <c r="AF63" s="1" t="s">
        <v>309</v>
      </c>
      <c r="AI63" s="9">
        <f t="shared" si="0"/>
        <v>43878</v>
      </c>
      <c r="AJ63" s="9">
        <f t="shared" si="1"/>
        <v>43788</v>
      </c>
      <c r="AK63" s="9">
        <f t="shared" si="2"/>
        <v>43818</v>
      </c>
      <c r="AL63" s="9">
        <f t="shared" si="3"/>
        <v>43878</v>
      </c>
      <c r="AM63" s="10">
        <f t="shared" si="4"/>
        <v>-13</v>
      </c>
      <c r="AN63" s="11">
        <f t="shared" si="5"/>
        <v>-34979.360000000001</v>
      </c>
    </row>
    <row r="64" spans="1:40" hidden="1" x14ac:dyDescent="0.2">
      <c r="A64" s="1" t="s">
        <v>303</v>
      </c>
      <c r="B64" s="1" t="s">
        <v>303</v>
      </c>
      <c r="C64" s="1" t="s">
        <v>303</v>
      </c>
      <c r="D64" s="1" t="s">
        <v>85</v>
      </c>
      <c r="E64" s="3">
        <v>20023</v>
      </c>
      <c r="F64" s="1" t="s">
        <v>36</v>
      </c>
      <c r="G64" s="1" t="s">
        <v>85</v>
      </c>
      <c r="H64" s="4">
        <v>126.4</v>
      </c>
      <c r="I64" s="1" t="s">
        <v>86</v>
      </c>
      <c r="K64" s="1" t="s">
        <v>39</v>
      </c>
      <c r="N64" s="1" t="s">
        <v>42</v>
      </c>
      <c r="O64" s="1" t="s">
        <v>303</v>
      </c>
      <c r="P64" s="3">
        <v>37</v>
      </c>
      <c r="R64" s="1" t="s">
        <v>318</v>
      </c>
      <c r="S64" s="1" t="s">
        <v>45</v>
      </c>
      <c r="X64" s="1" t="s">
        <v>32</v>
      </c>
      <c r="AB64" s="4">
        <v>0</v>
      </c>
      <c r="AC64" s="4">
        <v>0</v>
      </c>
      <c r="AI64" s="9">
        <f t="shared" si="0"/>
        <v>43865</v>
      </c>
      <c r="AJ64" s="9">
        <f t="shared" si="1"/>
        <v>43850</v>
      </c>
      <c r="AK64" s="9">
        <f t="shared" si="2"/>
        <v>43880</v>
      </c>
      <c r="AL64" s="9">
        <f t="shared" si="3"/>
        <v>43880</v>
      </c>
      <c r="AM64" s="10">
        <f t="shared" si="4"/>
        <v>-15</v>
      </c>
      <c r="AN64" s="11">
        <f t="shared" si="5"/>
        <v>-1896</v>
      </c>
    </row>
    <row r="65" spans="1:40" hidden="1" x14ac:dyDescent="0.2">
      <c r="A65" s="1" t="s">
        <v>303</v>
      </c>
      <c r="B65" s="1" t="s">
        <v>303</v>
      </c>
      <c r="C65" s="1" t="s">
        <v>303</v>
      </c>
      <c r="D65" s="1" t="s">
        <v>85</v>
      </c>
      <c r="E65" s="3">
        <v>20024</v>
      </c>
      <c r="F65" s="1" t="s">
        <v>36</v>
      </c>
      <c r="H65" s="4">
        <v>41.17</v>
      </c>
      <c r="I65" s="1" t="s">
        <v>88</v>
      </c>
      <c r="K65" s="1" t="s">
        <v>39</v>
      </c>
      <c r="N65" s="1" t="s">
        <v>42</v>
      </c>
      <c r="O65" s="1" t="s">
        <v>303</v>
      </c>
      <c r="P65" s="3">
        <v>38</v>
      </c>
      <c r="R65" s="1" t="s">
        <v>319</v>
      </c>
      <c r="S65" s="1" t="s">
        <v>45</v>
      </c>
      <c r="X65" s="1" t="s">
        <v>32</v>
      </c>
      <c r="AB65" s="4">
        <v>0</v>
      </c>
      <c r="AC65" s="4">
        <v>0</v>
      </c>
      <c r="AI65" s="9">
        <f t="shared" si="0"/>
        <v>43865</v>
      </c>
      <c r="AJ65" s="9">
        <f t="shared" si="1"/>
        <v>43850</v>
      </c>
      <c r="AK65" s="9">
        <f t="shared" si="2"/>
        <v>43880</v>
      </c>
      <c r="AL65" s="9">
        <f t="shared" si="3"/>
        <v>43880</v>
      </c>
      <c r="AM65" s="10">
        <f t="shared" si="4"/>
        <v>-15</v>
      </c>
      <c r="AN65" s="11">
        <f t="shared" si="5"/>
        <v>-617.55000000000007</v>
      </c>
    </row>
    <row r="66" spans="1:40" hidden="1" x14ac:dyDescent="0.2">
      <c r="A66" s="1" t="s">
        <v>303</v>
      </c>
      <c r="B66" s="1" t="s">
        <v>303</v>
      </c>
      <c r="C66" s="1" t="s">
        <v>303</v>
      </c>
      <c r="D66" s="1" t="s">
        <v>85</v>
      </c>
      <c r="E66" s="3">
        <v>20025</v>
      </c>
      <c r="F66" s="1" t="s">
        <v>36</v>
      </c>
      <c r="G66" s="1" t="s">
        <v>85</v>
      </c>
      <c r="H66" s="4">
        <v>236</v>
      </c>
      <c r="I66" s="1" t="s">
        <v>90</v>
      </c>
      <c r="J66" s="1" t="s">
        <v>91</v>
      </c>
      <c r="K66" s="1" t="s">
        <v>92</v>
      </c>
      <c r="N66" s="1" t="s">
        <v>42</v>
      </c>
      <c r="O66" s="1" t="s">
        <v>303</v>
      </c>
      <c r="P66" s="3">
        <v>39</v>
      </c>
      <c r="R66" s="1" t="s">
        <v>320</v>
      </c>
      <c r="S66" s="1" t="s">
        <v>45</v>
      </c>
      <c r="X66" s="1" t="s">
        <v>32</v>
      </c>
      <c r="AB66" s="4">
        <v>0</v>
      </c>
      <c r="AC66" s="4">
        <v>0</v>
      </c>
      <c r="AI66" s="9">
        <f t="shared" si="0"/>
        <v>43865</v>
      </c>
      <c r="AJ66" s="9">
        <f t="shared" si="1"/>
        <v>43850</v>
      </c>
      <c r="AK66" s="9">
        <f t="shared" si="2"/>
        <v>43880</v>
      </c>
      <c r="AL66" s="9">
        <f t="shared" si="3"/>
        <v>43880</v>
      </c>
      <c r="AM66" s="10">
        <f t="shared" si="4"/>
        <v>-15</v>
      </c>
      <c r="AN66" s="11">
        <f t="shared" si="5"/>
        <v>-3540</v>
      </c>
    </row>
    <row r="67" spans="1:40" hidden="1" x14ac:dyDescent="0.2">
      <c r="A67" s="1" t="s">
        <v>303</v>
      </c>
      <c r="B67" s="1" t="s">
        <v>303</v>
      </c>
      <c r="C67" s="1" t="s">
        <v>303</v>
      </c>
      <c r="D67" s="1" t="s">
        <v>85</v>
      </c>
      <c r="E67" s="3">
        <v>20026</v>
      </c>
      <c r="F67" s="1" t="s">
        <v>36</v>
      </c>
      <c r="G67" s="1" t="s">
        <v>85</v>
      </c>
      <c r="H67" s="4">
        <v>225</v>
      </c>
      <c r="I67" s="1" t="s">
        <v>321</v>
      </c>
      <c r="J67" s="1" t="s">
        <v>322</v>
      </c>
      <c r="K67" s="1" t="s">
        <v>92</v>
      </c>
      <c r="N67" s="1" t="s">
        <v>42</v>
      </c>
      <c r="O67" s="1" t="s">
        <v>303</v>
      </c>
      <c r="P67" s="3">
        <v>40</v>
      </c>
      <c r="R67" s="1" t="s">
        <v>323</v>
      </c>
      <c r="S67" s="1" t="s">
        <v>45</v>
      </c>
      <c r="X67" s="1" t="s">
        <v>32</v>
      </c>
      <c r="AB67" s="4">
        <v>0</v>
      </c>
      <c r="AC67" s="4">
        <v>0</v>
      </c>
      <c r="AI67" s="9">
        <f t="shared" si="0"/>
        <v>43865</v>
      </c>
      <c r="AJ67" s="9">
        <f t="shared" si="1"/>
        <v>43850</v>
      </c>
      <c r="AK67" s="9">
        <f t="shared" si="2"/>
        <v>43880</v>
      </c>
      <c r="AL67" s="9">
        <f t="shared" si="3"/>
        <v>43880</v>
      </c>
      <c r="AM67" s="10">
        <f t="shared" si="4"/>
        <v>-15</v>
      </c>
      <c r="AN67" s="11">
        <f t="shared" si="5"/>
        <v>-3375</v>
      </c>
    </row>
    <row r="68" spans="1:40" hidden="1" x14ac:dyDescent="0.2">
      <c r="A68" s="1" t="s">
        <v>303</v>
      </c>
      <c r="B68" s="1" t="s">
        <v>303</v>
      </c>
      <c r="C68" s="1" t="s">
        <v>303</v>
      </c>
      <c r="D68" s="1" t="s">
        <v>85</v>
      </c>
      <c r="E68" s="3">
        <v>20027</v>
      </c>
      <c r="F68" s="1" t="s">
        <v>36</v>
      </c>
      <c r="G68" s="1" t="s">
        <v>85</v>
      </c>
      <c r="H68" s="4">
        <v>169.96</v>
      </c>
      <c r="I68" s="1" t="s">
        <v>94</v>
      </c>
      <c r="K68" s="1" t="s">
        <v>92</v>
      </c>
      <c r="L68" s="1" t="s">
        <v>95</v>
      </c>
      <c r="M68" s="1" t="s">
        <v>96</v>
      </c>
      <c r="N68" s="1" t="s">
        <v>42</v>
      </c>
      <c r="O68" s="1" t="s">
        <v>303</v>
      </c>
      <c r="P68" s="3">
        <v>41</v>
      </c>
      <c r="R68" s="1" t="s">
        <v>324</v>
      </c>
      <c r="S68" s="1" t="s">
        <v>45</v>
      </c>
      <c r="X68" s="1" t="s">
        <v>32</v>
      </c>
      <c r="AB68" s="4">
        <v>0</v>
      </c>
      <c r="AC68" s="4">
        <v>0</v>
      </c>
      <c r="AI68" s="9">
        <f t="shared" ref="AI68:AI131" si="6">DATEVALUE(A68)</f>
        <v>43865</v>
      </c>
      <c r="AJ68" s="9">
        <f t="shared" ref="AJ68:AJ131" si="7">DATEVALUE(X68)</f>
        <v>43850</v>
      </c>
      <c r="AK68" s="9">
        <f t="shared" ref="AK68:AK131" si="8">30+AJ68</f>
        <v>43880</v>
      </c>
      <c r="AL68" s="9">
        <f t="shared" ref="AL68:AL131" si="9">MAX(AI68,AK68)</f>
        <v>43880</v>
      </c>
      <c r="AM68" s="10">
        <f t="shared" ref="AM68:AM131" si="10">+O68-AL68</f>
        <v>-15</v>
      </c>
      <c r="AN68" s="11">
        <f t="shared" ref="AN68:AN131" si="11">+AM68*H68</f>
        <v>-2549.4</v>
      </c>
    </row>
    <row r="69" spans="1:40" hidden="1" x14ac:dyDescent="0.2">
      <c r="A69" s="1" t="s">
        <v>303</v>
      </c>
      <c r="B69" s="1" t="s">
        <v>303</v>
      </c>
      <c r="C69" s="1" t="s">
        <v>303</v>
      </c>
      <c r="D69" s="1" t="s">
        <v>85</v>
      </c>
      <c r="E69" s="3">
        <v>20028</v>
      </c>
      <c r="F69" s="1" t="s">
        <v>36</v>
      </c>
      <c r="G69" s="1" t="s">
        <v>85</v>
      </c>
      <c r="H69" s="4">
        <v>18063.43</v>
      </c>
      <c r="I69" s="1" t="s">
        <v>98</v>
      </c>
      <c r="K69" s="1" t="s">
        <v>99</v>
      </c>
      <c r="N69" s="1" t="s">
        <v>100</v>
      </c>
      <c r="O69" s="1" t="s">
        <v>303</v>
      </c>
      <c r="P69" s="3">
        <v>42</v>
      </c>
      <c r="R69" s="1" t="s">
        <v>325</v>
      </c>
      <c r="S69" s="1" t="s">
        <v>45</v>
      </c>
      <c r="X69" s="1" t="s">
        <v>32</v>
      </c>
      <c r="AB69" s="4">
        <v>0</v>
      </c>
      <c r="AC69" s="4">
        <v>0</v>
      </c>
      <c r="AI69" s="9">
        <f t="shared" si="6"/>
        <v>43865</v>
      </c>
      <c r="AJ69" s="9">
        <f t="shared" si="7"/>
        <v>43850</v>
      </c>
      <c r="AK69" s="9">
        <f t="shared" si="8"/>
        <v>43880</v>
      </c>
      <c r="AL69" s="9">
        <f t="shared" si="9"/>
        <v>43880</v>
      </c>
      <c r="AM69" s="10">
        <f t="shared" si="10"/>
        <v>-15</v>
      </c>
      <c r="AN69" s="11">
        <f t="shared" si="11"/>
        <v>-270951.45</v>
      </c>
    </row>
    <row r="70" spans="1:40" hidden="1" x14ac:dyDescent="0.2">
      <c r="A70" s="1" t="s">
        <v>303</v>
      </c>
      <c r="B70" s="1" t="s">
        <v>303</v>
      </c>
      <c r="C70" s="1" t="s">
        <v>303</v>
      </c>
      <c r="D70" s="1" t="s">
        <v>85</v>
      </c>
      <c r="E70" s="3">
        <v>20029</v>
      </c>
      <c r="F70" s="1" t="s">
        <v>36</v>
      </c>
      <c r="G70" s="1" t="s">
        <v>85</v>
      </c>
      <c r="H70" s="4">
        <v>411.65</v>
      </c>
      <c r="I70" s="1" t="s">
        <v>102</v>
      </c>
      <c r="K70" s="1" t="s">
        <v>99</v>
      </c>
      <c r="N70" s="1" t="s">
        <v>100</v>
      </c>
      <c r="O70" s="1" t="s">
        <v>303</v>
      </c>
      <c r="P70" s="3">
        <v>43</v>
      </c>
      <c r="R70" s="1" t="s">
        <v>326</v>
      </c>
      <c r="S70" s="1" t="s">
        <v>45</v>
      </c>
      <c r="X70" s="1" t="s">
        <v>32</v>
      </c>
      <c r="AB70" s="4">
        <v>0</v>
      </c>
      <c r="AC70" s="4">
        <v>0</v>
      </c>
      <c r="AI70" s="9">
        <f t="shared" si="6"/>
        <v>43865</v>
      </c>
      <c r="AJ70" s="9">
        <f t="shared" si="7"/>
        <v>43850</v>
      </c>
      <c r="AK70" s="9">
        <f t="shared" si="8"/>
        <v>43880</v>
      </c>
      <c r="AL70" s="9">
        <f t="shared" si="9"/>
        <v>43880</v>
      </c>
      <c r="AM70" s="10">
        <f t="shared" si="10"/>
        <v>-15</v>
      </c>
      <c r="AN70" s="11">
        <f t="shared" si="11"/>
        <v>-6174.75</v>
      </c>
    </row>
    <row r="71" spans="1:40" hidden="1" x14ac:dyDescent="0.2">
      <c r="A71" s="1" t="s">
        <v>303</v>
      </c>
      <c r="B71" s="1" t="s">
        <v>303</v>
      </c>
      <c r="C71" s="1" t="s">
        <v>303</v>
      </c>
      <c r="D71" s="1" t="s">
        <v>85</v>
      </c>
      <c r="E71" s="3">
        <v>20030</v>
      </c>
      <c r="F71" s="1" t="s">
        <v>36</v>
      </c>
      <c r="G71" s="1" t="s">
        <v>85</v>
      </c>
      <c r="H71" s="4">
        <v>1973.44</v>
      </c>
      <c r="I71" s="1" t="s">
        <v>102</v>
      </c>
      <c r="K71" s="1" t="s">
        <v>99</v>
      </c>
      <c r="N71" s="1" t="s">
        <v>100</v>
      </c>
      <c r="O71" s="1" t="s">
        <v>303</v>
      </c>
      <c r="P71" s="3">
        <v>43</v>
      </c>
      <c r="R71" s="1" t="s">
        <v>327</v>
      </c>
      <c r="S71" s="1" t="s">
        <v>45</v>
      </c>
      <c r="X71" s="1" t="s">
        <v>32</v>
      </c>
      <c r="AB71" s="4">
        <v>0</v>
      </c>
      <c r="AC71" s="4">
        <v>0</v>
      </c>
      <c r="AI71" s="9">
        <f t="shared" si="6"/>
        <v>43865</v>
      </c>
      <c r="AJ71" s="9">
        <f t="shared" si="7"/>
        <v>43850</v>
      </c>
      <c r="AK71" s="9">
        <f t="shared" si="8"/>
        <v>43880</v>
      </c>
      <c r="AL71" s="9">
        <f t="shared" si="9"/>
        <v>43880</v>
      </c>
      <c r="AM71" s="10">
        <f t="shared" si="10"/>
        <v>-15</v>
      </c>
      <c r="AN71" s="11">
        <f t="shared" si="11"/>
        <v>-29601.600000000002</v>
      </c>
    </row>
    <row r="72" spans="1:40" hidden="1" x14ac:dyDescent="0.2">
      <c r="A72" s="1" t="s">
        <v>303</v>
      </c>
      <c r="B72" s="1" t="s">
        <v>303</v>
      </c>
      <c r="C72" s="1" t="s">
        <v>303</v>
      </c>
      <c r="D72" s="1" t="s">
        <v>85</v>
      </c>
      <c r="E72" s="3">
        <v>20031</v>
      </c>
      <c r="F72" s="1" t="s">
        <v>36</v>
      </c>
      <c r="G72" s="1" t="s">
        <v>85</v>
      </c>
      <c r="H72" s="4">
        <v>197.69</v>
      </c>
      <c r="I72" s="1" t="s">
        <v>105</v>
      </c>
      <c r="K72" s="1" t="s">
        <v>99</v>
      </c>
      <c r="N72" s="1" t="s">
        <v>100</v>
      </c>
      <c r="O72" s="1" t="s">
        <v>303</v>
      </c>
      <c r="P72" s="3">
        <v>44</v>
      </c>
      <c r="R72" s="1" t="s">
        <v>328</v>
      </c>
      <c r="S72" s="1" t="s">
        <v>45</v>
      </c>
      <c r="X72" s="1" t="s">
        <v>32</v>
      </c>
      <c r="AB72" s="4">
        <v>0</v>
      </c>
      <c r="AC72" s="4">
        <v>0</v>
      </c>
      <c r="AI72" s="9">
        <f t="shared" si="6"/>
        <v>43865</v>
      </c>
      <c r="AJ72" s="9">
        <f t="shared" si="7"/>
        <v>43850</v>
      </c>
      <c r="AK72" s="9">
        <f t="shared" si="8"/>
        <v>43880</v>
      </c>
      <c r="AL72" s="9">
        <f t="shared" si="9"/>
        <v>43880</v>
      </c>
      <c r="AM72" s="10">
        <f t="shared" si="10"/>
        <v>-15</v>
      </c>
      <c r="AN72" s="11">
        <f t="shared" si="11"/>
        <v>-2965.35</v>
      </c>
    </row>
    <row r="73" spans="1:40" hidden="1" x14ac:dyDescent="0.2">
      <c r="A73" s="1" t="s">
        <v>303</v>
      </c>
      <c r="B73" s="1" t="s">
        <v>303</v>
      </c>
      <c r="C73" s="1" t="s">
        <v>303</v>
      </c>
      <c r="D73" s="1" t="s">
        <v>85</v>
      </c>
      <c r="E73" s="3">
        <v>20032</v>
      </c>
      <c r="F73" s="1" t="s">
        <v>36</v>
      </c>
      <c r="G73" s="1" t="s">
        <v>85</v>
      </c>
      <c r="H73" s="4">
        <v>8.5</v>
      </c>
      <c r="I73" s="1" t="s">
        <v>107</v>
      </c>
      <c r="K73" s="1" t="s">
        <v>99</v>
      </c>
      <c r="N73" s="1" t="s">
        <v>100</v>
      </c>
      <c r="O73" s="1" t="s">
        <v>303</v>
      </c>
      <c r="P73" s="3">
        <v>45</v>
      </c>
      <c r="R73" s="1" t="s">
        <v>329</v>
      </c>
      <c r="S73" s="1" t="s">
        <v>45</v>
      </c>
      <c r="X73" s="1" t="s">
        <v>32</v>
      </c>
      <c r="AB73" s="4">
        <v>0</v>
      </c>
      <c r="AC73" s="4">
        <v>0</v>
      </c>
      <c r="AI73" s="9">
        <f t="shared" si="6"/>
        <v>43865</v>
      </c>
      <c r="AJ73" s="9">
        <f t="shared" si="7"/>
        <v>43850</v>
      </c>
      <c r="AK73" s="9">
        <f t="shared" si="8"/>
        <v>43880</v>
      </c>
      <c r="AL73" s="9">
        <f t="shared" si="9"/>
        <v>43880</v>
      </c>
      <c r="AM73" s="10">
        <f t="shared" si="10"/>
        <v>-15</v>
      </c>
      <c r="AN73" s="11">
        <f t="shared" si="11"/>
        <v>-127.5</v>
      </c>
    </row>
    <row r="74" spans="1:40" hidden="1" x14ac:dyDescent="0.2">
      <c r="A74" s="1" t="s">
        <v>303</v>
      </c>
      <c r="B74" s="1" t="s">
        <v>303</v>
      </c>
      <c r="C74" s="1" t="s">
        <v>303</v>
      </c>
      <c r="D74" s="1" t="s">
        <v>85</v>
      </c>
      <c r="E74" s="3">
        <v>20033</v>
      </c>
      <c r="F74" s="1" t="s">
        <v>36</v>
      </c>
      <c r="G74" s="1" t="s">
        <v>85</v>
      </c>
      <c r="H74" s="4">
        <v>75</v>
      </c>
      <c r="I74" s="1" t="s">
        <v>110</v>
      </c>
      <c r="K74" s="1" t="s">
        <v>99</v>
      </c>
      <c r="N74" s="1" t="s">
        <v>100</v>
      </c>
      <c r="O74" s="1" t="s">
        <v>303</v>
      </c>
      <c r="P74" s="3">
        <v>46</v>
      </c>
      <c r="R74" s="1" t="s">
        <v>330</v>
      </c>
      <c r="S74" s="1" t="s">
        <v>45</v>
      </c>
      <c r="X74" s="1" t="s">
        <v>32</v>
      </c>
      <c r="AB74" s="4">
        <v>0</v>
      </c>
      <c r="AC74" s="4">
        <v>0</v>
      </c>
      <c r="AI74" s="9">
        <f t="shared" si="6"/>
        <v>43865</v>
      </c>
      <c r="AJ74" s="9">
        <f t="shared" si="7"/>
        <v>43850</v>
      </c>
      <c r="AK74" s="9">
        <f t="shared" si="8"/>
        <v>43880</v>
      </c>
      <c r="AL74" s="9">
        <f t="shared" si="9"/>
        <v>43880</v>
      </c>
      <c r="AM74" s="10">
        <f t="shared" si="10"/>
        <v>-15</v>
      </c>
      <c r="AN74" s="11">
        <f t="shared" si="11"/>
        <v>-1125</v>
      </c>
    </row>
    <row r="75" spans="1:40" hidden="1" x14ac:dyDescent="0.2">
      <c r="A75" s="1" t="s">
        <v>303</v>
      </c>
      <c r="B75" s="1" t="s">
        <v>303</v>
      </c>
      <c r="C75" s="1" t="s">
        <v>303</v>
      </c>
      <c r="D75" s="1" t="s">
        <v>85</v>
      </c>
      <c r="E75" s="3">
        <v>20034</v>
      </c>
      <c r="F75" s="1" t="s">
        <v>36</v>
      </c>
      <c r="G75" s="1" t="s">
        <v>85</v>
      </c>
      <c r="H75" s="4">
        <v>4718.9399999999996</v>
      </c>
      <c r="I75" s="1" t="s">
        <v>144</v>
      </c>
      <c r="K75" s="1" t="s">
        <v>145</v>
      </c>
      <c r="N75" s="1" t="s">
        <v>100</v>
      </c>
      <c r="O75" s="1" t="s">
        <v>303</v>
      </c>
      <c r="P75" s="3">
        <v>47</v>
      </c>
      <c r="R75" s="1" t="s">
        <v>331</v>
      </c>
      <c r="S75" s="1" t="s">
        <v>45</v>
      </c>
      <c r="X75" s="1" t="s">
        <v>32</v>
      </c>
      <c r="AB75" s="4">
        <v>0</v>
      </c>
      <c r="AC75" s="4">
        <v>0</v>
      </c>
      <c r="AI75" s="9">
        <f t="shared" si="6"/>
        <v>43865</v>
      </c>
      <c r="AJ75" s="9">
        <f t="shared" si="7"/>
        <v>43850</v>
      </c>
      <c r="AK75" s="9">
        <f t="shared" si="8"/>
        <v>43880</v>
      </c>
      <c r="AL75" s="9">
        <f t="shared" si="9"/>
        <v>43880</v>
      </c>
      <c r="AM75" s="10">
        <f t="shared" si="10"/>
        <v>-15</v>
      </c>
      <c r="AN75" s="11">
        <f t="shared" si="11"/>
        <v>-70784.099999999991</v>
      </c>
    </row>
    <row r="76" spans="1:40" x14ac:dyDescent="0.2">
      <c r="A76" s="1" t="s">
        <v>284</v>
      </c>
      <c r="B76" s="1" t="s">
        <v>223</v>
      </c>
      <c r="C76" s="1" t="s">
        <v>32</v>
      </c>
      <c r="D76" s="1" t="s">
        <v>35</v>
      </c>
      <c r="E76" s="3">
        <v>29</v>
      </c>
      <c r="F76" s="1" t="s">
        <v>55</v>
      </c>
      <c r="G76" s="1" t="s">
        <v>332</v>
      </c>
      <c r="H76" s="4">
        <v>477</v>
      </c>
      <c r="I76" s="1" t="s">
        <v>333</v>
      </c>
      <c r="J76" s="1" t="s">
        <v>334</v>
      </c>
      <c r="K76" s="1" t="s">
        <v>99</v>
      </c>
      <c r="L76" s="1" t="s">
        <v>40</v>
      </c>
      <c r="M76" s="1" t="s">
        <v>335</v>
      </c>
      <c r="N76" s="1" t="s">
        <v>42</v>
      </c>
      <c r="O76" s="1" t="s">
        <v>336</v>
      </c>
      <c r="P76" s="3">
        <v>50</v>
      </c>
      <c r="R76" s="1" t="s">
        <v>337</v>
      </c>
      <c r="S76" s="1" t="s">
        <v>45</v>
      </c>
      <c r="T76" s="1" t="s">
        <v>338</v>
      </c>
      <c r="V76" s="1" t="s">
        <v>62</v>
      </c>
      <c r="W76" s="1" t="s">
        <v>63</v>
      </c>
      <c r="X76" s="1" t="s">
        <v>32</v>
      </c>
      <c r="AB76" s="4">
        <v>477</v>
      </c>
      <c r="AC76" s="4">
        <v>104.94</v>
      </c>
      <c r="AF76" s="1" t="s">
        <v>251</v>
      </c>
      <c r="AI76" s="9">
        <f t="shared" si="6"/>
        <v>43890</v>
      </c>
      <c r="AJ76" s="9">
        <f t="shared" si="7"/>
        <v>43850</v>
      </c>
      <c r="AK76" s="9">
        <f t="shared" si="8"/>
        <v>43880</v>
      </c>
      <c r="AL76" s="9">
        <f t="shared" si="9"/>
        <v>43890</v>
      </c>
      <c r="AM76" s="10">
        <f t="shared" si="10"/>
        <v>-24</v>
      </c>
      <c r="AN76" s="11">
        <f t="shared" si="11"/>
        <v>-11448</v>
      </c>
    </row>
    <row r="77" spans="1:40" x14ac:dyDescent="0.2">
      <c r="A77" s="1" t="s">
        <v>339</v>
      </c>
      <c r="B77" s="1" t="s">
        <v>340</v>
      </c>
      <c r="C77" s="1" t="s">
        <v>112</v>
      </c>
      <c r="D77" s="1" t="s">
        <v>35</v>
      </c>
      <c r="E77" s="3">
        <v>32</v>
      </c>
      <c r="F77" s="1" t="s">
        <v>55</v>
      </c>
      <c r="G77" s="1" t="s">
        <v>341</v>
      </c>
      <c r="H77" s="4">
        <v>184.8</v>
      </c>
      <c r="I77" s="1" t="s">
        <v>342</v>
      </c>
      <c r="J77" s="1" t="s">
        <v>343</v>
      </c>
      <c r="K77" s="1" t="s">
        <v>344</v>
      </c>
      <c r="L77" s="1" t="s">
        <v>154</v>
      </c>
      <c r="M77" s="1" t="s">
        <v>345</v>
      </c>
      <c r="N77" s="1" t="s">
        <v>42</v>
      </c>
      <c r="O77" s="1" t="s">
        <v>336</v>
      </c>
      <c r="P77" s="3">
        <v>49</v>
      </c>
      <c r="R77" s="1" t="s">
        <v>346</v>
      </c>
      <c r="S77" s="1" t="s">
        <v>45</v>
      </c>
      <c r="T77" s="1" t="s">
        <v>347</v>
      </c>
      <c r="V77" s="1" t="s">
        <v>47</v>
      </c>
      <c r="W77" s="1" t="s">
        <v>48</v>
      </c>
      <c r="X77" s="1" t="s">
        <v>112</v>
      </c>
      <c r="AB77" s="4">
        <v>184.8</v>
      </c>
      <c r="AC77" s="4">
        <v>18.48</v>
      </c>
      <c r="AF77" s="1" t="s">
        <v>140</v>
      </c>
      <c r="AI77" s="9">
        <f t="shared" si="6"/>
        <v>43913</v>
      </c>
      <c r="AJ77" s="9">
        <f t="shared" si="7"/>
        <v>43854</v>
      </c>
      <c r="AK77" s="9">
        <f t="shared" si="8"/>
        <v>43884</v>
      </c>
      <c r="AL77" s="9">
        <f t="shared" si="9"/>
        <v>43913</v>
      </c>
      <c r="AM77" s="10">
        <f t="shared" si="10"/>
        <v>-47</v>
      </c>
      <c r="AN77" s="11">
        <f t="shared" si="11"/>
        <v>-8685.6</v>
      </c>
    </row>
    <row r="78" spans="1:40" x14ac:dyDescent="0.2">
      <c r="A78" s="1" t="s">
        <v>235</v>
      </c>
      <c r="B78" s="1" t="s">
        <v>208</v>
      </c>
      <c r="C78" s="1" t="s">
        <v>348</v>
      </c>
      <c r="D78" s="1" t="s">
        <v>35</v>
      </c>
      <c r="E78" s="3">
        <v>558</v>
      </c>
      <c r="F78" s="1" t="s">
        <v>55</v>
      </c>
      <c r="G78" s="1" t="s">
        <v>349</v>
      </c>
      <c r="H78" s="4">
        <v>1231.5999999999999</v>
      </c>
      <c r="I78" s="1" t="s">
        <v>333</v>
      </c>
      <c r="J78" s="1" t="s">
        <v>334</v>
      </c>
      <c r="K78" s="1" t="s">
        <v>99</v>
      </c>
      <c r="L78" s="1" t="s">
        <v>40</v>
      </c>
      <c r="M78" s="1" t="s">
        <v>335</v>
      </c>
      <c r="N78" s="1" t="s">
        <v>42</v>
      </c>
      <c r="O78" s="1" t="s">
        <v>336</v>
      </c>
      <c r="P78" s="3">
        <v>50</v>
      </c>
      <c r="R78" s="1" t="s">
        <v>350</v>
      </c>
      <c r="S78" s="1" t="s">
        <v>45</v>
      </c>
      <c r="T78" s="1" t="s">
        <v>338</v>
      </c>
      <c r="V78" s="1" t="s">
        <v>62</v>
      </c>
      <c r="W78" s="1" t="s">
        <v>63</v>
      </c>
      <c r="X78" s="1" t="s">
        <v>351</v>
      </c>
      <c r="AB78" s="4">
        <v>1231.5999999999999</v>
      </c>
      <c r="AC78" s="4">
        <v>270.95</v>
      </c>
      <c r="AF78" s="1" t="s">
        <v>352</v>
      </c>
      <c r="AI78" s="9">
        <f t="shared" si="6"/>
        <v>43859</v>
      </c>
      <c r="AJ78" s="9">
        <f t="shared" si="7"/>
        <v>43801</v>
      </c>
      <c r="AK78" s="9">
        <f t="shared" si="8"/>
        <v>43831</v>
      </c>
      <c r="AL78" s="9">
        <f t="shared" si="9"/>
        <v>43859</v>
      </c>
      <c r="AM78" s="10">
        <f t="shared" si="10"/>
        <v>7</v>
      </c>
      <c r="AN78" s="11">
        <f t="shared" si="11"/>
        <v>8621.1999999999989</v>
      </c>
    </row>
    <row r="79" spans="1:40" x14ac:dyDescent="0.2">
      <c r="A79" s="1" t="s">
        <v>353</v>
      </c>
      <c r="B79" s="1" t="s">
        <v>354</v>
      </c>
      <c r="C79" s="1" t="s">
        <v>147</v>
      </c>
      <c r="D79" s="1" t="s">
        <v>35</v>
      </c>
      <c r="E79" s="3">
        <v>580</v>
      </c>
      <c r="F79" s="1" t="s">
        <v>55</v>
      </c>
      <c r="G79" s="1" t="s">
        <v>355</v>
      </c>
      <c r="H79" s="4">
        <v>198</v>
      </c>
      <c r="I79" s="1" t="s">
        <v>342</v>
      </c>
      <c r="J79" s="1" t="s">
        <v>343</v>
      </c>
      <c r="K79" s="1" t="s">
        <v>344</v>
      </c>
      <c r="L79" s="1" t="s">
        <v>154</v>
      </c>
      <c r="M79" s="1" t="s">
        <v>345</v>
      </c>
      <c r="N79" s="1" t="s">
        <v>42</v>
      </c>
      <c r="O79" s="1" t="s">
        <v>336</v>
      </c>
      <c r="P79" s="3">
        <v>49</v>
      </c>
      <c r="R79" s="1" t="s">
        <v>356</v>
      </c>
      <c r="S79" s="1" t="s">
        <v>45</v>
      </c>
      <c r="T79" s="1" t="s">
        <v>347</v>
      </c>
      <c r="V79" s="1" t="s">
        <v>47</v>
      </c>
      <c r="W79" s="1" t="s">
        <v>48</v>
      </c>
      <c r="X79" s="1" t="s">
        <v>280</v>
      </c>
      <c r="AB79" s="4">
        <v>198</v>
      </c>
      <c r="AC79" s="4">
        <v>19.8</v>
      </c>
      <c r="AF79" s="1" t="s">
        <v>140</v>
      </c>
      <c r="AI79" s="9">
        <f t="shared" si="6"/>
        <v>43879</v>
      </c>
      <c r="AJ79" s="9">
        <f t="shared" si="7"/>
        <v>43819</v>
      </c>
      <c r="AK79" s="9">
        <f t="shared" si="8"/>
        <v>43849</v>
      </c>
      <c r="AL79" s="9">
        <f t="shared" si="9"/>
        <v>43879</v>
      </c>
      <c r="AM79" s="10">
        <f t="shared" si="10"/>
        <v>-13</v>
      </c>
      <c r="AN79" s="11">
        <f t="shared" si="11"/>
        <v>-2574</v>
      </c>
    </row>
    <row r="80" spans="1:40" x14ac:dyDescent="0.2">
      <c r="A80" s="1" t="s">
        <v>357</v>
      </c>
      <c r="B80" s="1" t="s">
        <v>147</v>
      </c>
      <c r="C80" s="1" t="s">
        <v>147</v>
      </c>
      <c r="D80" s="1" t="s">
        <v>35</v>
      </c>
      <c r="E80" s="3">
        <v>586</v>
      </c>
      <c r="F80" s="1" t="s">
        <v>55</v>
      </c>
      <c r="G80" s="1" t="s">
        <v>358</v>
      </c>
      <c r="H80" s="4">
        <v>1231.5999999999999</v>
      </c>
      <c r="I80" s="1" t="s">
        <v>333</v>
      </c>
      <c r="J80" s="1" t="s">
        <v>334</v>
      </c>
      <c r="K80" s="1" t="s">
        <v>99</v>
      </c>
      <c r="L80" s="1" t="s">
        <v>40</v>
      </c>
      <c r="M80" s="1" t="s">
        <v>335</v>
      </c>
      <c r="N80" s="1" t="s">
        <v>42</v>
      </c>
      <c r="O80" s="1" t="s">
        <v>336</v>
      </c>
      <c r="P80" s="3">
        <v>50</v>
      </c>
      <c r="R80" s="1" t="s">
        <v>359</v>
      </c>
      <c r="S80" s="1" t="s">
        <v>45</v>
      </c>
      <c r="T80" s="1" t="s">
        <v>338</v>
      </c>
      <c r="V80" s="1" t="s">
        <v>62</v>
      </c>
      <c r="W80" s="1" t="s">
        <v>63</v>
      </c>
      <c r="X80" s="1" t="s">
        <v>147</v>
      </c>
      <c r="AB80" s="4">
        <v>1231.5999999999999</v>
      </c>
      <c r="AC80" s="4">
        <v>270.95</v>
      </c>
      <c r="AF80" s="1" t="s">
        <v>352</v>
      </c>
      <c r="AI80" s="9">
        <f t="shared" si="6"/>
        <v>43882</v>
      </c>
      <c r="AJ80" s="9">
        <f t="shared" si="7"/>
        <v>43822</v>
      </c>
      <c r="AK80" s="9">
        <f t="shared" si="8"/>
        <v>43852</v>
      </c>
      <c r="AL80" s="9">
        <f t="shared" si="9"/>
        <v>43882</v>
      </c>
      <c r="AM80" s="10">
        <f t="shared" si="10"/>
        <v>-16</v>
      </c>
      <c r="AN80" s="11">
        <f t="shared" si="11"/>
        <v>-19705.599999999999</v>
      </c>
    </row>
    <row r="81" spans="1:40" hidden="1" x14ac:dyDescent="0.2">
      <c r="A81" s="1" t="s">
        <v>336</v>
      </c>
      <c r="B81" s="1" t="s">
        <v>336</v>
      </c>
      <c r="C81" s="1" t="s">
        <v>336</v>
      </c>
      <c r="D81" s="1" t="s">
        <v>85</v>
      </c>
      <c r="E81" s="3">
        <v>20035</v>
      </c>
      <c r="F81" s="1" t="s">
        <v>36</v>
      </c>
      <c r="G81" s="1" t="s">
        <v>85</v>
      </c>
      <c r="H81" s="4">
        <v>1501.5</v>
      </c>
      <c r="I81" s="1" t="s">
        <v>360</v>
      </c>
      <c r="K81" s="1" t="s">
        <v>361</v>
      </c>
      <c r="N81" s="1" t="s">
        <v>42</v>
      </c>
      <c r="O81" s="1" t="s">
        <v>336</v>
      </c>
      <c r="P81" s="3">
        <v>51</v>
      </c>
      <c r="R81" s="1" t="s">
        <v>362</v>
      </c>
      <c r="S81" s="1" t="s">
        <v>45</v>
      </c>
      <c r="X81" s="1" t="s">
        <v>112</v>
      </c>
      <c r="AB81" s="4">
        <v>0</v>
      </c>
      <c r="AC81" s="4">
        <v>0</v>
      </c>
      <c r="AI81" s="9">
        <f t="shared" si="6"/>
        <v>43866</v>
      </c>
      <c r="AJ81" s="9">
        <f t="shared" si="7"/>
        <v>43854</v>
      </c>
      <c r="AK81" s="9">
        <f t="shared" si="8"/>
        <v>43884</v>
      </c>
      <c r="AL81" s="9">
        <f t="shared" si="9"/>
        <v>43884</v>
      </c>
      <c r="AM81" s="10">
        <f t="shared" si="10"/>
        <v>-18</v>
      </c>
      <c r="AN81" s="11">
        <f t="shared" si="11"/>
        <v>-27027</v>
      </c>
    </row>
    <row r="82" spans="1:40" x14ac:dyDescent="0.2">
      <c r="A82" s="1" t="s">
        <v>121</v>
      </c>
      <c r="B82" s="1" t="s">
        <v>109</v>
      </c>
      <c r="C82" s="1" t="s">
        <v>166</v>
      </c>
      <c r="D82" s="1" t="s">
        <v>35</v>
      </c>
      <c r="E82" s="3">
        <v>5</v>
      </c>
      <c r="F82" s="1" t="s">
        <v>55</v>
      </c>
      <c r="G82" s="1" t="s">
        <v>363</v>
      </c>
      <c r="H82" s="4">
        <v>391.71</v>
      </c>
      <c r="I82" s="1" t="s">
        <v>364</v>
      </c>
      <c r="J82" s="1" t="s">
        <v>365</v>
      </c>
      <c r="K82" s="1" t="s">
        <v>366</v>
      </c>
      <c r="L82" s="1" t="s">
        <v>367</v>
      </c>
      <c r="M82" s="1" t="s">
        <v>368</v>
      </c>
      <c r="N82" s="1" t="s">
        <v>42</v>
      </c>
      <c r="O82" s="1" t="s">
        <v>80</v>
      </c>
      <c r="P82" s="3">
        <v>53</v>
      </c>
      <c r="R82" s="1" t="s">
        <v>369</v>
      </c>
      <c r="S82" s="1" t="s">
        <v>45</v>
      </c>
      <c r="T82" s="1" t="s">
        <v>370</v>
      </c>
      <c r="V82" s="1" t="s">
        <v>47</v>
      </c>
      <c r="W82" s="1" t="s">
        <v>48</v>
      </c>
      <c r="X82" s="1" t="s">
        <v>166</v>
      </c>
      <c r="AB82" s="4">
        <v>391.71</v>
      </c>
      <c r="AC82" s="4">
        <v>86.18</v>
      </c>
      <c r="AF82" s="1" t="s">
        <v>306</v>
      </c>
      <c r="AI82" s="9">
        <f t="shared" si="6"/>
        <v>43861</v>
      </c>
      <c r="AJ82" s="9">
        <f t="shared" si="7"/>
        <v>43838</v>
      </c>
      <c r="AK82" s="9">
        <f t="shared" si="8"/>
        <v>43868</v>
      </c>
      <c r="AL82" s="9">
        <f t="shared" si="9"/>
        <v>43868</v>
      </c>
      <c r="AM82" s="10">
        <f t="shared" si="10"/>
        <v>3</v>
      </c>
      <c r="AN82" s="11">
        <f t="shared" si="11"/>
        <v>1175.1299999999999</v>
      </c>
    </row>
    <row r="83" spans="1:40" x14ac:dyDescent="0.2">
      <c r="A83" s="1" t="s">
        <v>284</v>
      </c>
      <c r="B83" s="1" t="s">
        <v>109</v>
      </c>
      <c r="C83" s="1" t="s">
        <v>156</v>
      </c>
      <c r="D83" s="1" t="s">
        <v>35</v>
      </c>
      <c r="E83" s="3">
        <v>13</v>
      </c>
      <c r="F83" s="1" t="s">
        <v>55</v>
      </c>
      <c r="G83" s="1" t="s">
        <v>371</v>
      </c>
      <c r="H83" s="4">
        <v>87.65</v>
      </c>
      <c r="I83" s="1" t="s">
        <v>372</v>
      </c>
      <c r="J83" s="1" t="s">
        <v>373</v>
      </c>
      <c r="K83" s="1" t="s">
        <v>374</v>
      </c>
      <c r="L83" s="1" t="s">
        <v>375</v>
      </c>
      <c r="M83" s="1" t="s">
        <v>376</v>
      </c>
      <c r="N83" s="1" t="s">
        <v>42</v>
      </c>
      <c r="O83" s="1" t="s">
        <v>80</v>
      </c>
      <c r="P83" s="3">
        <v>54</v>
      </c>
      <c r="R83" s="1" t="s">
        <v>377</v>
      </c>
      <c r="S83" s="1" t="s">
        <v>45</v>
      </c>
      <c r="T83" s="1" t="s">
        <v>378</v>
      </c>
      <c r="V83" s="1" t="s">
        <v>197</v>
      </c>
      <c r="W83" s="1" t="s">
        <v>198</v>
      </c>
      <c r="X83" s="1" t="s">
        <v>156</v>
      </c>
      <c r="AB83" s="4">
        <v>87.65</v>
      </c>
      <c r="AC83" s="4">
        <v>19.28</v>
      </c>
      <c r="AF83" s="1" t="s">
        <v>379</v>
      </c>
      <c r="AI83" s="9">
        <f t="shared" si="6"/>
        <v>43890</v>
      </c>
      <c r="AJ83" s="9">
        <f t="shared" si="7"/>
        <v>43840</v>
      </c>
      <c r="AK83" s="9">
        <f t="shared" si="8"/>
        <v>43870</v>
      </c>
      <c r="AL83" s="9">
        <f t="shared" si="9"/>
        <v>43890</v>
      </c>
      <c r="AM83" s="10">
        <f t="shared" si="10"/>
        <v>-19</v>
      </c>
      <c r="AN83" s="11">
        <f t="shared" si="11"/>
        <v>-1665.3500000000001</v>
      </c>
    </row>
    <row r="84" spans="1:40" x14ac:dyDescent="0.2">
      <c r="A84" s="1" t="s">
        <v>284</v>
      </c>
      <c r="B84" s="1" t="s">
        <v>109</v>
      </c>
      <c r="C84" s="1" t="s">
        <v>156</v>
      </c>
      <c r="D84" s="1" t="s">
        <v>35</v>
      </c>
      <c r="E84" s="3">
        <v>14</v>
      </c>
      <c r="F84" s="1" t="s">
        <v>55</v>
      </c>
      <c r="G84" s="1" t="s">
        <v>380</v>
      </c>
      <c r="H84" s="4">
        <v>5143.6899999999996</v>
      </c>
      <c r="I84" s="1" t="s">
        <v>372</v>
      </c>
      <c r="J84" s="1" t="s">
        <v>373</v>
      </c>
      <c r="K84" s="1" t="s">
        <v>374</v>
      </c>
      <c r="L84" s="1" t="s">
        <v>375</v>
      </c>
      <c r="M84" s="1" t="s">
        <v>376</v>
      </c>
      <c r="N84" s="1" t="s">
        <v>42</v>
      </c>
      <c r="O84" s="1" t="s">
        <v>80</v>
      </c>
      <c r="P84" s="3">
        <v>54</v>
      </c>
      <c r="R84" s="1" t="s">
        <v>381</v>
      </c>
      <c r="S84" s="1" t="s">
        <v>45</v>
      </c>
      <c r="T84" s="1" t="s">
        <v>378</v>
      </c>
      <c r="V84" s="1" t="s">
        <v>47</v>
      </c>
      <c r="W84" s="1" t="s">
        <v>48</v>
      </c>
      <c r="X84" s="1" t="s">
        <v>156</v>
      </c>
      <c r="AB84" s="4">
        <v>5143.6899999999996</v>
      </c>
      <c r="AC84" s="4">
        <v>1131.6099999999999</v>
      </c>
      <c r="AF84" s="1" t="s">
        <v>382</v>
      </c>
      <c r="AI84" s="9">
        <f t="shared" si="6"/>
        <v>43890</v>
      </c>
      <c r="AJ84" s="9">
        <f t="shared" si="7"/>
        <v>43840</v>
      </c>
      <c r="AK84" s="9">
        <f t="shared" si="8"/>
        <v>43870</v>
      </c>
      <c r="AL84" s="9">
        <f t="shared" si="9"/>
        <v>43890</v>
      </c>
      <c r="AM84" s="10">
        <f t="shared" si="10"/>
        <v>-19</v>
      </c>
      <c r="AN84" s="11">
        <f t="shared" si="11"/>
        <v>-97730.109999999986</v>
      </c>
    </row>
    <row r="85" spans="1:40" x14ac:dyDescent="0.2">
      <c r="A85" s="1" t="s">
        <v>383</v>
      </c>
      <c r="B85" s="1" t="s">
        <v>384</v>
      </c>
      <c r="C85" s="1" t="s">
        <v>121</v>
      </c>
      <c r="D85" s="1" t="s">
        <v>35</v>
      </c>
      <c r="E85" s="3">
        <v>40</v>
      </c>
      <c r="F85" s="1" t="s">
        <v>55</v>
      </c>
      <c r="G85" s="1" t="s">
        <v>385</v>
      </c>
      <c r="H85" s="4">
        <v>352</v>
      </c>
      <c r="I85" s="1" t="s">
        <v>386</v>
      </c>
      <c r="J85" s="1" t="s">
        <v>387</v>
      </c>
      <c r="K85" s="1" t="s">
        <v>191</v>
      </c>
      <c r="N85" s="1" t="s">
        <v>42</v>
      </c>
      <c r="O85" s="1" t="s">
        <v>80</v>
      </c>
      <c r="P85" s="3">
        <v>52</v>
      </c>
      <c r="R85" s="1" t="s">
        <v>388</v>
      </c>
      <c r="S85" s="1" t="s">
        <v>45</v>
      </c>
      <c r="T85" s="1" t="s">
        <v>389</v>
      </c>
      <c r="V85" s="1" t="s">
        <v>62</v>
      </c>
      <c r="W85" s="1" t="s">
        <v>63</v>
      </c>
      <c r="X85" s="1" t="s">
        <v>121</v>
      </c>
      <c r="AB85" s="4">
        <v>352</v>
      </c>
      <c r="AC85" s="4">
        <v>0</v>
      </c>
      <c r="AF85" s="1" t="s">
        <v>390</v>
      </c>
      <c r="AI85" s="9">
        <f t="shared" si="6"/>
        <v>43888</v>
      </c>
      <c r="AJ85" s="9">
        <f t="shared" si="7"/>
        <v>43861</v>
      </c>
      <c r="AK85" s="9">
        <f t="shared" si="8"/>
        <v>43891</v>
      </c>
      <c r="AL85" s="9">
        <f t="shared" si="9"/>
        <v>43891</v>
      </c>
      <c r="AM85" s="10">
        <f t="shared" si="10"/>
        <v>-20</v>
      </c>
      <c r="AN85" s="11">
        <f t="shared" si="11"/>
        <v>-7040</v>
      </c>
    </row>
    <row r="86" spans="1:40" x14ac:dyDescent="0.2">
      <c r="A86" s="1" t="s">
        <v>391</v>
      </c>
      <c r="B86" s="1" t="s">
        <v>392</v>
      </c>
      <c r="C86" s="1" t="s">
        <v>65</v>
      </c>
      <c r="D86" s="1" t="s">
        <v>35</v>
      </c>
      <c r="E86" s="3">
        <v>498</v>
      </c>
      <c r="F86" s="1" t="s">
        <v>55</v>
      </c>
      <c r="G86" s="1" t="s">
        <v>393</v>
      </c>
      <c r="H86" s="4">
        <v>103.82</v>
      </c>
      <c r="I86" s="1" t="s">
        <v>372</v>
      </c>
      <c r="J86" s="1" t="s">
        <v>373</v>
      </c>
      <c r="K86" s="1" t="s">
        <v>374</v>
      </c>
      <c r="L86" s="1" t="s">
        <v>375</v>
      </c>
      <c r="M86" s="1" t="s">
        <v>376</v>
      </c>
      <c r="N86" s="1" t="s">
        <v>42</v>
      </c>
      <c r="O86" s="1" t="s">
        <v>80</v>
      </c>
      <c r="P86" s="3">
        <v>54</v>
      </c>
      <c r="R86" s="1" t="s">
        <v>394</v>
      </c>
      <c r="S86" s="1" t="s">
        <v>45</v>
      </c>
      <c r="T86" s="1" t="s">
        <v>378</v>
      </c>
      <c r="V86" s="1" t="s">
        <v>197</v>
      </c>
      <c r="W86" s="1" t="s">
        <v>198</v>
      </c>
      <c r="X86" s="1" t="s">
        <v>395</v>
      </c>
      <c r="AB86" s="4">
        <v>103.82</v>
      </c>
      <c r="AC86" s="4">
        <v>22.84</v>
      </c>
      <c r="AF86" s="1" t="s">
        <v>396</v>
      </c>
      <c r="AI86" s="9">
        <f t="shared" si="6"/>
        <v>43808</v>
      </c>
      <c r="AJ86" s="9">
        <f t="shared" si="7"/>
        <v>43748</v>
      </c>
      <c r="AK86" s="9">
        <f t="shared" si="8"/>
        <v>43778</v>
      </c>
      <c r="AL86" s="9">
        <f t="shared" si="9"/>
        <v>43808</v>
      </c>
      <c r="AM86" s="10">
        <f t="shared" si="10"/>
        <v>63</v>
      </c>
      <c r="AN86" s="11">
        <f t="shared" si="11"/>
        <v>6540.66</v>
      </c>
    </row>
    <row r="87" spans="1:40" hidden="1" x14ac:dyDescent="0.2">
      <c r="A87" s="1" t="s">
        <v>391</v>
      </c>
      <c r="B87" s="1" t="s">
        <v>65</v>
      </c>
      <c r="C87" s="1" t="s">
        <v>65</v>
      </c>
      <c r="D87" s="1" t="s">
        <v>54</v>
      </c>
      <c r="E87" s="3">
        <v>499</v>
      </c>
      <c r="F87" s="1" t="s">
        <v>55</v>
      </c>
      <c r="G87" s="1" t="s">
        <v>397</v>
      </c>
      <c r="H87" s="4">
        <v>-103.82</v>
      </c>
      <c r="I87" s="1" t="s">
        <v>372</v>
      </c>
      <c r="J87" s="1" t="s">
        <v>373</v>
      </c>
      <c r="K87" s="1" t="s">
        <v>374</v>
      </c>
      <c r="L87" s="1" t="s">
        <v>375</v>
      </c>
      <c r="M87" s="1" t="s">
        <v>376</v>
      </c>
      <c r="N87" s="1" t="s">
        <v>42</v>
      </c>
      <c r="O87" s="1" t="s">
        <v>80</v>
      </c>
      <c r="P87" s="3">
        <v>54</v>
      </c>
      <c r="R87" s="1" t="s">
        <v>398</v>
      </c>
      <c r="S87" s="1" t="s">
        <v>45</v>
      </c>
      <c r="T87" s="1" t="s">
        <v>378</v>
      </c>
      <c r="V87" s="1" t="s">
        <v>197</v>
      </c>
      <c r="W87" s="1" t="s">
        <v>198</v>
      </c>
      <c r="X87" s="1" t="s">
        <v>65</v>
      </c>
      <c r="AB87" s="4">
        <v>103.82</v>
      </c>
      <c r="AC87" s="4">
        <v>22.84</v>
      </c>
      <c r="AF87" s="1" t="s">
        <v>396</v>
      </c>
      <c r="AI87" s="9">
        <f t="shared" si="6"/>
        <v>43808</v>
      </c>
      <c r="AJ87" s="9">
        <f t="shared" si="7"/>
        <v>43759</v>
      </c>
      <c r="AK87" s="9">
        <f t="shared" si="8"/>
        <v>43789</v>
      </c>
      <c r="AL87" s="9">
        <f t="shared" si="9"/>
        <v>43808</v>
      </c>
      <c r="AM87" s="10">
        <f t="shared" si="10"/>
        <v>63</v>
      </c>
      <c r="AN87" s="11">
        <f t="shared" si="11"/>
        <v>-6540.66</v>
      </c>
    </row>
    <row r="88" spans="1:40" x14ac:dyDescent="0.2">
      <c r="A88" s="1" t="s">
        <v>280</v>
      </c>
      <c r="B88" s="1" t="s">
        <v>65</v>
      </c>
      <c r="C88" s="1" t="s">
        <v>65</v>
      </c>
      <c r="D88" s="1" t="s">
        <v>35</v>
      </c>
      <c r="E88" s="3">
        <v>500</v>
      </c>
      <c r="F88" s="1" t="s">
        <v>55</v>
      </c>
      <c r="G88" s="1" t="s">
        <v>399</v>
      </c>
      <c r="H88" s="4">
        <v>88.29</v>
      </c>
      <c r="I88" s="1" t="s">
        <v>372</v>
      </c>
      <c r="J88" s="1" t="s">
        <v>373</v>
      </c>
      <c r="K88" s="1" t="s">
        <v>374</v>
      </c>
      <c r="L88" s="1" t="s">
        <v>375</v>
      </c>
      <c r="M88" s="1" t="s">
        <v>376</v>
      </c>
      <c r="N88" s="1" t="s">
        <v>42</v>
      </c>
      <c r="O88" s="1" t="s">
        <v>80</v>
      </c>
      <c r="P88" s="3">
        <v>54</v>
      </c>
      <c r="R88" s="1" t="s">
        <v>400</v>
      </c>
      <c r="S88" s="1" t="s">
        <v>45</v>
      </c>
      <c r="T88" s="1" t="s">
        <v>378</v>
      </c>
      <c r="V88" s="1" t="s">
        <v>197</v>
      </c>
      <c r="W88" s="1" t="s">
        <v>198</v>
      </c>
      <c r="X88" s="1" t="s">
        <v>65</v>
      </c>
      <c r="AB88" s="4">
        <v>88.29</v>
      </c>
      <c r="AC88" s="4">
        <v>19.420000000000002</v>
      </c>
      <c r="AF88" s="1" t="s">
        <v>379</v>
      </c>
      <c r="AI88" s="9">
        <f t="shared" si="6"/>
        <v>43819</v>
      </c>
      <c r="AJ88" s="9">
        <f t="shared" si="7"/>
        <v>43759</v>
      </c>
      <c r="AK88" s="9">
        <f t="shared" si="8"/>
        <v>43789</v>
      </c>
      <c r="AL88" s="9">
        <f t="shared" si="9"/>
        <v>43819</v>
      </c>
      <c r="AM88" s="10">
        <f t="shared" si="10"/>
        <v>52</v>
      </c>
      <c r="AN88" s="11">
        <f t="shared" si="11"/>
        <v>4591.08</v>
      </c>
    </row>
    <row r="89" spans="1:40" x14ac:dyDescent="0.2">
      <c r="A89" s="1" t="s">
        <v>280</v>
      </c>
      <c r="B89" s="1" t="s">
        <v>65</v>
      </c>
      <c r="C89" s="1" t="s">
        <v>65</v>
      </c>
      <c r="D89" s="1" t="s">
        <v>35</v>
      </c>
      <c r="E89" s="3">
        <v>501</v>
      </c>
      <c r="F89" s="1" t="s">
        <v>55</v>
      </c>
      <c r="G89" s="1" t="s">
        <v>401</v>
      </c>
      <c r="H89" s="4">
        <v>4698.79</v>
      </c>
      <c r="I89" s="1" t="s">
        <v>372</v>
      </c>
      <c r="J89" s="1" t="s">
        <v>373</v>
      </c>
      <c r="K89" s="1" t="s">
        <v>374</v>
      </c>
      <c r="L89" s="1" t="s">
        <v>375</v>
      </c>
      <c r="M89" s="1" t="s">
        <v>376</v>
      </c>
      <c r="N89" s="1" t="s">
        <v>42</v>
      </c>
      <c r="O89" s="1" t="s">
        <v>80</v>
      </c>
      <c r="P89" s="3">
        <v>54</v>
      </c>
      <c r="R89" s="1" t="s">
        <v>402</v>
      </c>
      <c r="S89" s="1" t="s">
        <v>45</v>
      </c>
      <c r="T89" s="1" t="s">
        <v>378</v>
      </c>
      <c r="V89" s="1" t="s">
        <v>47</v>
      </c>
      <c r="W89" s="1" t="s">
        <v>48</v>
      </c>
      <c r="X89" s="1" t="s">
        <v>65</v>
      </c>
      <c r="AB89" s="4">
        <v>4698.79</v>
      </c>
      <c r="AC89" s="4">
        <v>1033.73</v>
      </c>
      <c r="AF89" s="1" t="s">
        <v>382</v>
      </c>
      <c r="AI89" s="9">
        <f t="shared" si="6"/>
        <v>43819</v>
      </c>
      <c r="AJ89" s="9">
        <f t="shared" si="7"/>
        <v>43759</v>
      </c>
      <c r="AK89" s="9">
        <f t="shared" si="8"/>
        <v>43789</v>
      </c>
      <c r="AL89" s="9">
        <f t="shared" si="9"/>
        <v>43819</v>
      </c>
      <c r="AM89" s="10">
        <f t="shared" si="10"/>
        <v>52</v>
      </c>
      <c r="AN89" s="11">
        <f t="shared" si="11"/>
        <v>244337.08</v>
      </c>
    </row>
    <row r="90" spans="1:40" x14ac:dyDescent="0.2">
      <c r="A90" s="1" t="s">
        <v>122</v>
      </c>
      <c r="B90" s="1" t="s">
        <v>236</v>
      </c>
      <c r="C90" s="1" t="s">
        <v>264</v>
      </c>
      <c r="D90" s="1" t="s">
        <v>35</v>
      </c>
      <c r="E90" s="3">
        <v>536</v>
      </c>
      <c r="F90" s="1" t="s">
        <v>55</v>
      </c>
      <c r="G90" s="1" t="s">
        <v>403</v>
      </c>
      <c r="H90" s="4">
        <v>91.29</v>
      </c>
      <c r="I90" s="1" t="s">
        <v>372</v>
      </c>
      <c r="J90" s="1" t="s">
        <v>373</v>
      </c>
      <c r="K90" s="1" t="s">
        <v>374</v>
      </c>
      <c r="L90" s="1" t="s">
        <v>375</v>
      </c>
      <c r="M90" s="1" t="s">
        <v>376</v>
      </c>
      <c r="N90" s="1" t="s">
        <v>42</v>
      </c>
      <c r="O90" s="1" t="s">
        <v>80</v>
      </c>
      <c r="P90" s="3">
        <v>54</v>
      </c>
      <c r="R90" s="1" t="s">
        <v>404</v>
      </c>
      <c r="S90" s="1" t="s">
        <v>45</v>
      </c>
      <c r="T90" s="1" t="s">
        <v>378</v>
      </c>
      <c r="V90" s="1" t="s">
        <v>197</v>
      </c>
      <c r="W90" s="1" t="s">
        <v>198</v>
      </c>
      <c r="X90" s="1" t="s">
        <v>405</v>
      </c>
      <c r="AB90" s="4">
        <v>91.29</v>
      </c>
      <c r="AC90" s="4">
        <v>20.079999999999998</v>
      </c>
      <c r="AF90" s="1" t="s">
        <v>379</v>
      </c>
      <c r="AI90" s="9">
        <f t="shared" si="6"/>
        <v>43829</v>
      </c>
      <c r="AJ90" s="9">
        <f t="shared" si="7"/>
        <v>43781</v>
      </c>
      <c r="AK90" s="9">
        <f t="shared" si="8"/>
        <v>43811</v>
      </c>
      <c r="AL90" s="9">
        <f t="shared" si="9"/>
        <v>43829</v>
      </c>
      <c r="AM90" s="10">
        <f t="shared" si="10"/>
        <v>42</v>
      </c>
      <c r="AN90" s="11">
        <f t="shared" si="11"/>
        <v>3834.1800000000003</v>
      </c>
    </row>
    <row r="91" spans="1:40" x14ac:dyDescent="0.2">
      <c r="A91" s="1" t="s">
        <v>406</v>
      </c>
      <c r="B91" s="1" t="s">
        <v>407</v>
      </c>
      <c r="C91" s="1" t="s">
        <v>271</v>
      </c>
      <c r="D91" s="1" t="s">
        <v>35</v>
      </c>
      <c r="E91" s="3">
        <v>541</v>
      </c>
      <c r="F91" s="1" t="s">
        <v>55</v>
      </c>
      <c r="G91" s="1" t="s">
        <v>408</v>
      </c>
      <c r="H91" s="4">
        <v>4939.05</v>
      </c>
      <c r="I91" s="1" t="s">
        <v>372</v>
      </c>
      <c r="J91" s="1" t="s">
        <v>373</v>
      </c>
      <c r="K91" s="1" t="s">
        <v>374</v>
      </c>
      <c r="L91" s="1" t="s">
        <v>375</v>
      </c>
      <c r="M91" s="1" t="s">
        <v>376</v>
      </c>
      <c r="N91" s="1" t="s">
        <v>42</v>
      </c>
      <c r="O91" s="1" t="s">
        <v>80</v>
      </c>
      <c r="P91" s="3">
        <v>54</v>
      </c>
      <c r="R91" s="1" t="s">
        <v>409</v>
      </c>
      <c r="S91" s="1" t="s">
        <v>45</v>
      </c>
      <c r="T91" s="1" t="s">
        <v>378</v>
      </c>
      <c r="V91" s="1" t="s">
        <v>47</v>
      </c>
      <c r="W91" s="1" t="s">
        <v>48</v>
      </c>
      <c r="X91" s="1" t="s">
        <v>271</v>
      </c>
      <c r="AB91" s="4">
        <v>4939.05</v>
      </c>
      <c r="AC91" s="4">
        <v>1086.5899999999999</v>
      </c>
      <c r="AF91" s="1" t="s">
        <v>382</v>
      </c>
      <c r="AI91" s="9">
        <f t="shared" si="6"/>
        <v>43851</v>
      </c>
      <c r="AJ91" s="9">
        <f t="shared" si="7"/>
        <v>43794</v>
      </c>
      <c r="AK91" s="9">
        <f t="shared" si="8"/>
        <v>43824</v>
      </c>
      <c r="AL91" s="9">
        <f t="shared" si="9"/>
        <v>43851</v>
      </c>
      <c r="AM91" s="10">
        <f t="shared" si="10"/>
        <v>20</v>
      </c>
      <c r="AN91" s="11">
        <f t="shared" si="11"/>
        <v>98781</v>
      </c>
    </row>
    <row r="92" spans="1:40" x14ac:dyDescent="0.2">
      <c r="A92" s="1" t="s">
        <v>235</v>
      </c>
      <c r="B92" s="1" t="s">
        <v>208</v>
      </c>
      <c r="C92" s="1" t="s">
        <v>81</v>
      </c>
      <c r="D92" s="1" t="s">
        <v>35</v>
      </c>
      <c r="E92" s="3">
        <v>567</v>
      </c>
      <c r="F92" s="1" t="s">
        <v>55</v>
      </c>
      <c r="G92" s="1" t="s">
        <v>410</v>
      </c>
      <c r="H92" s="4">
        <v>87.65</v>
      </c>
      <c r="I92" s="1" t="s">
        <v>372</v>
      </c>
      <c r="J92" s="1" t="s">
        <v>373</v>
      </c>
      <c r="K92" s="1" t="s">
        <v>374</v>
      </c>
      <c r="L92" s="1" t="s">
        <v>375</v>
      </c>
      <c r="M92" s="1" t="s">
        <v>376</v>
      </c>
      <c r="N92" s="1" t="s">
        <v>42</v>
      </c>
      <c r="O92" s="1" t="s">
        <v>80</v>
      </c>
      <c r="P92" s="3">
        <v>54</v>
      </c>
      <c r="R92" s="1" t="s">
        <v>411</v>
      </c>
      <c r="S92" s="1" t="s">
        <v>45</v>
      </c>
      <c r="T92" s="1" t="s">
        <v>378</v>
      </c>
      <c r="V92" s="1" t="s">
        <v>197</v>
      </c>
      <c r="W92" s="1" t="s">
        <v>198</v>
      </c>
      <c r="X92" s="1" t="s">
        <v>81</v>
      </c>
      <c r="AB92" s="4">
        <v>87.65</v>
      </c>
      <c r="AC92" s="4">
        <v>19.28</v>
      </c>
      <c r="AF92" s="1" t="s">
        <v>379</v>
      </c>
      <c r="AI92" s="9">
        <f t="shared" si="6"/>
        <v>43859</v>
      </c>
      <c r="AJ92" s="9">
        <f t="shared" si="7"/>
        <v>43810</v>
      </c>
      <c r="AK92" s="9">
        <f t="shared" si="8"/>
        <v>43840</v>
      </c>
      <c r="AL92" s="9">
        <f t="shared" si="9"/>
        <v>43859</v>
      </c>
      <c r="AM92" s="10">
        <f t="shared" si="10"/>
        <v>12</v>
      </c>
      <c r="AN92" s="11">
        <f t="shared" si="11"/>
        <v>1051.8000000000002</v>
      </c>
    </row>
    <row r="93" spans="1:40" x14ac:dyDescent="0.2">
      <c r="A93" s="1" t="s">
        <v>235</v>
      </c>
      <c r="B93" s="1" t="s">
        <v>208</v>
      </c>
      <c r="C93" s="1" t="s">
        <v>81</v>
      </c>
      <c r="D93" s="1" t="s">
        <v>35</v>
      </c>
      <c r="E93" s="3">
        <v>568</v>
      </c>
      <c r="F93" s="1" t="s">
        <v>55</v>
      </c>
      <c r="G93" s="1" t="s">
        <v>412</v>
      </c>
      <c r="H93" s="4">
        <v>4485.2700000000004</v>
      </c>
      <c r="I93" s="1" t="s">
        <v>372</v>
      </c>
      <c r="J93" s="1" t="s">
        <v>373</v>
      </c>
      <c r="K93" s="1" t="s">
        <v>374</v>
      </c>
      <c r="L93" s="1" t="s">
        <v>375</v>
      </c>
      <c r="M93" s="1" t="s">
        <v>376</v>
      </c>
      <c r="N93" s="1" t="s">
        <v>42</v>
      </c>
      <c r="O93" s="1" t="s">
        <v>80</v>
      </c>
      <c r="P93" s="3">
        <v>54</v>
      </c>
      <c r="R93" s="1" t="s">
        <v>413</v>
      </c>
      <c r="S93" s="1" t="s">
        <v>45</v>
      </c>
      <c r="T93" s="1" t="s">
        <v>378</v>
      </c>
      <c r="V93" s="1" t="s">
        <v>47</v>
      </c>
      <c r="W93" s="1" t="s">
        <v>48</v>
      </c>
      <c r="X93" s="1" t="s">
        <v>81</v>
      </c>
      <c r="AB93" s="4">
        <v>4485.2700000000004</v>
      </c>
      <c r="AC93" s="4">
        <v>986.76</v>
      </c>
      <c r="AF93" s="1" t="s">
        <v>382</v>
      </c>
      <c r="AI93" s="9">
        <f t="shared" si="6"/>
        <v>43859</v>
      </c>
      <c r="AJ93" s="9">
        <f t="shared" si="7"/>
        <v>43810</v>
      </c>
      <c r="AK93" s="9">
        <f t="shared" si="8"/>
        <v>43840</v>
      </c>
      <c r="AL93" s="9">
        <f t="shared" si="9"/>
        <v>43859</v>
      </c>
      <c r="AM93" s="10">
        <f t="shared" si="10"/>
        <v>12</v>
      </c>
      <c r="AN93" s="11">
        <f t="shared" si="11"/>
        <v>53823.240000000005</v>
      </c>
    </row>
    <row r="94" spans="1:40" s="15" customFormat="1" hidden="1" x14ac:dyDescent="0.2">
      <c r="A94" s="12" t="s">
        <v>80</v>
      </c>
      <c r="B94" s="12" t="s">
        <v>80</v>
      </c>
      <c r="C94" s="12" t="s">
        <v>80</v>
      </c>
      <c r="D94" s="12" t="s">
        <v>85</v>
      </c>
      <c r="E94" s="13">
        <v>20036</v>
      </c>
      <c r="F94" s="12" t="s">
        <v>36</v>
      </c>
      <c r="G94" s="12" t="s">
        <v>85</v>
      </c>
      <c r="H94" s="14">
        <v>969.94</v>
      </c>
      <c r="I94" s="12" t="s">
        <v>141</v>
      </c>
      <c r="J94" s="12"/>
      <c r="K94" s="12" t="s">
        <v>99</v>
      </c>
      <c r="L94" s="12"/>
      <c r="M94" s="12"/>
      <c r="N94" s="12" t="s">
        <v>100</v>
      </c>
      <c r="O94" s="12" t="s">
        <v>80</v>
      </c>
      <c r="P94" s="13">
        <v>55</v>
      </c>
      <c r="Q94" s="12"/>
      <c r="R94" s="12" t="s">
        <v>414</v>
      </c>
      <c r="S94" s="12" t="s">
        <v>45</v>
      </c>
      <c r="T94" s="12"/>
      <c r="U94" s="12"/>
      <c r="V94" s="12"/>
      <c r="W94" s="12"/>
      <c r="X94" s="12" t="s">
        <v>415</v>
      </c>
      <c r="Y94" s="12"/>
      <c r="Z94" s="12"/>
      <c r="AA94" s="12"/>
      <c r="AB94" s="14">
        <v>0</v>
      </c>
      <c r="AC94" s="14">
        <v>0</v>
      </c>
      <c r="AD94" s="12"/>
      <c r="AE94" s="12"/>
      <c r="AF94" s="12"/>
      <c r="AI94" s="16">
        <f t="shared" si="6"/>
        <v>43871</v>
      </c>
      <c r="AJ94" s="16">
        <f t="shared" si="7"/>
        <v>44067</v>
      </c>
      <c r="AK94" s="16">
        <f t="shared" si="8"/>
        <v>44097</v>
      </c>
      <c r="AL94" s="16">
        <f t="shared" si="9"/>
        <v>44097</v>
      </c>
      <c r="AM94" s="17">
        <f t="shared" si="10"/>
        <v>-226</v>
      </c>
      <c r="AN94" s="18">
        <f t="shared" si="11"/>
        <v>-219206.44</v>
      </c>
    </row>
    <row r="95" spans="1:40" s="15" customFormat="1" hidden="1" x14ac:dyDescent="0.2">
      <c r="A95" s="12" t="s">
        <v>80</v>
      </c>
      <c r="B95" s="12" t="s">
        <v>80</v>
      </c>
      <c r="C95" s="12" t="s">
        <v>80</v>
      </c>
      <c r="D95" s="12" t="s">
        <v>85</v>
      </c>
      <c r="E95" s="13">
        <v>20037</v>
      </c>
      <c r="F95" s="12" t="s">
        <v>36</v>
      </c>
      <c r="G95" s="12" t="s">
        <v>85</v>
      </c>
      <c r="H95" s="14">
        <v>71.900000000000006</v>
      </c>
      <c r="I95" s="12" t="s">
        <v>98</v>
      </c>
      <c r="J95" s="12"/>
      <c r="K95" s="12" t="s">
        <v>99</v>
      </c>
      <c r="L95" s="12"/>
      <c r="M95" s="12"/>
      <c r="N95" s="12" t="s">
        <v>100</v>
      </c>
      <c r="O95" s="12" t="s">
        <v>80</v>
      </c>
      <c r="P95" s="13">
        <v>56</v>
      </c>
      <c r="Q95" s="12"/>
      <c r="R95" s="12" t="s">
        <v>416</v>
      </c>
      <c r="S95" s="12" t="s">
        <v>45</v>
      </c>
      <c r="T95" s="12"/>
      <c r="U95" s="12"/>
      <c r="V95" s="12"/>
      <c r="W95" s="12"/>
      <c r="X95" s="12" t="s">
        <v>415</v>
      </c>
      <c r="Y95" s="12"/>
      <c r="Z95" s="12"/>
      <c r="AA95" s="12"/>
      <c r="AB95" s="14">
        <v>0</v>
      </c>
      <c r="AC95" s="14">
        <v>0</v>
      </c>
      <c r="AD95" s="12"/>
      <c r="AE95" s="12"/>
      <c r="AF95" s="12"/>
      <c r="AI95" s="16">
        <f t="shared" si="6"/>
        <v>43871</v>
      </c>
      <c r="AJ95" s="16">
        <f t="shared" si="7"/>
        <v>44067</v>
      </c>
      <c r="AK95" s="16">
        <f t="shared" si="8"/>
        <v>44097</v>
      </c>
      <c r="AL95" s="16">
        <f t="shared" si="9"/>
        <v>44097</v>
      </c>
      <c r="AM95" s="17">
        <f t="shared" si="10"/>
        <v>-226</v>
      </c>
      <c r="AN95" s="18">
        <f t="shared" si="11"/>
        <v>-16249.400000000001</v>
      </c>
    </row>
    <row r="96" spans="1:40" s="15" customFormat="1" hidden="1" x14ac:dyDescent="0.2">
      <c r="A96" s="12" t="s">
        <v>80</v>
      </c>
      <c r="B96" s="12" t="s">
        <v>80</v>
      </c>
      <c r="C96" s="12" t="s">
        <v>80</v>
      </c>
      <c r="D96" s="12" t="s">
        <v>85</v>
      </c>
      <c r="E96" s="13">
        <v>20038</v>
      </c>
      <c r="F96" s="12" t="s">
        <v>36</v>
      </c>
      <c r="G96" s="12" t="s">
        <v>85</v>
      </c>
      <c r="H96" s="14">
        <v>7614.63</v>
      </c>
      <c r="I96" s="12" t="s">
        <v>141</v>
      </c>
      <c r="J96" s="12"/>
      <c r="K96" s="12" t="s">
        <v>99</v>
      </c>
      <c r="L96" s="12"/>
      <c r="M96" s="12"/>
      <c r="N96" s="12" t="s">
        <v>100</v>
      </c>
      <c r="O96" s="12" t="s">
        <v>80</v>
      </c>
      <c r="P96" s="13">
        <v>57</v>
      </c>
      <c r="Q96" s="12"/>
      <c r="R96" s="12" t="s">
        <v>417</v>
      </c>
      <c r="S96" s="12" t="s">
        <v>45</v>
      </c>
      <c r="T96" s="12"/>
      <c r="U96" s="12"/>
      <c r="V96" s="12"/>
      <c r="W96" s="12"/>
      <c r="X96" s="12" t="s">
        <v>415</v>
      </c>
      <c r="Y96" s="12"/>
      <c r="Z96" s="12"/>
      <c r="AA96" s="12"/>
      <c r="AB96" s="14">
        <v>0</v>
      </c>
      <c r="AC96" s="14">
        <v>0</v>
      </c>
      <c r="AD96" s="12"/>
      <c r="AE96" s="12"/>
      <c r="AF96" s="12"/>
      <c r="AI96" s="16">
        <f t="shared" si="6"/>
        <v>43871</v>
      </c>
      <c r="AJ96" s="16">
        <f t="shared" si="7"/>
        <v>44067</v>
      </c>
      <c r="AK96" s="16">
        <f t="shared" si="8"/>
        <v>44097</v>
      </c>
      <c r="AL96" s="16">
        <f t="shared" si="9"/>
        <v>44097</v>
      </c>
      <c r="AM96" s="17">
        <f t="shared" si="10"/>
        <v>-226</v>
      </c>
      <c r="AN96" s="18">
        <f t="shared" si="11"/>
        <v>-1720906.3800000001</v>
      </c>
    </row>
    <row r="97" spans="1:40" s="15" customFormat="1" hidden="1" x14ac:dyDescent="0.2">
      <c r="A97" s="12" t="s">
        <v>80</v>
      </c>
      <c r="B97" s="12" t="s">
        <v>80</v>
      </c>
      <c r="C97" s="12" t="s">
        <v>80</v>
      </c>
      <c r="D97" s="12" t="s">
        <v>85</v>
      </c>
      <c r="E97" s="13">
        <v>20039</v>
      </c>
      <c r="F97" s="12" t="s">
        <v>36</v>
      </c>
      <c r="G97" s="12" t="s">
        <v>85</v>
      </c>
      <c r="H97" s="14">
        <v>10629.11</v>
      </c>
      <c r="I97" s="12" t="s">
        <v>141</v>
      </c>
      <c r="J97" s="12"/>
      <c r="K97" s="12" t="s">
        <v>99</v>
      </c>
      <c r="L97" s="12"/>
      <c r="M97" s="12"/>
      <c r="N97" s="12" t="s">
        <v>100</v>
      </c>
      <c r="O97" s="12" t="s">
        <v>80</v>
      </c>
      <c r="P97" s="13">
        <v>58</v>
      </c>
      <c r="Q97" s="12"/>
      <c r="R97" s="12" t="s">
        <v>418</v>
      </c>
      <c r="S97" s="12" t="s">
        <v>45</v>
      </c>
      <c r="T97" s="12"/>
      <c r="U97" s="12"/>
      <c r="V97" s="12"/>
      <c r="W97" s="12"/>
      <c r="X97" s="12" t="s">
        <v>415</v>
      </c>
      <c r="Y97" s="12"/>
      <c r="Z97" s="12"/>
      <c r="AA97" s="12"/>
      <c r="AB97" s="14">
        <v>0</v>
      </c>
      <c r="AC97" s="14">
        <v>0</v>
      </c>
      <c r="AD97" s="12"/>
      <c r="AE97" s="12"/>
      <c r="AF97" s="12"/>
      <c r="AI97" s="16">
        <f t="shared" si="6"/>
        <v>43871</v>
      </c>
      <c r="AJ97" s="16">
        <f t="shared" si="7"/>
        <v>44067</v>
      </c>
      <c r="AK97" s="16">
        <f t="shared" si="8"/>
        <v>44097</v>
      </c>
      <c r="AL97" s="16">
        <f t="shared" si="9"/>
        <v>44097</v>
      </c>
      <c r="AM97" s="17">
        <f t="shared" si="10"/>
        <v>-226</v>
      </c>
      <c r="AN97" s="18">
        <f t="shared" si="11"/>
        <v>-2402178.8600000003</v>
      </c>
    </row>
    <row r="98" spans="1:40" x14ac:dyDescent="0.2">
      <c r="A98" s="1" t="s">
        <v>419</v>
      </c>
      <c r="B98" s="1" t="s">
        <v>121</v>
      </c>
      <c r="C98" s="1" t="s">
        <v>420</v>
      </c>
      <c r="D98" s="1" t="s">
        <v>35</v>
      </c>
      <c r="E98" s="3">
        <v>41</v>
      </c>
      <c r="F98" s="1" t="s">
        <v>55</v>
      </c>
      <c r="G98" s="1" t="s">
        <v>421</v>
      </c>
      <c r="H98" s="4">
        <v>132.82</v>
      </c>
      <c r="I98" s="1" t="s">
        <v>422</v>
      </c>
      <c r="J98" s="1" t="s">
        <v>423</v>
      </c>
      <c r="K98" s="1" t="s">
        <v>424</v>
      </c>
      <c r="L98" s="1" t="s">
        <v>95</v>
      </c>
      <c r="M98" s="1" t="s">
        <v>425</v>
      </c>
      <c r="N98" s="1" t="s">
        <v>42</v>
      </c>
      <c r="O98" s="1" t="s">
        <v>426</v>
      </c>
      <c r="P98" s="3">
        <v>59</v>
      </c>
      <c r="R98" s="1" t="s">
        <v>427</v>
      </c>
      <c r="S98" s="1" t="s">
        <v>45</v>
      </c>
      <c r="T98" s="1" t="s">
        <v>428</v>
      </c>
      <c r="V98" s="1" t="s">
        <v>47</v>
      </c>
      <c r="W98" s="1" t="s">
        <v>48</v>
      </c>
      <c r="X98" s="1" t="s">
        <v>420</v>
      </c>
      <c r="AB98" s="4">
        <v>132.82</v>
      </c>
      <c r="AC98" s="4">
        <v>29.22</v>
      </c>
      <c r="AF98" s="1" t="s">
        <v>306</v>
      </c>
      <c r="AI98" s="9">
        <f t="shared" si="6"/>
        <v>43921</v>
      </c>
      <c r="AJ98" s="9">
        <f t="shared" si="7"/>
        <v>43862</v>
      </c>
      <c r="AK98" s="9">
        <f t="shared" si="8"/>
        <v>43892</v>
      </c>
      <c r="AL98" s="9">
        <f t="shared" si="9"/>
        <v>43921</v>
      </c>
      <c r="AM98" s="10">
        <f t="shared" si="10"/>
        <v>-49</v>
      </c>
      <c r="AN98" s="11">
        <f t="shared" si="11"/>
        <v>-6508.1799999999994</v>
      </c>
    </row>
    <row r="99" spans="1:40" x14ac:dyDescent="0.2">
      <c r="A99" s="1" t="s">
        <v>429</v>
      </c>
      <c r="B99" s="1" t="s">
        <v>303</v>
      </c>
      <c r="C99" s="1" t="s">
        <v>336</v>
      </c>
      <c r="D99" s="1" t="s">
        <v>35</v>
      </c>
      <c r="E99" s="3">
        <v>43</v>
      </c>
      <c r="F99" s="1" t="s">
        <v>55</v>
      </c>
      <c r="G99" s="1" t="s">
        <v>430</v>
      </c>
      <c r="H99" s="4">
        <v>2862.28</v>
      </c>
      <c r="I99" s="1" t="s">
        <v>115</v>
      </c>
      <c r="J99" s="1" t="s">
        <v>116</v>
      </c>
      <c r="K99" s="1" t="s">
        <v>92</v>
      </c>
      <c r="N99" s="1" t="s">
        <v>42</v>
      </c>
      <c r="O99" s="1" t="s">
        <v>426</v>
      </c>
      <c r="P99" s="3">
        <v>61</v>
      </c>
      <c r="R99" s="1" t="s">
        <v>431</v>
      </c>
      <c r="S99" s="1" t="s">
        <v>45</v>
      </c>
      <c r="T99" s="1" t="s">
        <v>119</v>
      </c>
      <c r="V99" s="1" t="s">
        <v>62</v>
      </c>
      <c r="W99" s="1" t="s">
        <v>63</v>
      </c>
      <c r="X99" s="1" t="s">
        <v>336</v>
      </c>
      <c r="AB99" s="4">
        <v>2862.28</v>
      </c>
      <c r="AC99" s="4">
        <v>629.70000000000005</v>
      </c>
      <c r="AF99" s="1" t="s">
        <v>120</v>
      </c>
      <c r="AI99" s="9">
        <f t="shared" si="6"/>
        <v>43885</v>
      </c>
      <c r="AJ99" s="9">
        <f t="shared" si="7"/>
        <v>43866</v>
      </c>
      <c r="AK99" s="9">
        <f t="shared" si="8"/>
        <v>43896</v>
      </c>
      <c r="AL99" s="9">
        <f t="shared" si="9"/>
        <v>43896</v>
      </c>
      <c r="AM99" s="10">
        <f t="shared" si="10"/>
        <v>-24</v>
      </c>
      <c r="AN99" s="11">
        <f t="shared" si="11"/>
        <v>-68694.720000000001</v>
      </c>
    </row>
    <row r="100" spans="1:40" x14ac:dyDescent="0.2">
      <c r="A100" s="1" t="s">
        <v>121</v>
      </c>
      <c r="B100" s="1" t="s">
        <v>271</v>
      </c>
      <c r="C100" s="1" t="s">
        <v>271</v>
      </c>
      <c r="D100" s="1" t="s">
        <v>35</v>
      </c>
      <c r="E100" s="3">
        <v>544</v>
      </c>
      <c r="F100" s="1" t="s">
        <v>55</v>
      </c>
      <c r="G100" s="1" t="s">
        <v>432</v>
      </c>
      <c r="H100" s="4">
        <v>133.15</v>
      </c>
      <c r="I100" s="1" t="s">
        <v>422</v>
      </c>
      <c r="J100" s="1" t="s">
        <v>423</v>
      </c>
      <c r="K100" s="1" t="s">
        <v>424</v>
      </c>
      <c r="L100" s="1" t="s">
        <v>95</v>
      </c>
      <c r="M100" s="1" t="s">
        <v>425</v>
      </c>
      <c r="N100" s="1" t="s">
        <v>42</v>
      </c>
      <c r="O100" s="1" t="s">
        <v>426</v>
      </c>
      <c r="P100" s="3">
        <v>59</v>
      </c>
      <c r="R100" s="1" t="s">
        <v>433</v>
      </c>
      <c r="S100" s="1" t="s">
        <v>45</v>
      </c>
      <c r="T100" s="1" t="s">
        <v>428</v>
      </c>
      <c r="V100" s="1" t="s">
        <v>62</v>
      </c>
      <c r="W100" s="1" t="s">
        <v>63</v>
      </c>
      <c r="X100" s="1" t="s">
        <v>271</v>
      </c>
      <c r="AB100" s="4">
        <v>133.15</v>
      </c>
      <c r="AC100" s="4">
        <v>29.29</v>
      </c>
      <c r="AF100" s="1" t="s">
        <v>434</v>
      </c>
      <c r="AI100" s="9">
        <f t="shared" si="6"/>
        <v>43861</v>
      </c>
      <c r="AJ100" s="9">
        <f t="shared" si="7"/>
        <v>43794</v>
      </c>
      <c r="AK100" s="9">
        <f t="shared" si="8"/>
        <v>43824</v>
      </c>
      <c r="AL100" s="9">
        <f t="shared" si="9"/>
        <v>43861</v>
      </c>
      <c r="AM100" s="10">
        <f t="shared" si="10"/>
        <v>11</v>
      </c>
      <c r="AN100" s="11">
        <f t="shared" si="11"/>
        <v>1464.65</v>
      </c>
    </row>
    <row r="101" spans="1:40" x14ac:dyDescent="0.2">
      <c r="A101" s="1" t="s">
        <v>435</v>
      </c>
      <c r="B101" s="1" t="s">
        <v>208</v>
      </c>
      <c r="C101" s="1" t="s">
        <v>348</v>
      </c>
      <c r="D101" s="1" t="s">
        <v>35</v>
      </c>
      <c r="E101" s="3">
        <v>559</v>
      </c>
      <c r="F101" s="1" t="s">
        <v>55</v>
      </c>
      <c r="G101" s="1" t="s">
        <v>436</v>
      </c>
      <c r="H101" s="4">
        <v>247.93</v>
      </c>
      <c r="I101" s="1" t="s">
        <v>437</v>
      </c>
      <c r="J101" s="1" t="s">
        <v>438</v>
      </c>
      <c r="K101" s="1" t="s">
        <v>439</v>
      </c>
      <c r="L101" s="1" t="s">
        <v>440</v>
      </c>
      <c r="M101" s="1" t="s">
        <v>441</v>
      </c>
      <c r="N101" s="1" t="s">
        <v>42</v>
      </c>
      <c r="O101" s="1" t="s">
        <v>426</v>
      </c>
      <c r="P101" s="3">
        <v>60</v>
      </c>
      <c r="R101" s="1" t="s">
        <v>442</v>
      </c>
      <c r="S101" s="1" t="s">
        <v>45</v>
      </c>
      <c r="T101" s="1" t="s">
        <v>443</v>
      </c>
      <c r="V101" s="1" t="s">
        <v>62</v>
      </c>
      <c r="W101" s="1" t="s">
        <v>63</v>
      </c>
      <c r="X101" s="1" t="s">
        <v>444</v>
      </c>
      <c r="AB101" s="4">
        <v>247.93</v>
      </c>
      <c r="AC101" s="4">
        <v>54.54</v>
      </c>
      <c r="AF101" s="1" t="s">
        <v>434</v>
      </c>
      <c r="AI101" s="9">
        <f t="shared" si="6"/>
        <v>43860</v>
      </c>
      <c r="AJ101" s="9">
        <f t="shared" si="7"/>
        <v>43802</v>
      </c>
      <c r="AK101" s="9">
        <f t="shared" si="8"/>
        <v>43832</v>
      </c>
      <c r="AL101" s="9">
        <f t="shared" si="9"/>
        <v>43860</v>
      </c>
      <c r="AM101" s="10">
        <f t="shared" si="10"/>
        <v>12</v>
      </c>
      <c r="AN101" s="11">
        <f t="shared" si="11"/>
        <v>2975.16</v>
      </c>
    </row>
    <row r="102" spans="1:40" hidden="1" x14ac:dyDescent="0.2">
      <c r="A102" s="1" t="s">
        <v>426</v>
      </c>
      <c r="B102" s="1" t="s">
        <v>426</v>
      </c>
      <c r="C102" s="1" t="s">
        <v>426</v>
      </c>
      <c r="D102" s="1" t="s">
        <v>85</v>
      </c>
      <c r="E102" s="3">
        <v>20040</v>
      </c>
      <c r="F102" s="1" t="s">
        <v>36</v>
      </c>
      <c r="G102" s="1" t="s">
        <v>85</v>
      </c>
      <c r="H102" s="4">
        <v>9766.2800000000007</v>
      </c>
      <c r="I102" s="1" t="s">
        <v>141</v>
      </c>
      <c r="K102" s="1" t="s">
        <v>99</v>
      </c>
      <c r="N102" s="1" t="s">
        <v>100</v>
      </c>
      <c r="O102" s="1" t="s">
        <v>426</v>
      </c>
      <c r="P102" s="3">
        <v>62</v>
      </c>
      <c r="R102" s="1" t="s">
        <v>445</v>
      </c>
      <c r="S102" s="1" t="s">
        <v>45</v>
      </c>
      <c r="X102" s="1" t="s">
        <v>336</v>
      </c>
      <c r="AB102" s="4">
        <v>0</v>
      </c>
      <c r="AC102" s="4">
        <v>0</v>
      </c>
      <c r="AI102" s="9">
        <f t="shared" si="6"/>
        <v>43872</v>
      </c>
      <c r="AJ102" s="9">
        <f t="shared" si="7"/>
        <v>43866</v>
      </c>
      <c r="AK102" s="9">
        <f t="shared" si="8"/>
        <v>43896</v>
      </c>
      <c r="AL102" s="9">
        <f t="shared" si="9"/>
        <v>43896</v>
      </c>
      <c r="AM102" s="10">
        <f t="shared" si="10"/>
        <v>-24</v>
      </c>
      <c r="AN102" s="11">
        <f t="shared" si="11"/>
        <v>-234390.72000000003</v>
      </c>
    </row>
    <row r="103" spans="1:40" hidden="1" x14ac:dyDescent="0.2">
      <c r="A103" s="1" t="s">
        <v>446</v>
      </c>
      <c r="B103" s="1" t="s">
        <v>446</v>
      </c>
      <c r="C103" s="1" t="s">
        <v>446</v>
      </c>
      <c r="D103" s="1" t="s">
        <v>85</v>
      </c>
      <c r="E103" s="3">
        <v>20041</v>
      </c>
      <c r="F103" s="1" t="s">
        <v>36</v>
      </c>
      <c r="G103" s="1" t="s">
        <v>85</v>
      </c>
      <c r="H103" s="4">
        <v>700</v>
      </c>
      <c r="I103" s="1" t="s">
        <v>447</v>
      </c>
      <c r="J103" s="1" t="s">
        <v>448</v>
      </c>
      <c r="K103" s="1" t="s">
        <v>153</v>
      </c>
      <c r="L103" s="1" t="s">
        <v>176</v>
      </c>
      <c r="M103" s="1" t="s">
        <v>449</v>
      </c>
      <c r="N103" s="1" t="s">
        <v>42</v>
      </c>
      <c r="O103" s="1" t="s">
        <v>446</v>
      </c>
      <c r="P103" s="3">
        <v>63</v>
      </c>
      <c r="R103" s="1" t="s">
        <v>450</v>
      </c>
      <c r="S103" s="1" t="s">
        <v>45</v>
      </c>
      <c r="T103" s="1" t="s">
        <v>451</v>
      </c>
      <c r="X103" s="1" t="s">
        <v>336</v>
      </c>
      <c r="AB103" s="4">
        <v>0</v>
      </c>
      <c r="AC103" s="4">
        <v>0</v>
      </c>
      <c r="AI103" s="9">
        <f t="shared" si="6"/>
        <v>43873</v>
      </c>
      <c r="AJ103" s="9">
        <f t="shared" si="7"/>
        <v>43866</v>
      </c>
      <c r="AK103" s="9">
        <f t="shared" si="8"/>
        <v>43896</v>
      </c>
      <c r="AL103" s="9">
        <f t="shared" si="9"/>
        <v>43896</v>
      </c>
      <c r="AM103" s="10">
        <f t="shared" si="10"/>
        <v>-23</v>
      </c>
      <c r="AN103" s="11">
        <f t="shared" si="11"/>
        <v>-16100</v>
      </c>
    </row>
    <row r="104" spans="1:40" hidden="1" x14ac:dyDescent="0.2">
      <c r="A104" s="1" t="s">
        <v>446</v>
      </c>
      <c r="B104" s="1" t="s">
        <v>446</v>
      </c>
      <c r="C104" s="1" t="s">
        <v>446</v>
      </c>
      <c r="D104" s="1" t="s">
        <v>85</v>
      </c>
      <c r="E104" s="3">
        <v>20042</v>
      </c>
      <c r="F104" s="1" t="s">
        <v>36</v>
      </c>
      <c r="G104" s="1" t="s">
        <v>85</v>
      </c>
      <c r="H104" s="4">
        <v>6845</v>
      </c>
      <c r="I104" s="1" t="s">
        <v>447</v>
      </c>
      <c r="J104" s="1" t="s">
        <v>448</v>
      </c>
      <c r="K104" s="1" t="s">
        <v>153</v>
      </c>
      <c r="L104" s="1" t="s">
        <v>176</v>
      </c>
      <c r="M104" s="1" t="s">
        <v>449</v>
      </c>
      <c r="N104" s="1" t="s">
        <v>42</v>
      </c>
      <c r="O104" s="1" t="s">
        <v>446</v>
      </c>
      <c r="P104" s="3">
        <v>64</v>
      </c>
      <c r="R104" s="1" t="s">
        <v>452</v>
      </c>
      <c r="S104" s="1" t="s">
        <v>45</v>
      </c>
      <c r="T104" s="1" t="s">
        <v>453</v>
      </c>
      <c r="X104" s="1" t="s">
        <v>336</v>
      </c>
      <c r="AB104" s="4">
        <v>0</v>
      </c>
      <c r="AC104" s="4">
        <v>0</v>
      </c>
      <c r="AI104" s="9">
        <f t="shared" si="6"/>
        <v>43873</v>
      </c>
      <c r="AJ104" s="9">
        <f t="shared" si="7"/>
        <v>43866</v>
      </c>
      <c r="AK104" s="9">
        <f t="shared" si="8"/>
        <v>43896</v>
      </c>
      <c r="AL104" s="9">
        <f t="shared" si="9"/>
        <v>43896</v>
      </c>
      <c r="AM104" s="10">
        <f t="shared" si="10"/>
        <v>-23</v>
      </c>
      <c r="AN104" s="11">
        <f t="shared" si="11"/>
        <v>-157435</v>
      </c>
    </row>
    <row r="105" spans="1:40" hidden="1" x14ac:dyDescent="0.2">
      <c r="A105" s="1" t="s">
        <v>446</v>
      </c>
      <c r="B105" s="1" t="s">
        <v>446</v>
      </c>
      <c r="C105" s="1" t="s">
        <v>446</v>
      </c>
      <c r="D105" s="1" t="s">
        <v>85</v>
      </c>
      <c r="E105" s="3">
        <v>20043</v>
      </c>
      <c r="F105" s="1" t="s">
        <v>36</v>
      </c>
      <c r="H105" s="4">
        <v>27944</v>
      </c>
      <c r="I105" s="1" t="s">
        <v>447</v>
      </c>
      <c r="J105" s="1" t="s">
        <v>448</v>
      </c>
      <c r="K105" s="1" t="s">
        <v>153</v>
      </c>
      <c r="L105" s="1" t="s">
        <v>176</v>
      </c>
      <c r="M105" s="1" t="s">
        <v>449</v>
      </c>
      <c r="N105" s="1" t="s">
        <v>42</v>
      </c>
      <c r="O105" s="1" t="s">
        <v>446</v>
      </c>
      <c r="P105" s="3">
        <v>65</v>
      </c>
      <c r="R105" s="1" t="s">
        <v>454</v>
      </c>
      <c r="S105" s="1" t="s">
        <v>45</v>
      </c>
      <c r="T105" s="1" t="s">
        <v>455</v>
      </c>
      <c r="X105" s="1" t="s">
        <v>336</v>
      </c>
      <c r="AB105" s="4">
        <v>0</v>
      </c>
      <c r="AC105" s="4">
        <v>0</v>
      </c>
      <c r="AI105" s="9">
        <f t="shared" si="6"/>
        <v>43873</v>
      </c>
      <c r="AJ105" s="9">
        <f t="shared" si="7"/>
        <v>43866</v>
      </c>
      <c r="AK105" s="9">
        <f t="shared" si="8"/>
        <v>43896</v>
      </c>
      <c r="AL105" s="9">
        <f t="shared" si="9"/>
        <v>43896</v>
      </c>
      <c r="AM105" s="10">
        <f t="shared" si="10"/>
        <v>-23</v>
      </c>
      <c r="AN105" s="11">
        <f t="shared" si="11"/>
        <v>-642712</v>
      </c>
    </row>
    <row r="106" spans="1:40" x14ac:dyDescent="0.2">
      <c r="A106" s="1" t="s">
        <v>419</v>
      </c>
      <c r="B106" s="1" t="s">
        <v>384</v>
      </c>
      <c r="C106" s="1" t="s">
        <v>336</v>
      </c>
      <c r="D106" s="1" t="s">
        <v>35</v>
      </c>
      <c r="E106" s="3">
        <v>44</v>
      </c>
      <c r="F106" s="1" t="s">
        <v>55</v>
      </c>
      <c r="G106" s="1" t="s">
        <v>456</v>
      </c>
      <c r="H106" s="4">
        <v>405.45</v>
      </c>
      <c r="I106" s="1" t="s">
        <v>457</v>
      </c>
      <c r="J106" s="1" t="s">
        <v>458</v>
      </c>
      <c r="K106" s="1" t="s">
        <v>459</v>
      </c>
      <c r="L106" s="1" t="s">
        <v>40</v>
      </c>
      <c r="M106" s="1" t="s">
        <v>460</v>
      </c>
      <c r="N106" s="1" t="s">
        <v>42</v>
      </c>
      <c r="O106" s="1" t="s">
        <v>220</v>
      </c>
      <c r="P106" s="3">
        <v>66</v>
      </c>
      <c r="R106" s="1" t="s">
        <v>461</v>
      </c>
      <c r="S106" s="1" t="s">
        <v>45</v>
      </c>
      <c r="T106" s="1" t="s">
        <v>462</v>
      </c>
      <c r="V106" s="1" t="s">
        <v>62</v>
      </c>
      <c r="W106" s="1" t="s">
        <v>63</v>
      </c>
      <c r="X106" s="1" t="s">
        <v>463</v>
      </c>
      <c r="AB106" s="4">
        <v>405.45</v>
      </c>
      <c r="AC106" s="4">
        <v>89.2</v>
      </c>
      <c r="AF106" s="1" t="s">
        <v>464</v>
      </c>
      <c r="AI106" s="9">
        <f t="shared" si="6"/>
        <v>43921</v>
      </c>
      <c r="AJ106" s="9">
        <f t="shared" si="7"/>
        <v>43864</v>
      </c>
      <c r="AK106" s="9">
        <f t="shared" si="8"/>
        <v>43894</v>
      </c>
      <c r="AL106" s="9">
        <f t="shared" si="9"/>
        <v>43921</v>
      </c>
      <c r="AM106" s="10">
        <f t="shared" si="10"/>
        <v>-47</v>
      </c>
      <c r="AN106" s="11">
        <f t="shared" si="11"/>
        <v>-19056.149999999998</v>
      </c>
    </row>
    <row r="107" spans="1:40" x14ac:dyDescent="0.2">
      <c r="A107" s="1" t="s">
        <v>419</v>
      </c>
      <c r="B107" s="1" t="s">
        <v>384</v>
      </c>
      <c r="C107" s="1" t="s">
        <v>336</v>
      </c>
      <c r="D107" s="1" t="s">
        <v>35</v>
      </c>
      <c r="E107" s="3">
        <v>45</v>
      </c>
      <c r="F107" s="1" t="s">
        <v>55</v>
      </c>
      <c r="G107" s="1" t="s">
        <v>465</v>
      </c>
      <c r="H107" s="4">
        <v>3174</v>
      </c>
      <c r="I107" s="1" t="s">
        <v>457</v>
      </c>
      <c r="J107" s="1" t="s">
        <v>458</v>
      </c>
      <c r="K107" s="1" t="s">
        <v>459</v>
      </c>
      <c r="L107" s="1" t="s">
        <v>40</v>
      </c>
      <c r="M107" s="1" t="s">
        <v>460</v>
      </c>
      <c r="N107" s="1" t="s">
        <v>42</v>
      </c>
      <c r="O107" s="1" t="s">
        <v>220</v>
      </c>
      <c r="P107" s="3">
        <v>66</v>
      </c>
      <c r="R107" s="1" t="s">
        <v>466</v>
      </c>
      <c r="S107" s="1" t="s">
        <v>45</v>
      </c>
      <c r="T107" s="1" t="s">
        <v>462</v>
      </c>
      <c r="V107" s="1" t="s">
        <v>62</v>
      </c>
      <c r="W107" s="1" t="s">
        <v>63</v>
      </c>
      <c r="X107" s="1" t="s">
        <v>303</v>
      </c>
      <c r="AB107" s="4">
        <v>3174</v>
      </c>
      <c r="AC107" s="4">
        <v>698.28</v>
      </c>
      <c r="AF107" s="1" t="s">
        <v>464</v>
      </c>
      <c r="AI107" s="9">
        <f t="shared" si="6"/>
        <v>43921</v>
      </c>
      <c r="AJ107" s="9">
        <f t="shared" si="7"/>
        <v>43865</v>
      </c>
      <c r="AK107" s="9">
        <f t="shared" si="8"/>
        <v>43895</v>
      </c>
      <c r="AL107" s="9">
        <f t="shared" si="9"/>
        <v>43921</v>
      </c>
      <c r="AM107" s="10">
        <f t="shared" si="10"/>
        <v>-47</v>
      </c>
      <c r="AN107" s="11">
        <f t="shared" si="11"/>
        <v>-149178</v>
      </c>
    </row>
    <row r="108" spans="1:40" hidden="1" x14ac:dyDescent="0.2">
      <c r="A108" s="1" t="s">
        <v>220</v>
      </c>
      <c r="B108" s="1" t="s">
        <v>220</v>
      </c>
      <c r="C108" s="1" t="s">
        <v>220</v>
      </c>
      <c r="D108" s="1" t="s">
        <v>85</v>
      </c>
      <c r="E108" s="3">
        <v>20044</v>
      </c>
      <c r="F108" s="1" t="s">
        <v>36</v>
      </c>
      <c r="G108" s="1" t="s">
        <v>85</v>
      </c>
      <c r="H108" s="4">
        <v>90</v>
      </c>
      <c r="I108" s="1" t="s">
        <v>467</v>
      </c>
      <c r="K108" s="1" t="s">
        <v>92</v>
      </c>
      <c r="N108" s="1" t="s">
        <v>249</v>
      </c>
      <c r="O108" s="1" t="s">
        <v>220</v>
      </c>
      <c r="P108" s="3">
        <v>67</v>
      </c>
      <c r="R108" s="1" t="s">
        <v>468</v>
      </c>
      <c r="S108" s="1" t="s">
        <v>45</v>
      </c>
      <c r="X108" s="1" t="s">
        <v>303</v>
      </c>
      <c r="AB108" s="4">
        <v>0</v>
      </c>
      <c r="AC108" s="4">
        <v>0</v>
      </c>
      <c r="AI108" s="9">
        <f t="shared" si="6"/>
        <v>43874</v>
      </c>
      <c r="AJ108" s="9">
        <f t="shared" si="7"/>
        <v>43865</v>
      </c>
      <c r="AK108" s="9">
        <f t="shared" si="8"/>
        <v>43895</v>
      </c>
      <c r="AL108" s="9">
        <f t="shared" si="9"/>
        <v>43895</v>
      </c>
      <c r="AM108" s="10">
        <f t="shared" si="10"/>
        <v>-21</v>
      </c>
      <c r="AN108" s="11">
        <f t="shared" si="11"/>
        <v>-1890</v>
      </c>
    </row>
    <row r="109" spans="1:40" x14ac:dyDescent="0.2">
      <c r="A109" s="1" t="s">
        <v>336</v>
      </c>
      <c r="B109" s="1" t="s">
        <v>336</v>
      </c>
      <c r="C109" s="1" t="s">
        <v>336</v>
      </c>
      <c r="D109" s="1" t="s">
        <v>35</v>
      </c>
      <c r="E109" s="3">
        <v>8</v>
      </c>
      <c r="F109" s="1" t="s">
        <v>36</v>
      </c>
      <c r="G109" s="1" t="s">
        <v>469</v>
      </c>
      <c r="H109" s="4">
        <v>3789.78</v>
      </c>
      <c r="I109" s="1" t="s">
        <v>168</v>
      </c>
      <c r="J109" s="1" t="s">
        <v>169</v>
      </c>
      <c r="K109" s="1" t="s">
        <v>99</v>
      </c>
      <c r="N109" s="1" t="s">
        <v>42</v>
      </c>
      <c r="O109" s="1" t="s">
        <v>470</v>
      </c>
      <c r="P109" s="3">
        <v>68</v>
      </c>
      <c r="R109" s="1" t="s">
        <v>471</v>
      </c>
      <c r="S109" s="1" t="s">
        <v>45</v>
      </c>
      <c r="V109" s="1" t="s">
        <v>62</v>
      </c>
      <c r="W109" s="1" t="s">
        <v>63</v>
      </c>
      <c r="X109" s="1" t="s">
        <v>336</v>
      </c>
      <c r="AB109" s="4">
        <v>3687.66</v>
      </c>
      <c r="AC109" s="4">
        <v>811.29</v>
      </c>
      <c r="AF109" s="1" t="s">
        <v>171</v>
      </c>
      <c r="AI109" s="9">
        <f t="shared" si="6"/>
        <v>43866</v>
      </c>
      <c r="AJ109" s="9">
        <f t="shared" si="7"/>
        <v>43866</v>
      </c>
      <c r="AK109" s="9">
        <f t="shared" si="8"/>
        <v>43896</v>
      </c>
      <c r="AL109" s="9">
        <f t="shared" si="9"/>
        <v>43896</v>
      </c>
      <c r="AM109" s="10">
        <f t="shared" si="10"/>
        <v>-21</v>
      </c>
      <c r="AN109" s="11">
        <f t="shared" si="11"/>
        <v>-79585.38</v>
      </c>
    </row>
    <row r="110" spans="1:40" x14ac:dyDescent="0.2">
      <c r="A110" s="1" t="s">
        <v>470</v>
      </c>
      <c r="B110" s="1" t="s">
        <v>470</v>
      </c>
      <c r="C110" s="1" t="s">
        <v>470</v>
      </c>
      <c r="D110" s="1" t="s">
        <v>35</v>
      </c>
      <c r="E110" s="3">
        <v>78</v>
      </c>
      <c r="F110" s="1" t="s">
        <v>55</v>
      </c>
      <c r="G110" s="1" t="s">
        <v>472</v>
      </c>
      <c r="H110" s="4">
        <v>163.93</v>
      </c>
      <c r="I110" s="1" t="s">
        <v>473</v>
      </c>
      <c r="J110" s="1" t="s">
        <v>474</v>
      </c>
      <c r="K110" s="1" t="s">
        <v>92</v>
      </c>
      <c r="N110" s="1" t="s">
        <v>42</v>
      </c>
      <c r="O110" s="1" t="s">
        <v>470</v>
      </c>
      <c r="R110" s="1" t="s">
        <v>475</v>
      </c>
      <c r="T110" s="1" t="s">
        <v>476</v>
      </c>
      <c r="V110" s="1" t="s">
        <v>62</v>
      </c>
      <c r="W110" s="1" t="s">
        <v>63</v>
      </c>
      <c r="X110" s="1" t="s">
        <v>470</v>
      </c>
      <c r="AB110" s="4">
        <v>163.93</v>
      </c>
      <c r="AC110" s="4">
        <v>36.06</v>
      </c>
      <c r="AF110" s="1" t="s">
        <v>477</v>
      </c>
      <c r="AI110" s="9">
        <f t="shared" si="6"/>
        <v>43875</v>
      </c>
      <c r="AJ110" s="9">
        <f t="shared" si="7"/>
        <v>43875</v>
      </c>
      <c r="AK110" s="9">
        <f t="shared" si="8"/>
        <v>43905</v>
      </c>
      <c r="AL110" s="9">
        <f t="shared" si="9"/>
        <v>43905</v>
      </c>
      <c r="AM110" s="10">
        <f t="shared" si="10"/>
        <v>-30</v>
      </c>
      <c r="AN110" s="11">
        <f t="shared" si="11"/>
        <v>-4917.9000000000005</v>
      </c>
    </row>
    <row r="111" spans="1:40" x14ac:dyDescent="0.2">
      <c r="A111" s="1" t="s">
        <v>121</v>
      </c>
      <c r="B111" s="1" t="s">
        <v>109</v>
      </c>
      <c r="C111" s="1" t="s">
        <v>109</v>
      </c>
      <c r="D111" s="1" t="s">
        <v>35</v>
      </c>
      <c r="E111" s="3">
        <v>593</v>
      </c>
      <c r="F111" s="1" t="s">
        <v>55</v>
      </c>
      <c r="G111" s="1" t="s">
        <v>478</v>
      </c>
      <c r="H111" s="4">
        <v>855.13</v>
      </c>
      <c r="I111" s="1" t="s">
        <v>479</v>
      </c>
      <c r="J111" s="1" t="s">
        <v>480</v>
      </c>
      <c r="K111" s="1" t="s">
        <v>424</v>
      </c>
      <c r="L111" s="1" t="s">
        <v>95</v>
      </c>
      <c r="M111" s="1" t="s">
        <v>481</v>
      </c>
      <c r="N111" s="1" t="s">
        <v>42</v>
      </c>
      <c r="O111" s="1" t="s">
        <v>470</v>
      </c>
      <c r="P111" s="3">
        <v>69</v>
      </c>
      <c r="R111" s="1" t="s">
        <v>482</v>
      </c>
      <c r="S111" s="1" t="s">
        <v>45</v>
      </c>
      <c r="T111" s="1" t="s">
        <v>483</v>
      </c>
      <c r="V111" s="1" t="s">
        <v>62</v>
      </c>
      <c r="W111" s="1" t="s">
        <v>63</v>
      </c>
      <c r="X111" s="1" t="s">
        <v>109</v>
      </c>
      <c r="AB111" s="4">
        <v>855.13</v>
      </c>
      <c r="AC111" s="4">
        <v>188.13</v>
      </c>
      <c r="AF111" s="1" t="s">
        <v>484</v>
      </c>
      <c r="AI111" s="9">
        <f t="shared" si="6"/>
        <v>43861</v>
      </c>
      <c r="AJ111" s="9">
        <f t="shared" si="7"/>
        <v>43830</v>
      </c>
      <c r="AK111" s="9">
        <f t="shared" si="8"/>
        <v>43860</v>
      </c>
      <c r="AL111" s="9">
        <f t="shared" si="9"/>
        <v>43861</v>
      </c>
      <c r="AM111" s="10">
        <f t="shared" si="10"/>
        <v>14</v>
      </c>
      <c r="AN111" s="11">
        <f t="shared" si="11"/>
        <v>11971.82</v>
      </c>
    </row>
    <row r="112" spans="1:40" x14ac:dyDescent="0.2">
      <c r="A112" s="1" t="s">
        <v>339</v>
      </c>
      <c r="B112" s="1" t="s">
        <v>340</v>
      </c>
      <c r="C112" s="1" t="s">
        <v>485</v>
      </c>
      <c r="D112" s="1" t="s">
        <v>35</v>
      </c>
      <c r="E112" s="3">
        <v>34</v>
      </c>
      <c r="F112" s="1" t="s">
        <v>55</v>
      </c>
      <c r="G112" s="1" t="s">
        <v>486</v>
      </c>
      <c r="H112" s="4">
        <v>1830</v>
      </c>
      <c r="I112" s="1" t="s">
        <v>487</v>
      </c>
      <c r="J112" s="1" t="s">
        <v>488</v>
      </c>
      <c r="K112" s="1" t="s">
        <v>489</v>
      </c>
      <c r="L112" s="1" t="s">
        <v>40</v>
      </c>
      <c r="M112" s="1" t="s">
        <v>490</v>
      </c>
      <c r="N112" s="1" t="s">
        <v>42</v>
      </c>
      <c r="O112" s="1" t="s">
        <v>244</v>
      </c>
      <c r="P112" s="3">
        <v>71</v>
      </c>
      <c r="R112" s="1" t="s">
        <v>491</v>
      </c>
      <c r="S112" s="1" t="s">
        <v>45</v>
      </c>
      <c r="T112" s="1" t="s">
        <v>492</v>
      </c>
      <c r="V112" s="1" t="s">
        <v>62</v>
      </c>
      <c r="W112" s="1" t="s">
        <v>63</v>
      </c>
      <c r="X112" s="1" t="s">
        <v>485</v>
      </c>
      <c r="AB112" s="4">
        <v>1500</v>
      </c>
      <c r="AC112" s="4">
        <v>330</v>
      </c>
      <c r="AF112" s="1" t="s">
        <v>493</v>
      </c>
      <c r="AI112" s="9">
        <f t="shared" si="6"/>
        <v>43913</v>
      </c>
      <c r="AJ112" s="9">
        <f t="shared" si="7"/>
        <v>43858</v>
      </c>
      <c r="AK112" s="9">
        <f t="shared" si="8"/>
        <v>43888</v>
      </c>
      <c r="AL112" s="9">
        <f t="shared" si="9"/>
        <v>43913</v>
      </c>
      <c r="AM112" s="10">
        <f t="shared" si="10"/>
        <v>-35</v>
      </c>
      <c r="AN112" s="11">
        <f t="shared" si="11"/>
        <v>-64050</v>
      </c>
    </row>
    <row r="113" spans="1:40" hidden="1" x14ac:dyDescent="0.2">
      <c r="A113" s="1" t="s">
        <v>419</v>
      </c>
      <c r="B113" s="1" t="s">
        <v>80</v>
      </c>
      <c r="C113" s="1" t="s">
        <v>80</v>
      </c>
      <c r="D113" s="1" t="s">
        <v>54</v>
      </c>
      <c r="E113" s="3">
        <v>61</v>
      </c>
      <c r="F113" s="1" t="s">
        <v>55</v>
      </c>
      <c r="G113" s="1" t="s">
        <v>494</v>
      </c>
      <c r="H113" s="4">
        <v>-1830</v>
      </c>
      <c r="I113" s="1" t="s">
        <v>487</v>
      </c>
      <c r="J113" s="1" t="s">
        <v>488</v>
      </c>
      <c r="K113" s="1" t="s">
        <v>489</v>
      </c>
      <c r="L113" s="1" t="s">
        <v>40</v>
      </c>
      <c r="M113" s="1" t="s">
        <v>490</v>
      </c>
      <c r="N113" s="1" t="s">
        <v>42</v>
      </c>
      <c r="O113" s="1" t="s">
        <v>244</v>
      </c>
      <c r="P113" s="3">
        <v>71</v>
      </c>
      <c r="R113" s="1" t="s">
        <v>495</v>
      </c>
      <c r="S113" s="1" t="s">
        <v>45</v>
      </c>
      <c r="T113" s="1" t="s">
        <v>492</v>
      </c>
      <c r="V113" s="1" t="s">
        <v>62</v>
      </c>
      <c r="W113" s="1" t="s">
        <v>63</v>
      </c>
      <c r="X113" s="1" t="s">
        <v>80</v>
      </c>
      <c r="AB113" s="4">
        <v>1500</v>
      </c>
      <c r="AC113" s="4">
        <v>330</v>
      </c>
      <c r="AF113" s="1" t="s">
        <v>493</v>
      </c>
      <c r="AI113" s="9">
        <f t="shared" si="6"/>
        <v>43921</v>
      </c>
      <c r="AJ113" s="9">
        <f t="shared" si="7"/>
        <v>43871</v>
      </c>
      <c r="AK113" s="9">
        <f t="shared" si="8"/>
        <v>43901</v>
      </c>
      <c r="AL113" s="9">
        <f t="shared" si="9"/>
        <v>43921</v>
      </c>
      <c r="AM113" s="10">
        <f t="shared" si="10"/>
        <v>-43</v>
      </c>
      <c r="AN113" s="11">
        <f t="shared" si="11"/>
        <v>78690</v>
      </c>
    </row>
    <row r="114" spans="1:40" x14ac:dyDescent="0.2">
      <c r="A114" s="1" t="s">
        <v>496</v>
      </c>
      <c r="B114" s="1" t="s">
        <v>80</v>
      </c>
      <c r="C114" s="1" t="s">
        <v>80</v>
      </c>
      <c r="D114" s="1" t="s">
        <v>35</v>
      </c>
      <c r="E114" s="3">
        <v>62</v>
      </c>
      <c r="F114" s="1" t="s">
        <v>55</v>
      </c>
      <c r="G114" s="1" t="s">
        <v>497</v>
      </c>
      <c r="H114" s="4">
        <v>1500</v>
      </c>
      <c r="I114" s="1" t="s">
        <v>487</v>
      </c>
      <c r="J114" s="1" t="s">
        <v>488</v>
      </c>
      <c r="K114" s="1" t="s">
        <v>489</v>
      </c>
      <c r="L114" s="1" t="s">
        <v>40</v>
      </c>
      <c r="M114" s="1" t="s">
        <v>490</v>
      </c>
      <c r="N114" s="1" t="s">
        <v>42</v>
      </c>
      <c r="O114" s="1" t="s">
        <v>244</v>
      </c>
      <c r="P114" s="3">
        <v>71</v>
      </c>
      <c r="R114" s="1" t="s">
        <v>498</v>
      </c>
      <c r="S114" s="1" t="s">
        <v>45</v>
      </c>
      <c r="T114" s="1" t="s">
        <v>492</v>
      </c>
      <c r="V114" s="1" t="s">
        <v>62</v>
      </c>
      <c r="W114" s="1" t="s">
        <v>63</v>
      </c>
      <c r="X114" s="1" t="s">
        <v>80</v>
      </c>
      <c r="AB114" s="4">
        <v>1500</v>
      </c>
      <c r="AC114" s="4">
        <v>330</v>
      </c>
      <c r="AF114" s="1" t="s">
        <v>493</v>
      </c>
      <c r="AI114" s="9">
        <f t="shared" si="6"/>
        <v>43931</v>
      </c>
      <c r="AJ114" s="9">
        <f t="shared" si="7"/>
        <v>43871</v>
      </c>
      <c r="AK114" s="9">
        <f t="shared" si="8"/>
        <v>43901</v>
      </c>
      <c r="AL114" s="9">
        <f t="shared" si="9"/>
        <v>43931</v>
      </c>
      <c r="AM114" s="10">
        <f t="shared" si="10"/>
        <v>-53</v>
      </c>
      <c r="AN114" s="11">
        <f t="shared" si="11"/>
        <v>-79500</v>
      </c>
    </row>
    <row r="115" spans="1:40" hidden="1" x14ac:dyDescent="0.2">
      <c r="A115" s="1" t="s">
        <v>244</v>
      </c>
      <c r="B115" s="1" t="s">
        <v>244</v>
      </c>
      <c r="C115" s="1" t="s">
        <v>244</v>
      </c>
      <c r="D115" s="1" t="s">
        <v>85</v>
      </c>
      <c r="E115" s="3">
        <v>20045</v>
      </c>
      <c r="F115" s="1" t="s">
        <v>36</v>
      </c>
      <c r="G115" s="1" t="s">
        <v>85</v>
      </c>
      <c r="H115" s="4">
        <v>1569.95</v>
      </c>
      <c r="I115" s="1" t="s">
        <v>159</v>
      </c>
      <c r="J115" s="1" t="s">
        <v>160</v>
      </c>
      <c r="K115" s="1" t="s">
        <v>161</v>
      </c>
      <c r="N115" s="1" t="s">
        <v>162</v>
      </c>
      <c r="O115" s="1" t="s">
        <v>244</v>
      </c>
      <c r="P115" s="3">
        <v>70</v>
      </c>
      <c r="R115" s="1" t="s">
        <v>499</v>
      </c>
      <c r="S115" s="1" t="s">
        <v>45</v>
      </c>
      <c r="X115" s="1" t="s">
        <v>500</v>
      </c>
      <c r="Y115" s="1" t="s">
        <v>501</v>
      </c>
      <c r="AA115" s="1" t="s">
        <v>220</v>
      </c>
      <c r="AB115" s="4">
        <v>0</v>
      </c>
      <c r="AC115" s="4">
        <v>0</v>
      </c>
      <c r="AI115" s="9">
        <f t="shared" si="6"/>
        <v>43878</v>
      </c>
      <c r="AJ115" s="9">
        <f t="shared" si="7"/>
        <v>43867</v>
      </c>
      <c r="AK115" s="9">
        <f t="shared" si="8"/>
        <v>43897</v>
      </c>
      <c r="AL115" s="9">
        <f t="shared" si="9"/>
        <v>43897</v>
      </c>
      <c r="AM115" s="10">
        <f t="shared" si="10"/>
        <v>-19</v>
      </c>
      <c r="AN115" s="11">
        <f t="shared" si="11"/>
        <v>-29829.05</v>
      </c>
    </row>
    <row r="116" spans="1:40" x14ac:dyDescent="0.2">
      <c r="A116" s="1" t="s">
        <v>502</v>
      </c>
      <c r="B116" s="1" t="s">
        <v>503</v>
      </c>
      <c r="C116" s="1" t="s">
        <v>503</v>
      </c>
      <c r="D116" s="1" t="s">
        <v>35</v>
      </c>
      <c r="E116" s="3">
        <v>1</v>
      </c>
      <c r="F116" s="1" t="s">
        <v>36</v>
      </c>
      <c r="G116" s="1" t="s">
        <v>504</v>
      </c>
      <c r="H116" s="4">
        <v>1870.4</v>
      </c>
      <c r="I116" s="1" t="s">
        <v>505</v>
      </c>
      <c r="J116" s="1" t="s">
        <v>506</v>
      </c>
      <c r="K116" s="1" t="s">
        <v>99</v>
      </c>
      <c r="L116" s="1" t="s">
        <v>40</v>
      </c>
      <c r="M116" s="1" t="s">
        <v>507</v>
      </c>
      <c r="N116" s="1" t="s">
        <v>42</v>
      </c>
      <c r="O116" s="1" t="s">
        <v>353</v>
      </c>
      <c r="P116" s="3">
        <v>73</v>
      </c>
      <c r="R116" s="1" t="s">
        <v>508</v>
      </c>
      <c r="S116" s="1" t="s">
        <v>45</v>
      </c>
      <c r="T116" s="1" t="s">
        <v>509</v>
      </c>
      <c r="V116" s="1" t="s">
        <v>62</v>
      </c>
      <c r="W116" s="1" t="s">
        <v>63</v>
      </c>
      <c r="X116" s="1" t="s">
        <v>503</v>
      </c>
      <c r="AB116" s="4">
        <v>1820</v>
      </c>
      <c r="AC116" s="4">
        <v>400.4</v>
      </c>
      <c r="AF116" s="1" t="s">
        <v>171</v>
      </c>
      <c r="AI116" s="9">
        <f t="shared" si="6"/>
        <v>43863</v>
      </c>
      <c r="AJ116" s="9">
        <f t="shared" si="7"/>
        <v>43832</v>
      </c>
      <c r="AK116" s="9">
        <f t="shared" si="8"/>
        <v>43862</v>
      </c>
      <c r="AL116" s="9">
        <f t="shared" si="9"/>
        <v>43863</v>
      </c>
      <c r="AM116" s="10">
        <f t="shared" si="10"/>
        <v>16</v>
      </c>
      <c r="AN116" s="11">
        <f t="shared" si="11"/>
        <v>29926.400000000001</v>
      </c>
    </row>
    <row r="117" spans="1:40" x14ac:dyDescent="0.2">
      <c r="A117" s="1" t="s">
        <v>435</v>
      </c>
      <c r="B117" s="1" t="s">
        <v>109</v>
      </c>
      <c r="C117" s="1" t="s">
        <v>117</v>
      </c>
      <c r="D117" s="1" t="s">
        <v>35</v>
      </c>
      <c r="E117" s="3">
        <v>11</v>
      </c>
      <c r="F117" s="1" t="s">
        <v>55</v>
      </c>
      <c r="G117" s="1" t="s">
        <v>510</v>
      </c>
      <c r="H117" s="4">
        <v>450</v>
      </c>
      <c r="I117" s="1" t="s">
        <v>511</v>
      </c>
      <c r="J117" s="1" t="s">
        <v>512</v>
      </c>
      <c r="K117" s="1" t="s">
        <v>153</v>
      </c>
      <c r="L117" s="1" t="s">
        <v>40</v>
      </c>
      <c r="M117" s="1" t="s">
        <v>513</v>
      </c>
      <c r="N117" s="1" t="s">
        <v>42</v>
      </c>
      <c r="O117" s="1" t="s">
        <v>353</v>
      </c>
      <c r="P117" s="3">
        <v>74</v>
      </c>
      <c r="R117" s="1" t="s">
        <v>514</v>
      </c>
      <c r="S117" s="1" t="s">
        <v>45</v>
      </c>
      <c r="T117" s="1" t="s">
        <v>515</v>
      </c>
      <c r="V117" s="1" t="s">
        <v>62</v>
      </c>
      <c r="W117" s="1" t="s">
        <v>63</v>
      </c>
      <c r="X117" s="1" t="s">
        <v>117</v>
      </c>
      <c r="AB117" s="4">
        <v>450</v>
      </c>
      <c r="AC117" s="4">
        <v>99</v>
      </c>
      <c r="AF117" s="1" t="s">
        <v>516</v>
      </c>
      <c r="AI117" s="9">
        <f t="shared" si="6"/>
        <v>43860</v>
      </c>
      <c r="AJ117" s="9">
        <f t="shared" si="7"/>
        <v>43839</v>
      </c>
      <c r="AK117" s="9">
        <f t="shared" si="8"/>
        <v>43869</v>
      </c>
      <c r="AL117" s="9">
        <f t="shared" si="9"/>
        <v>43869</v>
      </c>
      <c r="AM117" s="10">
        <f t="shared" si="10"/>
        <v>10</v>
      </c>
      <c r="AN117" s="11">
        <f t="shared" si="11"/>
        <v>4500</v>
      </c>
    </row>
    <row r="118" spans="1:40" hidden="1" x14ac:dyDescent="0.2">
      <c r="A118" s="1" t="s">
        <v>252</v>
      </c>
      <c r="B118" s="1" t="s">
        <v>80</v>
      </c>
      <c r="C118" s="1" t="s">
        <v>80</v>
      </c>
      <c r="D118" s="1" t="s">
        <v>54</v>
      </c>
      <c r="E118" s="3">
        <v>12</v>
      </c>
      <c r="F118" s="1" t="s">
        <v>36</v>
      </c>
      <c r="G118" s="1" t="s">
        <v>164</v>
      </c>
      <c r="H118" s="4">
        <v>-300</v>
      </c>
      <c r="I118" s="1" t="s">
        <v>517</v>
      </c>
      <c r="J118" s="1" t="s">
        <v>518</v>
      </c>
      <c r="K118" s="1" t="s">
        <v>133</v>
      </c>
      <c r="N118" s="1" t="s">
        <v>42</v>
      </c>
      <c r="O118" s="1" t="s">
        <v>353</v>
      </c>
      <c r="P118" s="3">
        <v>72</v>
      </c>
      <c r="R118" s="1" t="s">
        <v>519</v>
      </c>
      <c r="S118" s="1" t="s">
        <v>45</v>
      </c>
      <c r="T118" s="1" t="s">
        <v>520</v>
      </c>
      <c r="V118" s="1" t="s">
        <v>47</v>
      </c>
      <c r="W118" s="1" t="s">
        <v>48</v>
      </c>
      <c r="X118" s="1" t="s">
        <v>80</v>
      </c>
      <c r="AB118" s="4">
        <v>300</v>
      </c>
      <c r="AC118" s="4">
        <v>0</v>
      </c>
      <c r="AF118" s="1" t="s">
        <v>521</v>
      </c>
      <c r="AI118" s="9">
        <f t="shared" si="6"/>
        <v>43900</v>
      </c>
      <c r="AJ118" s="9">
        <f t="shared" si="7"/>
        <v>43871</v>
      </c>
      <c r="AK118" s="9">
        <f t="shared" si="8"/>
        <v>43901</v>
      </c>
      <c r="AL118" s="9">
        <f t="shared" si="9"/>
        <v>43901</v>
      </c>
      <c r="AM118" s="10">
        <f t="shared" si="10"/>
        <v>-22</v>
      </c>
      <c r="AN118" s="11">
        <f t="shared" si="11"/>
        <v>6600</v>
      </c>
    </row>
    <row r="119" spans="1:40" x14ac:dyDescent="0.2">
      <c r="A119" s="1" t="s">
        <v>252</v>
      </c>
      <c r="B119" s="1" t="s">
        <v>80</v>
      </c>
      <c r="C119" s="1" t="s">
        <v>80</v>
      </c>
      <c r="D119" s="1" t="s">
        <v>35</v>
      </c>
      <c r="E119" s="3">
        <v>13</v>
      </c>
      <c r="F119" s="1" t="s">
        <v>36</v>
      </c>
      <c r="G119" s="1" t="s">
        <v>501</v>
      </c>
      <c r="H119" s="4">
        <v>658.33</v>
      </c>
      <c r="I119" s="1" t="s">
        <v>517</v>
      </c>
      <c r="J119" s="1" t="s">
        <v>518</v>
      </c>
      <c r="K119" s="1" t="s">
        <v>133</v>
      </c>
      <c r="N119" s="1" t="s">
        <v>42</v>
      </c>
      <c r="O119" s="1" t="s">
        <v>353</v>
      </c>
      <c r="P119" s="3">
        <v>72</v>
      </c>
      <c r="R119" s="1" t="s">
        <v>522</v>
      </c>
      <c r="S119" s="1" t="s">
        <v>45</v>
      </c>
      <c r="T119" s="1" t="s">
        <v>520</v>
      </c>
      <c r="V119" s="1" t="s">
        <v>47</v>
      </c>
      <c r="W119" s="1" t="s">
        <v>48</v>
      </c>
      <c r="X119" s="1" t="s">
        <v>80</v>
      </c>
      <c r="AB119" s="4">
        <v>658.33</v>
      </c>
      <c r="AC119" s="4">
        <v>0</v>
      </c>
      <c r="AF119" s="1" t="s">
        <v>521</v>
      </c>
      <c r="AI119" s="9">
        <f t="shared" si="6"/>
        <v>43900</v>
      </c>
      <c r="AJ119" s="9">
        <f t="shared" si="7"/>
        <v>43871</v>
      </c>
      <c r="AK119" s="9">
        <f t="shared" si="8"/>
        <v>43901</v>
      </c>
      <c r="AL119" s="9">
        <f t="shared" si="9"/>
        <v>43901</v>
      </c>
      <c r="AM119" s="10">
        <f t="shared" si="10"/>
        <v>-22</v>
      </c>
      <c r="AN119" s="11">
        <f t="shared" si="11"/>
        <v>-14483.26</v>
      </c>
    </row>
    <row r="120" spans="1:40" x14ac:dyDescent="0.2">
      <c r="A120" s="1" t="s">
        <v>32</v>
      </c>
      <c r="B120" s="1" t="s">
        <v>280</v>
      </c>
      <c r="C120" s="1" t="s">
        <v>33</v>
      </c>
      <c r="D120" s="1" t="s">
        <v>35</v>
      </c>
      <c r="E120" s="3">
        <v>69</v>
      </c>
      <c r="F120" s="1" t="s">
        <v>36</v>
      </c>
      <c r="G120" s="1" t="s">
        <v>523</v>
      </c>
      <c r="H120" s="4">
        <v>658.33</v>
      </c>
      <c r="I120" s="1" t="s">
        <v>517</v>
      </c>
      <c r="J120" s="1" t="s">
        <v>518</v>
      </c>
      <c r="K120" s="1" t="s">
        <v>133</v>
      </c>
      <c r="N120" s="1" t="s">
        <v>42</v>
      </c>
      <c r="O120" s="1" t="s">
        <v>353</v>
      </c>
      <c r="P120" s="3">
        <v>72</v>
      </c>
      <c r="R120" s="1" t="s">
        <v>524</v>
      </c>
      <c r="S120" s="1" t="s">
        <v>45</v>
      </c>
      <c r="T120" s="1" t="s">
        <v>520</v>
      </c>
      <c r="V120" s="1" t="s">
        <v>47</v>
      </c>
      <c r="W120" s="1" t="s">
        <v>48</v>
      </c>
      <c r="X120" s="1" t="s">
        <v>33</v>
      </c>
      <c r="AB120" s="4">
        <v>658.33</v>
      </c>
      <c r="AC120" s="4">
        <v>0</v>
      </c>
      <c r="AF120" s="1" t="s">
        <v>521</v>
      </c>
      <c r="AI120" s="9">
        <f t="shared" si="6"/>
        <v>43850</v>
      </c>
      <c r="AJ120" s="9">
        <f t="shared" si="7"/>
        <v>43820</v>
      </c>
      <c r="AK120" s="9">
        <f t="shared" si="8"/>
        <v>43850</v>
      </c>
      <c r="AL120" s="9">
        <f t="shared" si="9"/>
        <v>43850</v>
      </c>
      <c r="AM120" s="10">
        <f t="shared" si="10"/>
        <v>29</v>
      </c>
      <c r="AN120" s="11">
        <f t="shared" si="11"/>
        <v>19091.57</v>
      </c>
    </row>
    <row r="121" spans="1:40" x14ac:dyDescent="0.2">
      <c r="A121" s="1" t="s">
        <v>284</v>
      </c>
      <c r="B121" s="1" t="s">
        <v>109</v>
      </c>
      <c r="C121" s="1" t="s">
        <v>223</v>
      </c>
      <c r="D121" s="1" t="s">
        <v>35</v>
      </c>
      <c r="E121" s="3">
        <v>4</v>
      </c>
      <c r="F121" s="1" t="s">
        <v>36</v>
      </c>
      <c r="G121" s="1" t="s">
        <v>525</v>
      </c>
      <c r="H121" s="4">
        <v>1500</v>
      </c>
      <c r="I121" s="1" t="s">
        <v>526</v>
      </c>
      <c r="K121" s="1" t="s">
        <v>133</v>
      </c>
      <c r="L121" s="1" t="s">
        <v>40</v>
      </c>
      <c r="M121" s="1" t="s">
        <v>527</v>
      </c>
      <c r="N121" s="1" t="s">
        <v>42</v>
      </c>
      <c r="O121" s="1" t="s">
        <v>528</v>
      </c>
      <c r="P121" s="3">
        <v>77</v>
      </c>
      <c r="R121" s="1" t="s">
        <v>529</v>
      </c>
      <c r="S121" s="1" t="s">
        <v>45</v>
      </c>
      <c r="T121" s="1" t="s">
        <v>530</v>
      </c>
      <c r="V121" s="1" t="s">
        <v>47</v>
      </c>
      <c r="W121" s="1" t="s">
        <v>48</v>
      </c>
      <c r="X121" s="1" t="s">
        <v>223</v>
      </c>
      <c r="AB121" s="4">
        <v>1500</v>
      </c>
      <c r="AC121" s="4">
        <v>0</v>
      </c>
      <c r="AF121" s="1" t="s">
        <v>531</v>
      </c>
      <c r="AI121" s="9">
        <f t="shared" si="6"/>
        <v>43890</v>
      </c>
      <c r="AJ121" s="9">
        <f t="shared" si="7"/>
        <v>43847</v>
      </c>
      <c r="AK121" s="9">
        <f t="shared" si="8"/>
        <v>43877</v>
      </c>
      <c r="AL121" s="9">
        <f t="shared" si="9"/>
        <v>43890</v>
      </c>
      <c r="AM121" s="10">
        <f t="shared" si="10"/>
        <v>-9</v>
      </c>
      <c r="AN121" s="11">
        <f t="shared" si="11"/>
        <v>-13500</v>
      </c>
    </row>
    <row r="122" spans="1:40" x14ac:dyDescent="0.2">
      <c r="A122" s="1" t="s">
        <v>121</v>
      </c>
      <c r="B122" s="1" t="s">
        <v>264</v>
      </c>
      <c r="C122" s="1" t="s">
        <v>264</v>
      </c>
      <c r="D122" s="1" t="s">
        <v>35</v>
      </c>
      <c r="E122" s="3">
        <v>537</v>
      </c>
      <c r="F122" s="1" t="s">
        <v>55</v>
      </c>
      <c r="G122" s="1" t="s">
        <v>532</v>
      </c>
      <c r="H122" s="4">
        <v>4433.3999999999996</v>
      </c>
      <c r="I122" s="1" t="s">
        <v>533</v>
      </c>
      <c r="J122" s="1" t="s">
        <v>534</v>
      </c>
      <c r="K122" s="1" t="s">
        <v>39</v>
      </c>
      <c r="L122" s="1" t="s">
        <v>40</v>
      </c>
      <c r="M122" s="1" t="s">
        <v>535</v>
      </c>
      <c r="N122" s="1" t="s">
        <v>42</v>
      </c>
      <c r="O122" s="1" t="s">
        <v>528</v>
      </c>
      <c r="P122" s="3">
        <v>76</v>
      </c>
      <c r="R122" s="1" t="s">
        <v>536</v>
      </c>
      <c r="S122" s="1" t="s">
        <v>45</v>
      </c>
      <c r="T122" s="1" t="s">
        <v>537</v>
      </c>
      <c r="V122" s="1" t="s">
        <v>197</v>
      </c>
      <c r="W122" s="1" t="s">
        <v>198</v>
      </c>
      <c r="X122" s="1" t="s">
        <v>264</v>
      </c>
      <c r="AB122" s="4">
        <v>4433.3999999999996</v>
      </c>
      <c r="AC122" s="4">
        <v>443.34</v>
      </c>
      <c r="AF122" s="1" t="s">
        <v>531</v>
      </c>
      <c r="AI122" s="9">
        <f t="shared" si="6"/>
        <v>43861</v>
      </c>
      <c r="AJ122" s="9">
        <f t="shared" si="7"/>
        <v>43784</v>
      </c>
      <c r="AK122" s="9">
        <f t="shared" si="8"/>
        <v>43814</v>
      </c>
      <c r="AL122" s="9">
        <f t="shared" si="9"/>
        <v>43861</v>
      </c>
      <c r="AM122" s="10">
        <f t="shared" si="10"/>
        <v>20</v>
      </c>
      <c r="AN122" s="11">
        <f t="shared" si="11"/>
        <v>88668</v>
      </c>
    </row>
    <row r="123" spans="1:40" hidden="1" x14ac:dyDescent="0.2">
      <c r="A123" s="1" t="s">
        <v>528</v>
      </c>
      <c r="B123" s="1" t="s">
        <v>528</v>
      </c>
      <c r="C123" s="1" t="s">
        <v>528</v>
      </c>
      <c r="D123" s="1" t="s">
        <v>85</v>
      </c>
      <c r="E123" s="3">
        <v>20046</v>
      </c>
      <c r="F123" s="1" t="s">
        <v>36</v>
      </c>
      <c r="G123" s="1" t="s">
        <v>85</v>
      </c>
      <c r="H123" s="4">
        <v>42632.95</v>
      </c>
      <c r="I123" s="1" t="s">
        <v>231</v>
      </c>
      <c r="N123" s="1" t="s">
        <v>232</v>
      </c>
      <c r="O123" s="1" t="s">
        <v>528</v>
      </c>
      <c r="P123" s="3">
        <v>75</v>
      </c>
      <c r="R123" s="1" t="s">
        <v>538</v>
      </c>
      <c r="S123" s="1" t="s">
        <v>45</v>
      </c>
      <c r="X123" s="1" t="s">
        <v>426</v>
      </c>
      <c r="AB123" s="4">
        <v>0</v>
      </c>
      <c r="AC123" s="4">
        <v>0</v>
      </c>
      <c r="AI123" s="9">
        <f t="shared" si="6"/>
        <v>43881</v>
      </c>
      <c r="AJ123" s="9">
        <f t="shared" si="7"/>
        <v>43872</v>
      </c>
      <c r="AK123" s="9">
        <f t="shared" si="8"/>
        <v>43902</v>
      </c>
      <c r="AL123" s="9">
        <f t="shared" si="9"/>
        <v>43902</v>
      </c>
      <c r="AM123" s="10">
        <f t="shared" si="10"/>
        <v>-21</v>
      </c>
      <c r="AN123" s="11">
        <f t="shared" si="11"/>
        <v>-895291.95</v>
      </c>
    </row>
    <row r="124" spans="1:40" hidden="1" x14ac:dyDescent="0.2">
      <c r="A124" s="1" t="s">
        <v>528</v>
      </c>
      <c r="B124" s="1" t="s">
        <v>528</v>
      </c>
      <c r="C124" s="1" t="s">
        <v>528</v>
      </c>
      <c r="D124" s="1" t="s">
        <v>85</v>
      </c>
      <c r="E124" s="3">
        <v>20047</v>
      </c>
      <c r="F124" s="1" t="s">
        <v>36</v>
      </c>
      <c r="G124" s="1" t="s">
        <v>85</v>
      </c>
      <c r="H124" s="4">
        <v>757.52</v>
      </c>
      <c r="I124" s="1" t="s">
        <v>231</v>
      </c>
      <c r="N124" s="1" t="s">
        <v>232</v>
      </c>
      <c r="O124" s="1" t="s">
        <v>528</v>
      </c>
      <c r="P124" s="3">
        <v>75</v>
      </c>
      <c r="R124" s="1" t="s">
        <v>539</v>
      </c>
      <c r="S124" s="1" t="s">
        <v>45</v>
      </c>
      <c r="X124" s="1" t="s">
        <v>426</v>
      </c>
      <c r="AB124" s="4">
        <v>0</v>
      </c>
      <c r="AC124" s="4">
        <v>0</v>
      </c>
      <c r="AI124" s="9">
        <f t="shared" si="6"/>
        <v>43881</v>
      </c>
      <c r="AJ124" s="9">
        <f t="shared" si="7"/>
        <v>43872</v>
      </c>
      <c r="AK124" s="9">
        <f t="shared" si="8"/>
        <v>43902</v>
      </c>
      <c r="AL124" s="9">
        <f t="shared" si="9"/>
        <v>43902</v>
      </c>
      <c r="AM124" s="10">
        <f t="shared" si="10"/>
        <v>-21</v>
      </c>
      <c r="AN124" s="11">
        <f t="shared" si="11"/>
        <v>-15907.92</v>
      </c>
    </row>
    <row r="125" spans="1:40" hidden="1" x14ac:dyDescent="0.2">
      <c r="A125" s="1" t="s">
        <v>357</v>
      </c>
      <c r="B125" s="1" t="s">
        <v>357</v>
      </c>
      <c r="C125" s="1" t="s">
        <v>357</v>
      </c>
      <c r="D125" s="1" t="s">
        <v>85</v>
      </c>
      <c r="E125" s="3">
        <v>20048</v>
      </c>
      <c r="F125" s="1" t="s">
        <v>36</v>
      </c>
      <c r="G125" s="1" t="s">
        <v>85</v>
      </c>
      <c r="H125" s="4">
        <v>140</v>
      </c>
      <c r="I125" s="1" t="s">
        <v>141</v>
      </c>
      <c r="K125" s="1" t="s">
        <v>99</v>
      </c>
      <c r="N125" s="1" t="s">
        <v>100</v>
      </c>
      <c r="O125" s="1" t="s">
        <v>357</v>
      </c>
      <c r="P125" s="3">
        <v>78</v>
      </c>
      <c r="R125" s="1" t="s">
        <v>540</v>
      </c>
      <c r="S125" s="1" t="s">
        <v>45</v>
      </c>
      <c r="X125" s="1" t="s">
        <v>426</v>
      </c>
      <c r="AB125" s="4">
        <v>0</v>
      </c>
      <c r="AC125" s="4">
        <v>0</v>
      </c>
      <c r="AI125" s="9">
        <f t="shared" si="6"/>
        <v>43882</v>
      </c>
      <c r="AJ125" s="9">
        <f t="shared" si="7"/>
        <v>43872</v>
      </c>
      <c r="AK125" s="9">
        <f t="shared" si="8"/>
        <v>43902</v>
      </c>
      <c r="AL125" s="9">
        <f t="shared" si="9"/>
        <v>43902</v>
      </c>
      <c r="AM125" s="10">
        <f t="shared" si="10"/>
        <v>-20</v>
      </c>
      <c r="AN125" s="11">
        <f t="shared" si="11"/>
        <v>-2800</v>
      </c>
    </row>
    <row r="126" spans="1:40" x14ac:dyDescent="0.2">
      <c r="A126" s="1" t="s">
        <v>541</v>
      </c>
      <c r="B126" s="1" t="s">
        <v>470</v>
      </c>
      <c r="C126" s="1" t="s">
        <v>244</v>
      </c>
      <c r="D126" s="1" t="s">
        <v>35</v>
      </c>
      <c r="E126" s="3">
        <v>15</v>
      </c>
      <c r="F126" s="1" t="s">
        <v>36</v>
      </c>
      <c r="G126" s="1" t="s">
        <v>542</v>
      </c>
      <c r="H126" s="4">
        <v>641.16</v>
      </c>
      <c r="I126" s="1" t="s">
        <v>543</v>
      </c>
      <c r="J126" s="1" t="s">
        <v>544</v>
      </c>
      <c r="K126" s="1" t="s">
        <v>545</v>
      </c>
      <c r="L126" s="1" t="s">
        <v>154</v>
      </c>
      <c r="M126" s="1" t="s">
        <v>546</v>
      </c>
      <c r="N126" s="1" t="s">
        <v>42</v>
      </c>
      <c r="O126" s="1" t="s">
        <v>547</v>
      </c>
      <c r="P126" s="3">
        <v>79</v>
      </c>
      <c r="R126" s="1" t="s">
        <v>548</v>
      </c>
      <c r="S126" s="1" t="s">
        <v>45</v>
      </c>
      <c r="T126" s="1" t="s">
        <v>549</v>
      </c>
      <c r="V126" s="1" t="s">
        <v>62</v>
      </c>
      <c r="W126" s="1" t="s">
        <v>63</v>
      </c>
      <c r="X126" s="1" t="s">
        <v>244</v>
      </c>
      <c r="AB126" s="4">
        <v>641.16</v>
      </c>
      <c r="AC126" s="4">
        <v>0</v>
      </c>
      <c r="AF126" s="1" t="s">
        <v>550</v>
      </c>
      <c r="AI126" s="9">
        <f t="shared" si="6"/>
        <v>43951</v>
      </c>
      <c r="AJ126" s="9">
        <f t="shared" si="7"/>
        <v>43878</v>
      </c>
      <c r="AK126" s="9">
        <f t="shared" si="8"/>
        <v>43908</v>
      </c>
      <c r="AL126" s="9">
        <f t="shared" si="9"/>
        <v>43951</v>
      </c>
      <c r="AM126" s="10">
        <f t="shared" si="10"/>
        <v>-65</v>
      </c>
      <c r="AN126" s="11">
        <f t="shared" si="11"/>
        <v>-41675.4</v>
      </c>
    </row>
    <row r="127" spans="1:40" x14ac:dyDescent="0.2">
      <c r="A127" s="1" t="s">
        <v>284</v>
      </c>
      <c r="B127" s="1" t="s">
        <v>435</v>
      </c>
      <c r="C127" s="1" t="s">
        <v>435</v>
      </c>
      <c r="D127" s="1" t="s">
        <v>35</v>
      </c>
      <c r="E127" s="3">
        <v>37</v>
      </c>
      <c r="F127" s="1" t="s">
        <v>55</v>
      </c>
      <c r="G127" s="1" t="s">
        <v>551</v>
      </c>
      <c r="H127" s="4">
        <v>108.29</v>
      </c>
      <c r="I127" s="1" t="s">
        <v>131</v>
      </c>
      <c r="J127" s="1" t="s">
        <v>132</v>
      </c>
      <c r="K127" s="1" t="s">
        <v>133</v>
      </c>
      <c r="L127" s="1" t="s">
        <v>40</v>
      </c>
      <c r="M127" s="1" t="s">
        <v>134</v>
      </c>
      <c r="N127" s="1" t="s">
        <v>42</v>
      </c>
      <c r="O127" s="1" t="s">
        <v>547</v>
      </c>
      <c r="P127" s="3">
        <v>80</v>
      </c>
      <c r="R127" s="1" t="s">
        <v>552</v>
      </c>
      <c r="S127" s="1" t="s">
        <v>45</v>
      </c>
      <c r="T127" s="1" t="s">
        <v>136</v>
      </c>
      <c r="V127" s="1" t="s">
        <v>47</v>
      </c>
      <c r="W127" s="1" t="s">
        <v>48</v>
      </c>
      <c r="X127" s="1" t="s">
        <v>435</v>
      </c>
      <c r="AB127" s="4">
        <v>108.29</v>
      </c>
      <c r="AC127" s="4">
        <v>11.76</v>
      </c>
      <c r="AF127" s="1" t="s">
        <v>137</v>
      </c>
      <c r="AI127" s="9">
        <f t="shared" si="6"/>
        <v>43890</v>
      </c>
      <c r="AJ127" s="9">
        <f t="shared" si="7"/>
        <v>43860</v>
      </c>
      <c r="AK127" s="9">
        <f t="shared" si="8"/>
        <v>43890</v>
      </c>
      <c r="AL127" s="9">
        <f t="shared" si="9"/>
        <v>43890</v>
      </c>
      <c r="AM127" s="10">
        <f t="shared" si="10"/>
        <v>-4</v>
      </c>
      <c r="AN127" s="11">
        <f t="shared" si="11"/>
        <v>-433.16</v>
      </c>
    </row>
    <row r="128" spans="1:40" x14ac:dyDescent="0.2">
      <c r="A128" s="1" t="s">
        <v>284</v>
      </c>
      <c r="B128" s="1" t="s">
        <v>435</v>
      </c>
      <c r="C128" s="1" t="s">
        <v>435</v>
      </c>
      <c r="D128" s="1" t="s">
        <v>35</v>
      </c>
      <c r="E128" s="3">
        <v>38</v>
      </c>
      <c r="F128" s="1" t="s">
        <v>55</v>
      </c>
      <c r="G128" s="1" t="s">
        <v>553</v>
      </c>
      <c r="H128" s="4">
        <v>29.34</v>
      </c>
      <c r="I128" s="1" t="s">
        <v>131</v>
      </c>
      <c r="J128" s="1" t="s">
        <v>132</v>
      </c>
      <c r="K128" s="1" t="s">
        <v>133</v>
      </c>
      <c r="L128" s="1" t="s">
        <v>40</v>
      </c>
      <c r="M128" s="1" t="s">
        <v>134</v>
      </c>
      <c r="N128" s="1" t="s">
        <v>42</v>
      </c>
      <c r="O128" s="1" t="s">
        <v>547</v>
      </c>
      <c r="P128" s="3">
        <v>80</v>
      </c>
      <c r="R128" s="1" t="s">
        <v>554</v>
      </c>
      <c r="S128" s="1" t="s">
        <v>45</v>
      </c>
      <c r="T128" s="1" t="s">
        <v>136</v>
      </c>
      <c r="V128" s="1" t="s">
        <v>62</v>
      </c>
      <c r="W128" s="1" t="s">
        <v>63</v>
      </c>
      <c r="X128" s="1" t="s">
        <v>435</v>
      </c>
      <c r="AB128" s="4">
        <v>29.34</v>
      </c>
      <c r="AC128" s="4">
        <v>6.46</v>
      </c>
      <c r="AF128" s="1" t="s">
        <v>555</v>
      </c>
      <c r="AI128" s="9">
        <f t="shared" si="6"/>
        <v>43890</v>
      </c>
      <c r="AJ128" s="9">
        <f t="shared" si="7"/>
        <v>43860</v>
      </c>
      <c r="AK128" s="9">
        <f t="shared" si="8"/>
        <v>43890</v>
      </c>
      <c r="AL128" s="9">
        <f t="shared" si="9"/>
        <v>43890</v>
      </c>
      <c r="AM128" s="10">
        <f t="shared" si="10"/>
        <v>-4</v>
      </c>
      <c r="AN128" s="11">
        <f t="shared" si="11"/>
        <v>-117.36</v>
      </c>
    </row>
    <row r="129" spans="1:40" x14ac:dyDescent="0.2">
      <c r="A129" s="1" t="s">
        <v>284</v>
      </c>
      <c r="B129" s="1" t="s">
        <v>556</v>
      </c>
      <c r="C129" s="1" t="s">
        <v>557</v>
      </c>
      <c r="D129" s="1" t="s">
        <v>35</v>
      </c>
      <c r="E129" s="3">
        <v>589</v>
      </c>
      <c r="F129" s="1" t="s">
        <v>55</v>
      </c>
      <c r="G129" s="1" t="s">
        <v>558</v>
      </c>
      <c r="H129" s="4">
        <v>893.66</v>
      </c>
      <c r="I129" s="1" t="s">
        <v>543</v>
      </c>
      <c r="J129" s="1" t="s">
        <v>544</v>
      </c>
      <c r="K129" s="1" t="s">
        <v>545</v>
      </c>
      <c r="L129" s="1" t="s">
        <v>154</v>
      </c>
      <c r="M129" s="1" t="s">
        <v>546</v>
      </c>
      <c r="N129" s="1" t="s">
        <v>42</v>
      </c>
      <c r="O129" s="1" t="s">
        <v>547</v>
      </c>
      <c r="P129" s="3">
        <v>79</v>
      </c>
      <c r="R129" s="1" t="s">
        <v>559</v>
      </c>
      <c r="S129" s="1" t="s">
        <v>45</v>
      </c>
      <c r="T129" s="1" t="s">
        <v>549</v>
      </c>
      <c r="V129" s="1" t="s">
        <v>47</v>
      </c>
      <c r="W129" s="1" t="s">
        <v>48</v>
      </c>
      <c r="X129" s="1" t="s">
        <v>143</v>
      </c>
      <c r="AB129" s="4">
        <v>893.66</v>
      </c>
      <c r="AC129" s="4">
        <v>0</v>
      </c>
      <c r="AF129" s="1" t="s">
        <v>550</v>
      </c>
      <c r="AI129" s="9">
        <f t="shared" si="6"/>
        <v>43890</v>
      </c>
      <c r="AJ129" s="9">
        <f t="shared" si="7"/>
        <v>43816</v>
      </c>
      <c r="AK129" s="9">
        <f t="shared" si="8"/>
        <v>43846</v>
      </c>
      <c r="AL129" s="9">
        <f t="shared" si="9"/>
        <v>43890</v>
      </c>
      <c r="AM129" s="10">
        <f t="shared" si="10"/>
        <v>-4</v>
      </c>
      <c r="AN129" s="11">
        <f t="shared" si="11"/>
        <v>-3574.64</v>
      </c>
    </row>
    <row r="130" spans="1:40" x14ac:dyDescent="0.2">
      <c r="A130" s="1" t="s">
        <v>560</v>
      </c>
      <c r="B130" s="1" t="s">
        <v>560</v>
      </c>
      <c r="C130" s="1" t="s">
        <v>560</v>
      </c>
      <c r="D130" s="1" t="s">
        <v>35</v>
      </c>
      <c r="E130" s="3">
        <v>16</v>
      </c>
      <c r="F130" s="1" t="s">
        <v>36</v>
      </c>
      <c r="G130" s="1" t="s">
        <v>167</v>
      </c>
      <c r="H130" s="4">
        <v>1282.56</v>
      </c>
      <c r="I130" s="1" t="s">
        <v>561</v>
      </c>
      <c r="J130" s="1" t="s">
        <v>562</v>
      </c>
      <c r="K130" s="1" t="s">
        <v>563</v>
      </c>
      <c r="L130" s="1" t="s">
        <v>564</v>
      </c>
      <c r="M130" s="1" t="s">
        <v>565</v>
      </c>
      <c r="N130" s="1" t="s">
        <v>42</v>
      </c>
      <c r="O130" s="1" t="s">
        <v>566</v>
      </c>
      <c r="P130" s="3">
        <v>83</v>
      </c>
      <c r="R130" s="1" t="s">
        <v>567</v>
      </c>
      <c r="S130" s="1" t="s">
        <v>45</v>
      </c>
      <c r="V130" s="1" t="s">
        <v>62</v>
      </c>
      <c r="W130" s="1" t="s">
        <v>63</v>
      </c>
      <c r="X130" s="1" t="s">
        <v>560</v>
      </c>
      <c r="AB130" s="4">
        <v>1248</v>
      </c>
      <c r="AC130" s="4">
        <v>274.56</v>
      </c>
      <c r="AF130" s="1" t="s">
        <v>225</v>
      </c>
      <c r="AI130" s="9">
        <f t="shared" si="6"/>
        <v>43880</v>
      </c>
      <c r="AJ130" s="9">
        <f t="shared" si="7"/>
        <v>43880</v>
      </c>
      <c r="AK130" s="9">
        <f t="shared" si="8"/>
        <v>43910</v>
      </c>
      <c r="AL130" s="9">
        <f t="shared" si="9"/>
        <v>43910</v>
      </c>
      <c r="AM130" s="10">
        <f t="shared" si="10"/>
        <v>-23</v>
      </c>
      <c r="AN130" s="11">
        <f t="shared" si="11"/>
        <v>-29498.879999999997</v>
      </c>
    </row>
    <row r="131" spans="1:40" hidden="1" x14ac:dyDescent="0.2">
      <c r="A131" s="1" t="s">
        <v>566</v>
      </c>
      <c r="B131" s="1" t="s">
        <v>566</v>
      </c>
      <c r="C131" s="1" t="s">
        <v>566</v>
      </c>
      <c r="D131" s="1" t="s">
        <v>85</v>
      </c>
      <c r="E131" s="3">
        <v>20049</v>
      </c>
      <c r="F131" s="1" t="s">
        <v>36</v>
      </c>
      <c r="G131" s="1" t="s">
        <v>85</v>
      </c>
      <c r="H131" s="4">
        <v>40693.69</v>
      </c>
      <c r="I131" s="1" t="s">
        <v>568</v>
      </c>
      <c r="J131" s="1" t="s">
        <v>569</v>
      </c>
      <c r="K131" s="1" t="s">
        <v>133</v>
      </c>
      <c r="N131" s="1" t="s">
        <v>42</v>
      </c>
      <c r="O131" s="1" t="s">
        <v>566</v>
      </c>
      <c r="P131" s="3">
        <v>81</v>
      </c>
      <c r="R131" s="1" t="s">
        <v>570</v>
      </c>
      <c r="S131" s="1" t="s">
        <v>45</v>
      </c>
      <c r="X131" s="1" t="s">
        <v>244</v>
      </c>
      <c r="AB131" s="4">
        <v>0</v>
      </c>
      <c r="AC131" s="4">
        <v>0</v>
      </c>
      <c r="AI131" s="9">
        <f t="shared" si="6"/>
        <v>43887</v>
      </c>
      <c r="AJ131" s="9">
        <f t="shared" si="7"/>
        <v>43878</v>
      </c>
      <c r="AK131" s="9">
        <f t="shared" si="8"/>
        <v>43908</v>
      </c>
      <c r="AL131" s="9">
        <f t="shared" si="9"/>
        <v>43908</v>
      </c>
      <c r="AM131" s="10">
        <f t="shared" si="10"/>
        <v>-21</v>
      </c>
      <c r="AN131" s="11">
        <f t="shared" si="11"/>
        <v>-854567.49</v>
      </c>
    </row>
    <row r="132" spans="1:40" s="15" customFormat="1" hidden="1" x14ac:dyDescent="0.2">
      <c r="A132" s="12" t="s">
        <v>566</v>
      </c>
      <c r="B132" s="12" t="s">
        <v>566</v>
      </c>
      <c r="C132" s="12" t="s">
        <v>566</v>
      </c>
      <c r="D132" s="12" t="s">
        <v>85</v>
      </c>
      <c r="E132" s="13">
        <v>20050</v>
      </c>
      <c r="F132" s="12" t="s">
        <v>36</v>
      </c>
      <c r="G132" s="12" t="s">
        <v>85</v>
      </c>
      <c r="H132" s="14">
        <v>1501.5</v>
      </c>
      <c r="I132" s="12" t="s">
        <v>571</v>
      </c>
      <c r="J132" s="12"/>
      <c r="K132" s="12" t="s">
        <v>133</v>
      </c>
      <c r="L132" s="12"/>
      <c r="M132" s="12"/>
      <c r="N132" s="12" t="s">
        <v>42</v>
      </c>
      <c r="O132" s="12" t="s">
        <v>566</v>
      </c>
      <c r="P132" s="13">
        <v>82</v>
      </c>
      <c r="Q132" s="12"/>
      <c r="R132" s="12" t="s">
        <v>572</v>
      </c>
      <c r="S132" s="12" t="s">
        <v>45</v>
      </c>
      <c r="T132" s="12"/>
      <c r="U132" s="12"/>
      <c r="V132" s="12"/>
      <c r="W132" s="12"/>
      <c r="X132" s="12" t="s">
        <v>573</v>
      </c>
      <c r="Y132" s="12"/>
      <c r="Z132" s="12"/>
      <c r="AA132" s="12"/>
      <c r="AB132" s="14">
        <v>0</v>
      </c>
      <c r="AC132" s="14">
        <v>0</v>
      </c>
      <c r="AD132" s="12"/>
      <c r="AE132" s="12"/>
      <c r="AF132" s="12"/>
      <c r="AI132" s="16">
        <f t="shared" ref="AI132:AI195" si="12">DATEVALUE(A132)</f>
        <v>43887</v>
      </c>
      <c r="AJ132" s="16">
        <f t="shared" ref="AJ132:AJ195" si="13">DATEVALUE(X132)</f>
        <v>44041</v>
      </c>
      <c r="AK132" s="16">
        <f t="shared" ref="AK132:AK195" si="14">30+AJ132</f>
        <v>44071</v>
      </c>
      <c r="AL132" s="16">
        <f t="shared" ref="AL132:AL195" si="15">MAX(AI132,AK132)</f>
        <v>44071</v>
      </c>
      <c r="AM132" s="17">
        <f t="shared" ref="AM132:AM195" si="16">+O132-AL132</f>
        <v>-184</v>
      </c>
      <c r="AN132" s="18">
        <f t="shared" ref="AN132:AN195" si="17">+AM132*H132</f>
        <v>-276276</v>
      </c>
    </row>
    <row r="133" spans="1:40" hidden="1" x14ac:dyDescent="0.2">
      <c r="A133" s="1" t="s">
        <v>574</v>
      </c>
      <c r="B133" s="1" t="s">
        <v>574</v>
      </c>
      <c r="C133" s="1" t="s">
        <v>574</v>
      </c>
      <c r="D133" s="1" t="s">
        <v>85</v>
      </c>
      <c r="E133" s="3">
        <v>20051</v>
      </c>
      <c r="F133" s="1" t="s">
        <v>36</v>
      </c>
      <c r="G133" s="1" t="s">
        <v>85</v>
      </c>
      <c r="H133" s="4">
        <v>198.6</v>
      </c>
      <c r="I133" s="1" t="s">
        <v>575</v>
      </c>
      <c r="K133" s="1" t="s">
        <v>133</v>
      </c>
      <c r="N133" s="1" t="s">
        <v>42</v>
      </c>
      <c r="O133" s="1" t="s">
        <v>574</v>
      </c>
      <c r="P133" s="3">
        <v>84</v>
      </c>
      <c r="R133" s="1" t="s">
        <v>576</v>
      </c>
      <c r="S133" s="1" t="s">
        <v>45</v>
      </c>
      <c r="X133" s="1" t="s">
        <v>566</v>
      </c>
      <c r="AB133" s="4">
        <v>0</v>
      </c>
      <c r="AC133" s="4">
        <v>0</v>
      </c>
      <c r="AI133" s="9">
        <f t="shared" si="12"/>
        <v>43889</v>
      </c>
      <c r="AJ133" s="9">
        <f t="shared" si="13"/>
        <v>43887</v>
      </c>
      <c r="AK133" s="9">
        <f t="shared" si="14"/>
        <v>43917</v>
      </c>
      <c r="AL133" s="9">
        <f t="shared" si="15"/>
        <v>43917</v>
      </c>
      <c r="AM133" s="10">
        <f t="shared" si="16"/>
        <v>-28</v>
      </c>
      <c r="AN133" s="11">
        <f t="shared" si="17"/>
        <v>-5560.8</v>
      </c>
    </row>
    <row r="134" spans="1:40" x14ac:dyDescent="0.2">
      <c r="A134" s="1" t="s">
        <v>577</v>
      </c>
      <c r="B134" s="1" t="s">
        <v>156</v>
      </c>
      <c r="C134" s="1" t="s">
        <v>268</v>
      </c>
      <c r="D134" s="1" t="s">
        <v>35</v>
      </c>
      <c r="E134" s="3">
        <v>15</v>
      </c>
      <c r="F134" s="1" t="s">
        <v>55</v>
      </c>
      <c r="G134" s="1" t="s">
        <v>578</v>
      </c>
      <c r="H134" s="4">
        <v>1058.04</v>
      </c>
      <c r="I134" s="1" t="s">
        <v>57</v>
      </c>
      <c r="J134" s="1" t="s">
        <v>58</v>
      </c>
      <c r="K134" s="1" t="s">
        <v>59</v>
      </c>
      <c r="N134" s="1" t="s">
        <v>42</v>
      </c>
      <c r="O134" s="1" t="s">
        <v>579</v>
      </c>
      <c r="P134" s="3">
        <v>96</v>
      </c>
      <c r="R134" s="1" t="s">
        <v>580</v>
      </c>
      <c r="S134" s="1" t="s">
        <v>45</v>
      </c>
      <c r="T134" s="1" t="s">
        <v>61</v>
      </c>
      <c r="V134" s="1" t="s">
        <v>62</v>
      </c>
      <c r="W134" s="1" t="s">
        <v>63</v>
      </c>
      <c r="X134" s="1" t="s">
        <v>268</v>
      </c>
      <c r="AB134" s="4">
        <v>1058.04</v>
      </c>
      <c r="AC134" s="4">
        <v>232.77</v>
      </c>
      <c r="AF134" s="1" t="s">
        <v>64</v>
      </c>
      <c r="AI134" s="9">
        <f t="shared" si="12"/>
        <v>43902</v>
      </c>
      <c r="AJ134" s="9">
        <f t="shared" si="13"/>
        <v>43841</v>
      </c>
      <c r="AK134" s="9">
        <f t="shared" si="14"/>
        <v>43871</v>
      </c>
      <c r="AL134" s="9">
        <f t="shared" si="15"/>
        <v>43902</v>
      </c>
      <c r="AM134" s="10">
        <f t="shared" si="16"/>
        <v>-10</v>
      </c>
      <c r="AN134" s="11">
        <f t="shared" si="17"/>
        <v>-10580.4</v>
      </c>
    </row>
    <row r="135" spans="1:40" x14ac:dyDescent="0.2">
      <c r="A135" s="1" t="s">
        <v>581</v>
      </c>
      <c r="B135" s="1" t="s">
        <v>236</v>
      </c>
      <c r="C135" s="1" t="s">
        <v>405</v>
      </c>
      <c r="D135" s="1" t="s">
        <v>35</v>
      </c>
      <c r="E135" s="3">
        <v>522</v>
      </c>
      <c r="F135" s="1" t="s">
        <v>55</v>
      </c>
      <c r="G135" s="1" t="s">
        <v>582</v>
      </c>
      <c r="H135" s="4">
        <v>19400.5</v>
      </c>
      <c r="I135" s="1" t="s">
        <v>583</v>
      </c>
      <c r="J135" s="1" t="s">
        <v>584</v>
      </c>
      <c r="K135" s="1" t="s">
        <v>145</v>
      </c>
      <c r="L135" s="1" t="s">
        <v>176</v>
      </c>
      <c r="M135" s="1" t="s">
        <v>585</v>
      </c>
      <c r="N135" s="1" t="s">
        <v>42</v>
      </c>
      <c r="O135" s="1" t="s">
        <v>579</v>
      </c>
      <c r="P135" s="3">
        <v>99</v>
      </c>
      <c r="R135" s="1" t="s">
        <v>586</v>
      </c>
      <c r="S135" s="1" t="s">
        <v>45</v>
      </c>
      <c r="T135" s="1" t="s">
        <v>587</v>
      </c>
      <c r="V135" s="1" t="s">
        <v>588</v>
      </c>
      <c r="W135" s="1" t="s">
        <v>589</v>
      </c>
      <c r="X135" s="1" t="s">
        <v>405</v>
      </c>
      <c r="AB135" s="4">
        <v>19400.5</v>
      </c>
      <c r="AC135" s="4">
        <v>102.47</v>
      </c>
      <c r="AF135" s="1" t="s">
        <v>50</v>
      </c>
      <c r="AI135" s="9">
        <f t="shared" si="12"/>
        <v>43842</v>
      </c>
      <c r="AJ135" s="9">
        <f t="shared" si="13"/>
        <v>43781</v>
      </c>
      <c r="AK135" s="9">
        <f t="shared" si="14"/>
        <v>43811</v>
      </c>
      <c r="AL135" s="9">
        <f t="shared" si="15"/>
        <v>43842</v>
      </c>
      <c r="AM135" s="10">
        <f t="shared" si="16"/>
        <v>50</v>
      </c>
      <c r="AN135" s="11">
        <f t="shared" si="17"/>
        <v>970025</v>
      </c>
    </row>
    <row r="136" spans="1:40" x14ac:dyDescent="0.2">
      <c r="A136" s="1" t="s">
        <v>581</v>
      </c>
      <c r="B136" s="1" t="s">
        <v>236</v>
      </c>
      <c r="C136" s="1" t="s">
        <v>405</v>
      </c>
      <c r="D136" s="1" t="s">
        <v>35</v>
      </c>
      <c r="E136" s="3">
        <v>523</v>
      </c>
      <c r="F136" s="1" t="s">
        <v>55</v>
      </c>
      <c r="G136" s="1" t="s">
        <v>590</v>
      </c>
      <c r="H136" s="4">
        <v>1496.48</v>
      </c>
      <c r="I136" s="1" t="s">
        <v>583</v>
      </c>
      <c r="J136" s="1" t="s">
        <v>584</v>
      </c>
      <c r="K136" s="1" t="s">
        <v>145</v>
      </c>
      <c r="L136" s="1" t="s">
        <v>176</v>
      </c>
      <c r="M136" s="1" t="s">
        <v>585</v>
      </c>
      <c r="N136" s="1" t="s">
        <v>42</v>
      </c>
      <c r="O136" s="1" t="s">
        <v>579</v>
      </c>
      <c r="P136" s="3">
        <v>99</v>
      </c>
      <c r="R136" s="1" t="s">
        <v>591</v>
      </c>
      <c r="S136" s="1" t="s">
        <v>45</v>
      </c>
      <c r="T136" s="1" t="s">
        <v>587</v>
      </c>
      <c r="V136" s="1" t="s">
        <v>592</v>
      </c>
      <c r="W136" s="1" t="s">
        <v>593</v>
      </c>
      <c r="X136" s="1" t="s">
        <v>405</v>
      </c>
      <c r="AB136" s="4">
        <v>1496.48</v>
      </c>
      <c r="AC136" s="4">
        <v>10.56</v>
      </c>
      <c r="AF136" s="1" t="s">
        <v>50</v>
      </c>
      <c r="AI136" s="9">
        <f t="shared" si="12"/>
        <v>43842</v>
      </c>
      <c r="AJ136" s="9">
        <f t="shared" si="13"/>
        <v>43781</v>
      </c>
      <c r="AK136" s="9">
        <f t="shared" si="14"/>
        <v>43811</v>
      </c>
      <c r="AL136" s="9">
        <f t="shared" si="15"/>
        <v>43842</v>
      </c>
      <c r="AM136" s="10">
        <f t="shared" si="16"/>
        <v>50</v>
      </c>
      <c r="AN136" s="11">
        <f t="shared" si="17"/>
        <v>74824</v>
      </c>
    </row>
    <row r="137" spans="1:40" x14ac:dyDescent="0.2">
      <c r="A137" s="1" t="s">
        <v>581</v>
      </c>
      <c r="B137" s="1" t="s">
        <v>236</v>
      </c>
      <c r="C137" s="1" t="s">
        <v>405</v>
      </c>
      <c r="D137" s="1" t="s">
        <v>35</v>
      </c>
      <c r="E137" s="3">
        <v>524</v>
      </c>
      <c r="F137" s="1" t="s">
        <v>55</v>
      </c>
      <c r="G137" s="1" t="s">
        <v>594</v>
      </c>
      <c r="H137" s="4">
        <v>3253.36</v>
      </c>
      <c r="I137" s="1" t="s">
        <v>583</v>
      </c>
      <c r="J137" s="1" t="s">
        <v>584</v>
      </c>
      <c r="K137" s="1" t="s">
        <v>145</v>
      </c>
      <c r="L137" s="1" t="s">
        <v>176</v>
      </c>
      <c r="M137" s="1" t="s">
        <v>585</v>
      </c>
      <c r="N137" s="1" t="s">
        <v>42</v>
      </c>
      <c r="O137" s="1" t="s">
        <v>579</v>
      </c>
      <c r="P137" s="3">
        <v>99</v>
      </c>
      <c r="R137" s="1" t="s">
        <v>595</v>
      </c>
      <c r="S137" s="1" t="s">
        <v>45</v>
      </c>
      <c r="T137" s="1" t="s">
        <v>587</v>
      </c>
      <c r="V137" s="1" t="s">
        <v>596</v>
      </c>
      <c r="W137" s="1" t="s">
        <v>597</v>
      </c>
      <c r="X137" s="1" t="s">
        <v>405</v>
      </c>
      <c r="AB137" s="4">
        <v>3253.36</v>
      </c>
      <c r="AC137" s="4">
        <v>19.010000000000002</v>
      </c>
      <c r="AF137" s="1" t="s">
        <v>50</v>
      </c>
      <c r="AI137" s="9">
        <f t="shared" si="12"/>
        <v>43842</v>
      </c>
      <c r="AJ137" s="9">
        <f t="shared" si="13"/>
        <v>43781</v>
      </c>
      <c r="AK137" s="9">
        <f t="shared" si="14"/>
        <v>43811</v>
      </c>
      <c r="AL137" s="9">
        <f t="shared" si="15"/>
        <v>43842</v>
      </c>
      <c r="AM137" s="10">
        <f t="shared" si="16"/>
        <v>50</v>
      </c>
      <c r="AN137" s="11">
        <f t="shared" si="17"/>
        <v>162668</v>
      </c>
    </row>
    <row r="138" spans="1:40" x14ac:dyDescent="0.2">
      <c r="A138" s="1" t="s">
        <v>581</v>
      </c>
      <c r="B138" s="1" t="s">
        <v>236</v>
      </c>
      <c r="C138" s="1" t="s">
        <v>405</v>
      </c>
      <c r="D138" s="1" t="s">
        <v>35</v>
      </c>
      <c r="E138" s="3">
        <v>525</v>
      </c>
      <c r="F138" s="1" t="s">
        <v>55</v>
      </c>
      <c r="G138" s="1" t="s">
        <v>598</v>
      </c>
      <c r="H138" s="4">
        <v>5720.4</v>
      </c>
      <c r="I138" s="1" t="s">
        <v>583</v>
      </c>
      <c r="J138" s="1" t="s">
        <v>584</v>
      </c>
      <c r="K138" s="1" t="s">
        <v>145</v>
      </c>
      <c r="L138" s="1" t="s">
        <v>176</v>
      </c>
      <c r="M138" s="1" t="s">
        <v>585</v>
      </c>
      <c r="N138" s="1" t="s">
        <v>42</v>
      </c>
      <c r="O138" s="1" t="s">
        <v>579</v>
      </c>
      <c r="P138" s="3">
        <v>99</v>
      </c>
      <c r="R138" s="1" t="s">
        <v>599</v>
      </c>
      <c r="S138" s="1" t="s">
        <v>45</v>
      </c>
      <c r="T138" s="1" t="s">
        <v>587</v>
      </c>
      <c r="V138" s="1" t="s">
        <v>197</v>
      </c>
      <c r="W138" s="1" t="s">
        <v>198</v>
      </c>
      <c r="X138" s="1" t="s">
        <v>405</v>
      </c>
      <c r="AB138" s="4">
        <v>5720.4</v>
      </c>
      <c r="AC138" s="4">
        <v>36.630000000000003</v>
      </c>
      <c r="AF138" s="1" t="s">
        <v>50</v>
      </c>
      <c r="AI138" s="9">
        <f t="shared" si="12"/>
        <v>43842</v>
      </c>
      <c r="AJ138" s="9">
        <f t="shared" si="13"/>
        <v>43781</v>
      </c>
      <c r="AK138" s="9">
        <f t="shared" si="14"/>
        <v>43811</v>
      </c>
      <c r="AL138" s="9">
        <f t="shared" si="15"/>
        <v>43842</v>
      </c>
      <c r="AM138" s="10">
        <f t="shared" si="16"/>
        <v>50</v>
      </c>
      <c r="AN138" s="11">
        <f t="shared" si="17"/>
        <v>286020</v>
      </c>
    </row>
    <row r="139" spans="1:40" x14ac:dyDescent="0.2">
      <c r="A139" s="1" t="s">
        <v>581</v>
      </c>
      <c r="B139" s="1" t="s">
        <v>236</v>
      </c>
      <c r="C139" s="1" t="s">
        <v>405</v>
      </c>
      <c r="D139" s="1" t="s">
        <v>35</v>
      </c>
      <c r="E139" s="3">
        <v>526</v>
      </c>
      <c r="F139" s="1" t="s">
        <v>55</v>
      </c>
      <c r="G139" s="1" t="s">
        <v>600</v>
      </c>
      <c r="H139" s="4">
        <v>5033.91</v>
      </c>
      <c r="I139" s="1" t="s">
        <v>583</v>
      </c>
      <c r="J139" s="1" t="s">
        <v>584</v>
      </c>
      <c r="K139" s="1" t="s">
        <v>145</v>
      </c>
      <c r="L139" s="1" t="s">
        <v>176</v>
      </c>
      <c r="M139" s="1" t="s">
        <v>585</v>
      </c>
      <c r="N139" s="1" t="s">
        <v>42</v>
      </c>
      <c r="O139" s="1" t="s">
        <v>579</v>
      </c>
      <c r="P139" s="3">
        <v>99</v>
      </c>
      <c r="R139" s="1" t="s">
        <v>601</v>
      </c>
      <c r="S139" s="1" t="s">
        <v>45</v>
      </c>
      <c r="T139" s="1" t="s">
        <v>587</v>
      </c>
      <c r="V139" s="1" t="s">
        <v>602</v>
      </c>
      <c r="W139" s="1" t="s">
        <v>603</v>
      </c>
      <c r="X139" s="1" t="s">
        <v>405</v>
      </c>
      <c r="AB139" s="4">
        <v>5033.91</v>
      </c>
      <c r="AC139" s="4">
        <v>31.64</v>
      </c>
      <c r="AF139" s="1" t="s">
        <v>50</v>
      </c>
      <c r="AI139" s="9">
        <f t="shared" si="12"/>
        <v>43842</v>
      </c>
      <c r="AJ139" s="9">
        <f t="shared" si="13"/>
        <v>43781</v>
      </c>
      <c r="AK139" s="9">
        <f t="shared" si="14"/>
        <v>43811</v>
      </c>
      <c r="AL139" s="9">
        <f t="shared" si="15"/>
        <v>43842</v>
      </c>
      <c r="AM139" s="10">
        <f t="shared" si="16"/>
        <v>50</v>
      </c>
      <c r="AN139" s="11">
        <f t="shared" si="17"/>
        <v>251695.5</v>
      </c>
    </row>
    <row r="140" spans="1:40" x14ac:dyDescent="0.2">
      <c r="A140" s="1" t="s">
        <v>581</v>
      </c>
      <c r="B140" s="1" t="s">
        <v>236</v>
      </c>
      <c r="C140" s="1" t="s">
        <v>405</v>
      </c>
      <c r="D140" s="1" t="s">
        <v>35</v>
      </c>
      <c r="E140" s="3">
        <v>527</v>
      </c>
      <c r="F140" s="1" t="s">
        <v>55</v>
      </c>
      <c r="G140" s="1" t="s">
        <v>604</v>
      </c>
      <c r="H140" s="4">
        <v>47185.57</v>
      </c>
      <c r="I140" s="1" t="s">
        <v>583</v>
      </c>
      <c r="J140" s="1" t="s">
        <v>584</v>
      </c>
      <c r="K140" s="1" t="s">
        <v>145</v>
      </c>
      <c r="L140" s="1" t="s">
        <v>176</v>
      </c>
      <c r="M140" s="1" t="s">
        <v>585</v>
      </c>
      <c r="N140" s="1" t="s">
        <v>42</v>
      </c>
      <c r="O140" s="1" t="s">
        <v>579</v>
      </c>
      <c r="P140" s="3">
        <v>99</v>
      </c>
      <c r="R140" s="1" t="s">
        <v>605</v>
      </c>
      <c r="S140" s="1" t="s">
        <v>45</v>
      </c>
      <c r="T140" s="1" t="s">
        <v>587</v>
      </c>
      <c r="V140" s="1" t="s">
        <v>47</v>
      </c>
      <c r="W140" s="1" t="s">
        <v>48</v>
      </c>
      <c r="X140" s="1" t="s">
        <v>405</v>
      </c>
      <c r="AB140" s="4">
        <v>47185.57</v>
      </c>
      <c r="AC140" s="4">
        <v>283.07</v>
      </c>
      <c r="AF140" s="1" t="s">
        <v>50</v>
      </c>
      <c r="AI140" s="9">
        <f t="shared" si="12"/>
        <v>43842</v>
      </c>
      <c r="AJ140" s="9">
        <f t="shared" si="13"/>
        <v>43781</v>
      </c>
      <c r="AK140" s="9">
        <f t="shared" si="14"/>
        <v>43811</v>
      </c>
      <c r="AL140" s="9">
        <f t="shared" si="15"/>
        <v>43842</v>
      </c>
      <c r="AM140" s="10">
        <f t="shared" si="16"/>
        <v>50</v>
      </c>
      <c r="AN140" s="11">
        <f t="shared" si="17"/>
        <v>2359278.5</v>
      </c>
    </row>
    <row r="141" spans="1:40" x14ac:dyDescent="0.2">
      <c r="A141" s="1" t="s">
        <v>121</v>
      </c>
      <c r="B141" s="1" t="s">
        <v>407</v>
      </c>
      <c r="C141" s="1" t="s">
        <v>391</v>
      </c>
      <c r="D141" s="1" t="s">
        <v>35</v>
      </c>
      <c r="E141" s="3">
        <v>563</v>
      </c>
      <c r="F141" s="1" t="s">
        <v>55</v>
      </c>
      <c r="G141" s="1" t="s">
        <v>606</v>
      </c>
      <c r="H141" s="4">
        <v>1368.4</v>
      </c>
      <c r="I141" s="1" t="s">
        <v>607</v>
      </c>
      <c r="J141" s="1" t="s">
        <v>608</v>
      </c>
      <c r="K141" s="1" t="s">
        <v>609</v>
      </c>
      <c r="L141" s="1" t="s">
        <v>154</v>
      </c>
      <c r="M141" s="1" t="s">
        <v>610</v>
      </c>
      <c r="N141" s="1" t="s">
        <v>42</v>
      </c>
      <c r="O141" s="1" t="s">
        <v>579</v>
      </c>
      <c r="P141" s="3">
        <v>97</v>
      </c>
      <c r="R141" s="1" t="s">
        <v>611</v>
      </c>
      <c r="S141" s="1" t="s">
        <v>45</v>
      </c>
      <c r="T141" s="1" t="s">
        <v>612</v>
      </c>
      <c r="V141" s="1" t="s">
        <v>62</v>
      </c>
      <c r="W141" s="1" t="s">
        <v>63</v>
      </c>
      <c r="X141" s="1" t="s">
        <v>391</v>
      </c>
      <c r="AB141" s="4">
        <v>1368.4</v>
      </c>
      <c r="AC141" s="4">
        <v>301.05</v>
      </c>
      <c r="AF141" s="1" t="s">
        <v>613</v>
      </c>
      <c r="AI141" s="9">
        <f t="shared" si="12"/>
        <v>43861</v>
      </c>
      <c r="AJ141" s="9">
        <f t="shared" si="13"/>
        <v>43808</v>
      </c>
      <c r="AK141" s="9">
        <f t="shared" si="14"/>
        <v>43838</v>
      </c>
      <c r="AL141" s="9">
        <f t="shared" si="15"/>
        <v>43861</v>
      </c>
      <c r="AM141" s="10">
        <f t="shared" si="16"/>
        <v>31</v>
      </c>
      <c r="AN141" s="11">
        <f t="shared" si="17"/>
        <v>42420.4</v>
      </c>
    </row>
    <row r="142" spans="1:40" x14ac:dyDescent="0.2">
      <c r="A142" s="1" t="s">
        <v>121</v>
      </c>
      <c r="B142" s="1" t="s">
        <v>208</v>
      </c>
      <c r="C142" s="1" t="s">
        <v>614</v>
      </c>
      <c r="D142" s="1" t="s">
        <v>35</v>
      </c>
      <c r="E142" s="3">
        <v>572</v>
      </c>
      <c r="F142" s="1" t="s">
        <v>55</v>
      </c>
      <c r="G142" s="1" t="s">
        <v>615</v>
      </c>
      <c r="H142" s="4">
        <v>18667.57</v>
      </c>
      <c r="I142" s="1" t="s">
        <v>583</v>
      </c>
      <c r="J142" s="1" t="s">
        <v>584</v>
      </c>
      <c r="K142" s="1" t="s">
        <v>145</v>
      </c>
      <c r="L142" s="1" t="s">
        <v>176</v>
      </c>
      <c r="M142" s="1" t="s">
        <v>585</v>
      </c>
      <c r="N142" s="1" t="s">
        <v>42</v>
      </c>
      <c r="O142" s="1" t="s">
        <v>579</v>
      </c>
      <c r="P142" s="3">
        <v>99</v>
      </c>
      <c r="R142" s="1" t="s">
        <v>616</v>
      </c>
      <c r="S142" s="1" t="s">
        <v>45</v>
      </c>
      <c r="T142" s="1" t="s">
        <v>587</v>
      </c>
      <c r="V142" s="1" t="s">
        <v>588</v>
      </c>
      <c r="W142" s="1" t="s">
        <v>589</v>
      </c>
      <c r="X142" s="1" t="s">
        <v>614</v>
      </c>
      <c r="AB142" s="4">
        <v>18667.57</v>
      </c>
      <c r="AC142" s="4">
        <v>98.41</v>
      </c>
      <c r="AF142" s="1" t="s">
        <v>50</v>
      </c>
      <c r="AI142" s="9">
        <f t="shared" si="12"/>
        <v>43861</v>
      </c>
      <c r="AJ142" s="9">
        <f t="shared" si="13"/>
        <v>43811</v>
      </c>
      <c r="AK142" s="9">
        <f t="shared" si="14"/>
        <v>43841</v>
      </c>
      <c r="AL142" s="9">
        <f t="shared" si="15"/>
        <v>43861</v>
      </c>
      <c r="AM142" s="10">
        <f t="shared" si="16"/>
        <v>31</v>
      </c>
      <c r="AN142" s="11">
        <f t="shared" si="17"/>
        <v>578694.67000000004</v>
      </c>
    </row>
    <row r="143" spans="1:40" x14ac:dyDescent="0.2">
      <c r="A143" s="1" t="s">
        <v>121</v>
      </c>
      <c r="B143" s="1" t="s">
        <v>208</v>
      </c>
      <c r="C143" s="1" t="s">
        <v>614</v>
      </c>
      <c r="D143" s="1" t="s">
        <v>35</v>
      </c>
      <c r="E143" s="3">
        <v>573</v>
      </c>
      <c r="F143" s="1" t="s">
        <v>55</v>
      </c>
      <c r="G143" s="1" t="s">
        <v>617</v>
      </c>
      <c r="H143" s="4">
        <v>690.13</v>
      </c>
      <c r="I143" s="1" t="s">
        <v>583</v>
      </c>
      <c r="J143" s="1" t="s">
        <v>584</v>
      </c>
      <c r="K143" s="1" t="s">
        <v>145</v>
      </c>
      <c r="L143" s="1" t="s">
        <v>176</v>
      </c>
      <c r="M143" s="1" t="s">
        <v>585</v>
      </c>
      <c r="N143" s="1" t="s">
        <v>42</v>
      </c>
      <c r="O143" s="1" t="s">
        <v>579</v>
      </c>
      <c r="P143" s="3">
        <v>99</v>
      </c>
      <c r="R143" s="1" t="s">
        <v>618</v>
      </c>
      <c r="S143" s="1" t="s">
        <v>45</v>
      </c>
      <c r="T143" s="1" t="s">
        <v>587</v>
      </c>
      <c r="V143" s="1" t="s">
        <v>592</v>
      </c>
      <c r="W143" s="1" t="s">
        <v>593</v>
      </c>
      <c r="X143" s="1" t="s">
        <v>614</v>
      </c>
      <c r="AB143" s="4">
        <v>690.13</v>
      </c>
      <c r="AC143" s="4">
        <v>4.59</v>
      </c>
      <c r="AF143" s="1" t="s">
        <v>50</v>
      </c>
      <c r="AI143" s="9">
        <f t="shared" si="12"/>
        <v>43861</v>
      </c>
      <c r="AJ143" s="9">
        <f t="shared" si="13"/>
        <v>43811</v>
      </c>
      <c r="AK143" s="9">
        <f t="shared" si="14"/>
        <v>43841</v>
      </c>
      <c r="AL143" s="9">
        <f t="shared" si="15"/>
        <v>43861</v>
      </c>
      <c r="AM143" s="10">
        <f t="shared" si="16"/>
        <v>31</v>
      </c>
      <c r="AN143" s="11">
        <f t="shared" si="17"/>
        <v>21394.03</v>
      </c>
    </row>
    <row r="144" spans="1:40" x14ac:dyDescent="0.2">
      <c r="A144" s="1" t="s">
        <v>121</v>
      </c>
      <c r="B144" s="1" t="s">
        <v>208</v>
      </c>
      <c r="C144" s="1" t="s">
        <v>614</v>
      </c>
      <c r="D144" s="1" t="s">
        <v>35</v>
      </c>
      <c r="E144" s="3">
        <v>574</v>
      </c>
      <c r="F144" s="1" t="s">
        <v>55</v>
      </c>
      <c r="G144" s="1" t="s">
        <v>619</v>
      </c>
      <c r="H144" s="4">
        <v>3404.28</v>
      </c>
      <c r="I144" s="1" t="s">
        <v>583</v>
      </c>
      <c r="J144" s="1" t="s">
        <v>584</v>
      </c>
      <c r="K144" s="1" t="s">
        <v>145</v>
      </c>
      <c r="L144" s="1" t="s">
        <v>176</v>
      </c>
      <c r="M144" s="1" t="s">
        <v>585</v>
      </c>
      <c r="N144" s="1" t="s">
        <v>42</v>
      </c>
      <c r="O144" s="1" t="s">
        <v>579</v>
      </c>
      <c r="P144" s="3">
        <v>99</v>
      </c>
      <c r="R144" s="1" t="s">
        <v>620</v>
      </c>
      <c r="S144" s="1" t="s">
        <v>45</v>
      </c>
      <c r="T144" s="1" t="s">
        <v>587</v>
      </c>
      <c r="V144" s="1" t="s">
        <v>596</v>
      </c>
      <c r="W144" s="1" t="s">
        <v>597</v>
      </c>
      <c r="X144" s="1" t="s">
        <v>614</v>
      </c>
      <c r="AB144" s="4">
        <v>3404.28</v>
      </c>
      <c r="AC144" s="4">
        <v>19.93</v>
      </c>
      <c r="AF144" s="1" t="s">
        <v>50</v>
      </c>
      <c r="AI144" s="9">
        <f t="shared" si="12"/>
        <v>43861</v>
      </c>
      <c r="AJ144" s="9">
        <f t="shared" si="13"/>
        <v>43811</v>
      </c>
      <c r="AK144" s="9">
        <f t="shared" si="14"/>
        <v>43841</v>
      </c>
      <c r="AL144" s="9">
        <f t="shared" si="15"/>
        <v>43861</v>
      </c>
      <c r="AM144" s="10">
        <f t="shared" si="16"/>
        <v>31</v>
      </c>
      <c r="AN144" s="11">
        <f t="shared" si="17"/>
        <v>105532.68000000001</v>
      </c>
    </row>
    <row r="145" spans="1:40" x14ac:dyDescent="0.2">
      <c r="A145" s="1" t="s">
        <v>121</v>
      </c>
      <c r="B145" s="1" t="s">
        <v>208</v>
      </c>
      <c r="C145" s="1" t="s">
        <v>614</v>
      </c>
      <c r="D145" s="1" t="s">
        <v>35</v>
      </c>
      <c r="E145" s="3">
        <v>575</v>
      </c>
      <c r="F145" s="1" t="s">
        <v>55</v>
      </c>
      <c r="G145" s="1" t="s">
        <v>621</v>
      </c>
      <c r="H145" s="4">
        <v>5311.75</v>
      </c>
      <c r="I145" s="1" t="s">
        <v>583</v>
      </c>
      <c r="J145" s="1" t="s">
        <v>584</v>
      </c>
      <c r="K145" s="1" t="s">
        <v>145</v>
      </c>
      <c r="L145" s="1" t="s">
        <v>176</v>
      </c>
      <c r="M145" s="1" t="s">
        <v>585</v>
      </c>
      <c r="N145" s="1" t="s">
        <v>42</v>
      </c>
      <c r="O145" s="1" t="s">
        <v>579</v>
      </c>
      <c r="P145" s="3">
        <v>99</v>
      </c>
      <c r="R145" s="1" t="s">
        <v>622</v>
      </c>
      <c r="S145" s="1" t="s">
        <v>45</v>
      </c>
      <c r="T145" s="1" t="s">
        <v>587</v>
      </c>
      <c r="V145" s="1" t="s">
        <v>197</v>
      </c>
      <c r="W145" s="1" t="s">
        <v>198</v>
      </c>
      <c r="X145" s="1" t="s">
        <v>614</v>
      </c>
      <c r="AB145" s="4">
        <v>5311.75</v>
      </c>
      <c r="AC145" s="4">
        <v>33.99</v>
      </c>
      <c r="AF145" s="1" t="s">
        <v>50</v>
      </c>
      <c r="AI145" s="9">
        <f t="shared" si="12"/>
        <v>43861</v>
      </c>
      <c r="AJ145" s="9">
        <f t="shared" si="13"/>
        <v>43811</v>
      </c>
      <c r="AK145" s="9">
        <f t="shared" si="14"/>
        <v>43841</v>
      </c>
      <c r="AL145" s="9">
        <f t="shared" si="15"/>
        <v>43861</v>
      </c>
      <c r="AM145" s="10">
        <f t="shared" si="16"/>
        <v>31</v>
      </c>
      <c r="AN145" s="11">
        <f t="shared" si="17"/>
        <v>164664.25</v>
      </c>
    </row>
    <row r="146" spans="1:40" x14ac:dyDescent="0.2">
      <c r="A146" s="1" t="s">
        <v>121</v>
      </c>
      <c r="B146" s="1" t="s">
        <v>208</v>
      </c>
      <c r="C146" s="1" t="s">
        <v>614</v>
      </c>
      <c r="D146" s="1" t="s">
        <v>35</v>
      </c>
      <c r="E146" s="3">
        <v>576</v>
      </c>
      <c r="F146" s="1" t="s">
        <v>55</v>
      </c>
      <c r="G146" s="1" t="s">
        <v>623</v>
      </c>
      <c r="H146" s="4">
        <v>4402.04</v>
      </c>
      <c r="I146" s="1" t="s">
        <v>583</v>
      </c>
      <c r="J146" s="1" t="s">
        <v>584</v>
      </c>
      <c r="K146" s="1" t="s">
        <v>145</v>
      </c>
      <c r="L146" s="1" t="s">
        <v>176</v>
      </c>
      <c r="M146" s="1" t="s">
        <v>585</v>
      </c>
      <c r="N146" s="1" t="s">
        <v>42</v>
      </c>
      <c r="O146" s="1" t="s">
        <v>579</v>
      </c>
      <c r="P146" s="3">
        <v>99</v>
      </c>
      <c r="R146" s="1" t="s">
        <v>624</v>
      </c>
      <c r="S146" s="1" t="s">
        <v>45</v>
      </c>
      <c r="T146" s="1" t="s">
        <v>587</v>
      </c>
      <c r="V146" s="1" t="s">
        <v>602</v>
      </c>
      <c r="W146" s="1" t="s">
        <v>603</v>
      </c>
      <c r="X146" s="1" t="s">
        <v>614</v>
      </c>
      <c r="AB146" s="4">
        <v>4402.04</v>
      </c>
      <c r="AC146" s="4">
        <v>27.81</v>
      </c>
      <c r="AF146" s="1" t="s">
        <v>50</v>
      </c>
      <c r="AI146" s="9">
        <f t="shared" si="12"/>
        <v>43861</v>
      </c>
      <c r="AJ146" s="9">
        <f t="shared" si="13"/>
        <v>43811</v>
      </c>
      <c r="AK146" s="9">
        <f t="shared" si="14"/>
        <v>43841</v>
      </c>
      <c r="AL146" s="9">
        <f t="shared" si="15"/>
        <v>43861</v>
      </c>
      <c r="AM146" s="10">
        <f t="shared" si="16"/>
        <v>31</v>
      </c>
      <c r="AN146" s="11">
        <f t="shared" si="17"/>
        <v>136463.24</v>
      </c>
    </row>
    <row r="147" spans="1:40" x14ac:dyDescent="0.2">
      <c r="A147" s="1" t="s">
        <v>252</v>
      </c>
      <c r="B147" s="1" t="s">
        <v>81</v>
      </c>
      <c r="C147" s="1" t="s">
        <v>82</v>
      </c>
      <c r="D147" s="1" t="s">
        <v>35</v>
      </c>
      <c r="E147" s="3">
        <v>577</v>
      </c>
      <c r="F147" s="1" t="s">
        <v>55</v>
      </c>
      <c r="G147" s="1" t="s">
        <v>625</v>
      </c>
      <c r="H147" s="4">
        <v>261.31</v>
      </c>
      <c r="I147" s="1" t="s">
        <v>68</v>
      </c>
      <c r="J147" s="1" t="s">
        <v>69</v>
      </c>
      <c r="K147" s="1" t="s">
        <v>70</v>
      </c>
      <c r="N147" s="1" t="s">
        <v>42</v>
      </c>
      <c r="O147" s="1" t="s">
        <v>579</v>
      </c>
      <c r="P147" s="3">
        <v>95</v>
      </c>
      <c r="R147" s="1" t="s">
        <v>626</v>
      </c>
      <c r="S147" s="1" t="s">
        <v>45</v>
      </c>
      <c r="T147" s="1" t="s">
        <v>72</v>
      </c>
      <c r="V147" s="1" t="s">
        <v>62</v>
      </c>
      <c r="W147" s="1" t="s">
        <v>63</v>
      </c>
      <c r="X147" s="1" t="s">
        <v>82</v>
      </c>
      <c r="AB147" s="4">
        <v>261.31</v>
      </c>
      <c r="AC147" s="4">
        <v>26.13</v>
      </c>
      <c r="AF147" s="1" t="s">
        <v>73</v>
      </c>
      <c r="AI147" s="9">
        <f t="shared" si="12"/>
        <v>43900</v>
      </c>
      <c r="AJ147" s="9">
        <f t="shared" si="13"/>
        <v>43813</v>
      </c>
      <c r="AK147" s="9">
        <f t="shared" si="14"/>
        <v>43843</v>
      </c>
      <c r="AL147" s="9">
        <f t="shared" si="15"/>
        <v>43900</v>
      </c>
      <c r="AM147" s="10">
        <f t="shared" si="16"/>
        <v>-8</v>
      </c>
      <c r="AN147" s="11">
        <f t="shared" si="17"/>
        <v>-2090.48</v>
      </c>
    </row>
    <row r="148" spans="1:40" x14ac:dyDescent="0.2">
      <c r="A148" s="1" t="s">
        <v>284</v>
      </c>
      <c r="B148" s="1" t="s">
        <v>556</v>
      </c>
      <c r="C148" s="1" t="s">
        <v>147</v>
      </c>
      <c r="D148" s="1" t="s">
        <v>35</v>
      </c>
      <c r="E148" s="3">
        <v>585</v>
      </c>
      <c r="F148" s="1" t="s">
        <v>55</v>
      </c>
      <c r="G148" s="1" t="s">
        <v>627</v>
      </c>
      <c r="H148" s="4">
        <v>547.20000000000005</v>
      </c>
      <c r="I148" s="1" t="s">
        <v>628</v>
      </c>
      <c r="J148" s="1" t="s">
        <v>629</v>
      </c>
      <c r="K148" s="1" t="s">
        <v>630</v>
      </c>
      <c r="L148" s="1" t="s">
        <v>631</v>
      </c>
      <c r="M148" s="1" t="s">
        <v>632</v>
      </c>
      <c r="N148" s="1" t="s">
        <v>42</v>
      </c>
      <c r="O148" s="1" t="s">
        <v>579</v>
      </c>
      <c r="P148" s="3">
        <v>98</v>
      </c>
      <c r="R148" s="1" t="s">
        <v>633</v>
      </c>
      <c r="S148" s="1" t="s">
        <v>45</v>
      </c>
      <c r="T148" s="1" t="s">
        <v>634</v>
      </c>
      <c r="V148" s="1" t="s">
        <v>47</v>
      </c>
      <c r="W148" s="1" t="s">
        <v>48</v>
      </c>
      <c r="X148" s="1" t="s">
        <v>33</v>
      </c>
      <c r="AB148" s="4">
        <v>547.20000000000005</v>
      </c>
      <c r="AC148" s="4">
        <v>120.38</v>
      </c>
      <c r="AF148" s="1" t="s">
        <v>635</v>
      </c>
      <c r="AI148" s="9">
        <f t="shared" si="12"/>
        <v>43890</v>
      </c>
      <c r="AJ148" s="9">
        <f t="shared" si="13"/>
        <v>43820</v>
      </c>
      <c r="AK148" s="9">
        <f t="shared" si="14"/>
        <v>43850</v>
      </c>
      <c r="AL148" s="9">
        <f t="shared" si="15"/>
        <v>43890</v>
      </c>
      <c r="AM148" s="10">
        <f t="shared" si="16"/>
        <v>2</v>
      </c>
      <c r="AN148" s="11">
        <f t="shared" si="17"/>
        <v>1094.4000000000001</v>
      </c>
    </row>
    <row r="149" spans="1:40" x14ac:dyDescent="0.2">
      <c r="A149" s="1" t="s">
        <v>357</v>
      </c>
      <c r="B149" s="1" t="s">
        <v>147</v>
      </c>
      <c r="C149" s="1" t="s">
        <v>557</v>
      </c>
      <c r="D149" s="1" t="s">
        <v>35</v>
      </c>
      <c r="E149" s="3">
        <v>590</v>
      </c>
      <c r="F149" s="1" t="s">
        <v>55</v>
      </c>
      <c r="G149" s="1" t="s">
        <v>636</v>
      </c>
      <c r="H149" s="4">
        <v>42098.86</v>
      </c>
      <c r="I149" s="1" t="s">
        <v>583</v>
      </c>
      <c r="J149" s="1" t="s">
        <v>584</v>
      </c>
      <c r="K149" s="1" t="s">
        <v>145</v>
      </c>
      <c r="L149" s="1" t="s">
        <v>176</v>
      </c>
      <c r="M149" s="1" t="s">
        <v>585</v>
      </c>
      <c r="N149" s="1" t="s">
        <v>42</v>
      </c>
      <c r="O149" s="1" t="s">
        <v>579</v>
      </c>
      <c r="P149" s="3">
        <v>99</v>
      </c>
      <c r="R149" s="1" t="s">
        <v>637</v>
      </c>
      <c r="S149" s="1" t="s">
        <v>45</v>
      </c>
      <c r="T149" s="1" t="s">
        <v>587</v>
      </c>
      <c r="V149" s="1" t="s">
        <v>47</v>
      </c>
      <c r="W149" s="1" t="s">
        <v>48</v>
      </c>
      <c r="X149" s="1" t="s">
        <v>147</v>
      </c>
      <c r="AB149" s="4">
        <v>42098.86</v>
      </c>
      <c r="AC149" s="4">
        <v>252.25</v>
      </c>
      <c r="AF149" s="1" t="s">
        <v>50</v>
      </c>
      <c r="AI149" s="9">
        <f t="shared" si="12"/>
        <v>43882</v>
      </c>
      <c r="AJ149" s="9">
        <f t="shared" si="13"/>
        <v>43822</v>
      </c>
      <c r="AK149" s="9">
        <f t="shared" si="14"/>
        <v>43852</v>
      </c>
      <c r="AL149" s="9">
        <f t="shared" si="15"/>
        <v>43882</v>
      </c>
      <c r="AM149" s="10">
        <f t="shared" si="16"/>
        <v>10</v>
      </c>
      <c r="AN149" s="11">
        <f t="shared" si="17"/>
        <v>420988.6</v>
      </c>
    </row>
    <row r="150" spans="1:40" hidden="1" x14ac:dyDescent="0.2">
      <c r="A150" s="1" t="s">
        <v>579</v>
      </c>
      <c r="B150" s="1" t="s">
        <v>579</v>
      </c>
      <c r="C150" s="1" t="s">
        <v>579</v>
      </c>
      <c r="D150" s="1" t="s">
        <v>85</v>
      </c>
      <c r="E150" s="3">
        <v>20052</v>
      </c>
      <c r="F150" s="1" t="s">
        <v>36</v>
      </c>
      <c r="G150" s="1" t="s">
        <v>85</v>
      </c>
      <c r="H150" s="4">
        <v>125.62</v>
      </c>
      <c r="I150" s="1" t="s">
        <v>86</v>
      </c>
      <c r="K150" s="1" t="s">
        <v>39</v>
      </c>
      <c r="N150" s="1" t="s">
        <v>42</v>
      </c>
      <c r="O150" s="1" t="s">
        <v>579</v>
      </c>
      <c r="P150" s="3">
        <v>85</v>
      </c>
      <c r="R150" s="1" t="s">
        <v>638</v>
      </c>
      <c r="S150" s="1" t="s">
        <v>45</v>
      </c>
      <c r="X150" s="1" t="s">
        <v>566</v>
      </c>
      <c r="AB150" s="4">
        <v>0</v>
      </c>
      <c r="AC150" s="4">
        <v>0</v>
      </c>
      <c r="AI150" s="9">
        <f t="shared" si="12"/>
        <v>43892</v>
      </c>
      <c r="AJ150" s="9">
        <f t="shared" si="13"/>
        <v>43887</v>
      </c>
      <c r="AK150" s="9">
        <f t="shared" si="14"/>
        <v>43917</v>
      </c>
      <c r="AL150" s="9">
        <f t="shared" si="15"/>
        <v>43917</v>
      </c>
      <c r="AM150" s="10">
        <f t="shared" si="16"/>
        <v>-25</v>
      </c>
      <c r="AN150" s="11">
        <f t="shared" si="17"/>
        <v>-3140.5</v>
      </c>
    </row>
    <row r="151" spans="1:40" hidden="1" x14ac:dyDescent="0.2">
      <c r="A151" s="1" t="s">
        <v>579</v>
      </c>
      <c r="B151" s="1" t="s">
        <v>579</v>
      </c>
      <c r="C151" s="1" t="s">
        <v>579</v>
      </c>
      <c r="D151" s="1" t="s">
        <v>85</v>
      </c>
      <c r="E151" s="3">
        <v>20053</v>
      </c>
      <c r="F151" s="1" t="s">
        <v>36</v>
      </c>
      <c r="G151" s="1" t="s">
        <v>85</v>
      </c>
      <c r="H151" s="4">
        <v>41.17</v>
      </c>
      <c r="I151" s="1" t="s">
        <v>88</v>
      </c>
      <c r="K151" s="1" t="s">
        <v>39</v>
      </c>
      <c r="N151" s="1" t="s">
        <v>42</v>
      </c>
      <c r="O151" s="1" t="s">
        <v>579</v>
      </c>
      <c r="P151" s="3">
        <v>86</v>
      </c>
      <c r="R151" s="1" t="s">
        <v>639</v>
      </c>
      <c r="S151" s="1" t="s">
        <v>45</v>
      </c>
      <c r="X151" s="1" t="s">
        <v>566</v>
      </c>
      <c r="AB151" s="4">
        <v>0</v>
      </c>
      <c r="AC151" s="4">
        <v>0</v>
      </c>
      <c r="AI151" s="9">
        <f t="shared" si="12"/>
        <v>43892</v>
      </c>
      <c r="AJ151" s="9">
        <f t="shared" si="13"/>
        <v>43887</v>
      </c>
      <c r="AK151" s="9">
        <f t="shared" si="14"/>
        <v>43917</v>
      </c>
      <c r="AL151" s="9">
        <f t="shared" si="15"/>
        <v>43917</v>
      </c>
      <c r="AM151" s="10">
        <f t="shared" si="16"/>
        <v>-25</v>
      </c>
      <c r="AN151" s="11">
        <f t="shared" si="17"/>
        <v>-1029.25</v>
      </c>
    </row>
    <row r="152" spans="1:40" hidden="1" x14ac:dyDescent="0.2">
      <c r="A152" s="1" t="s">
        <v>579</v>
      </c>
      <c r="B152" s="1" t="s">
        <v>579</v>
      </c>
      <c r="C152" s="1" t="s">
        <v>579</v>
      </c>
      <c r="D152" s="1" t="s">
        <v>85</v>
      </c>
      <c r="E152" s="3">
        <v>20054</v>
      </c>
      <c r="F152" s="1" t="s">
        <v>36</v>
      </c>
      <c r="G152" s="1" t="s">
        <v>85</v>
      </c>
      <c r="H152" s="4">
        <v>236</v>
      </c>
      <c r="I152" s="1" t="s">
        <v>90</v>
      </c>
      <c r="J152" s="1" t="s">
        <v>91</v>
      </c>
      <c r="K152" s="1" t="s">
        <v>92</v>
      </c>
      <c r="N152" s="1" t="s">
        <v>42</v>
      </c>
      <c r="O152" s="1" t="s">
        <v>579</v>
      </c>
      <c r="P152" s="3">
        <v>87</v>
      </c>
      <c r="R152" s="1" t="s">
        <v>640</v>
      </c>
      <c r="S152" s="1" t="s">
        <v>45</v>
      </c>
      <c r="X152" s="1" t="s">
        <v>566</v>
      </c>
      <c r="AB152" s="4">
        <v>0</v>
      </c>
      <c r="AC152" s="4">
        <v>0</v>
      </c>
      <c r="AI152" s="9">
        <f t="shared" si="12"/>
        <v>43892</v>
      </c>
      <c r="AJ152" s="9">
        <f t="shared" si="13"/>
        <v>43887</v>
      </c>
      <c r="AK152" s="9">
        <f t="shared" si="14"/>
        <v>43917</v>
      </c>
      <c r="AL152" s="9">
        <f t="shared" si="15"/>
        <v>43917</v>
      </c>
      <c r="AM152" s="10">
        <f t="shared" si="16"/>
        <v>-25</v>
      </c>
      <c r="AN152" s="11">
        <f t="shared" si="17"/>
        <v>-5900</v>
      </c>
    </row>
    <row r="153" spans="1:40" hidden="1" x14ac:dyDescent="0.2">
      <c r="A153" s="1" t="s">
        <v>579</v>
      </c>
      <c r="B153" s="1" t="s">
        <v>579</v>
      </c>
      <c r="C153" s="1" t="s">
        <v>579</v>
      </c>
      <c r="D153" s="1" t="s">
        <v>85</v>
      </c>
      <c r="E153" s="3">
        <v>20055</v>
      </c>
      <c r="F153" s="1" t="s">
        <v>36</v>
      </c>
      <c r="G153" s="1" t="s">
        <v>85</v>
      </c>
      <c r="H153" s="4">
        <v>225</v>
      </c>
      <c r="I153" s="1" t="s">
        <v>321</v>
      </c>
      <c r="J153" s="1" t="s">
        <v>322</v>
      </c>
      <c r="K153" s="1" t="s">
        <v>92</v>
      </c>
      <c r="N153" s="1" t="s">
        <v>42</v>
      </c>
      <c r="O153" s="1" t="s">
        <v>579</v>
      </c>
      <c r="P153" s="3">
        <v>88</v>
      </c>
      <c r="R153" s="1" t="s">
        <v>641</v>
      </c>
      <c r="S153" s="1" t="s">
        <v>45</v>
      </c>
      <c r="X153" s="1" t="s">
        <v>566</v>
      </c>
      <c r="AB153" s="4">
        <v>0</v>
      </c>
      <c r="AC153" s="4">
        <v>0</v>
      </c>
      <c r="AI153" s="9">
        <f t="shared" si="12"/>
        <v>43892</v>
      </c>
      <c r="AJ153" s="9">
        <f t="shared" si="13"/>
        <v>43887</v>
      </c>
      <c r="AK153" s="9">
        <f t="shared" si="14"/>
        <v>43917</v>
      </c>
      <c r="AL153" s="9">
        <f t="shared" si="15"/>
        <v>43917</v>
      </c>
      <c r="AM153" s="10">
        <f t="shared" si="16"/>
        <v>-25</v>
      </c>
      <c r="AN153" s="11">
        <f t="shared" si="17"/>
        <v>-5625</v>
      </c>
    </row>
    <row r="154" spans="1:40" hidden="1" x14ac:dyDescent="0.2">
      <c r="A154" s="1" t="s">
        <v>579</v>
      </c>
      <c r="B154" s="1" t="s">
        <v>579</v>
      </c>
      <c r="C154" s="1" t="s">
        <v>579</v>
      </c>
      <c r="D154" s="1" t="s">
        <v>85</v>
      </c>
      <c r="E154" s="3">
        <v>20056</v>
      </c>
      <c r="F154" s="1" t="s">
        <v>36</v>
      </c>
      <c r="G154" s="1" t="s">
        <v>85</v>
      </c>
      <c r="H154" s="4">
        <v>169.96</v>
      </c>
      <c r="I154" s="1" t="s">
        <v>94</v>
      </c>
      <c r="K154" s="1" t="s">
        <v>92</v>
      </c>
      <c r="L154" s="1" t="s">
        <v>95</v>
      </c>
      <c r="M154" s="1" t="s">
        <v>96</v>
      </c>
      <c r="N154" s="1" t="s">
        <v>42</v>
      </c>
      <c r="O154" s="1" t="s">
        <v>579</v>
      </c>
      <c r="P154" s="3">
        <v>89</v>
      </c>
      <c r="R154" s="1" t="s">
        <v>642</v>
      </c>
      <c r="S154" s="1" t="s">
        <v>45</v>
      </c>
      <c r="X154" s="1" t="s">
        <v>566</v>
      </c>
      <c r="AB154" s="4">
        <v>0</v>
      </c>
      <c r="AC154" s="4">
        <v>0</v>
      </c>
      <c r="AI154" s="9">
        <f t="shared" si="12"/>
        <v>43892</v>
      </c>
      <c r="AJ154" s="9">
        <f t="shared" si="13"/>
        <v>43887</v>
      </c>
      <c r="AK154" s="9">
        <f t="shared" si="14"/>
        <v>43917</v>
      </c>
      <c r="AL154" s="9">
        <f t="shared" si="15"/>
        <v>43917</v>
      </c>
      <c r="AM154" s="10">
        <f t="shared" si="16"/>
        <v>-25</v>
      </c>
      <c r="AN154" s="11">
        <f t="shared" si="17"/>
        <v>-4249</v>
      </c>
    </row>
    <row r="155" spans="1:40" hidden="1" x14ac:dyDescent="0.2">
      <c r="A155" s="1" t="s">
        <v>579</v>
      </c>
      <c r="B155" s="1" t="s">
        <v>579</v>
      </c>
      <c r="C155" s="1" t="s">
        <v>579</v>
      </c>
      <c r="D155" s="1" t="s">
        <v>85</v>
      </c>
      <c r="E155" s="3">
        <v>20057</v>
      </c>
      <c r="F155" s="1" t="s">
        <v>36</v>
      </c>
      <c r="G155" s="1" t="s">
        <v>85</v>
      </c>
      <c r="H155" s="4">
        <v>18767.02</v>
      </c>
      <c r="I155" s="1" t="s">
        <v>98</v>
      </c>
      <c r="K155" s="1" t="s">
        <v>99</v>
      </c>
      <c r="N155" s="1" t="s">
        <v>100</v>
      </c>
      <c r="O155" s="1" t="s">
        <v>579</v>
      </c>
      <c r="P155" s="3">
        <v>90</v>
      </c>
      <c r="R155" s="1" t="s">
        <v>643</v>
      </c>
      <c r="S155" s="1" t="s">
        <v>45</v>
      </c>
      <c r="X155" s="1" t="s">
        <v>566</v>
      </c>
      <c r="AB155" s="4">
        <v>0</v>
      </c>
      <c r="AC155" s="4">
        <v>0</v>
      </c>
      <c r="AI155" s="9">
        <f t="shared" si="12"/>
        <v>43892</v>
      </c>
      <c r="AJ155" s="9">
        <f t="shared" si="13"/>
        <v>43887</v>
      </c>
      <c r="AK155" s="9">
        <f t="shared" si="14"/>
        <v>43917</v>
      </c>
      <c r="AL155" s="9">
        <f t="shared" si="15"/>
        <v>43917</v>
      </c>
      <c r="AM155" s="10">
        <f t="shared" si="16"/>
        <v>-25</v>
      </c>
      <c r="AN155" s="11">
        <f t="shared" si="17"/>
        <v>-469175.5</v>
      </c>
    </row>
    <row r="156" spans="1:40" hidden="1" x14ac:dyDescent="0.2">
      <c r="A156" s="1" t="s">
        <v>579</v>
      </c>
      <c r="B156" s="1" t="s">
        <v>579</v>
      </c>
      <c r="C156" s="1" t="s">
        <v>579</v>
      </c>
      <c r="D156" s="1" t="s">
        <v>85</v>
      </c>
      <c r="E156" s="3">
        <v>20058</v>
      </c>
      <c r="F156" s="1" t="s">
        <v>36</v>
      </c>
      <c r="G156" s="1" t="s">
        <v>85</v>
      </c>
      <c r="H156" s="4">
        <v>411.65</v>
      </c>
      <c r="I156" s="1" t="s">
        <v>102</v>
      </c>
      <c r="K156" s="1" t="s">
        <v>99</v>
      </c>
      <c r="N156" s="1" t="s">
        <v>100</v>
      </c>
      <c r="O156" s="1" t="s">
        <v>579</v>
      </c>
      <c r="P156" s="3">
        <v>91</v>
      </c>
      <c r="R156" s="1" t="s">
        <v>644</v>
      </c>
      <c r="S156" s="1" t="s">
        <v>45</v>
      </c>
      <c r="X156" s="1" t="s">
        <v>566</v>
      </c>
      <c r="AB156" s="4">
        <v>0</v>
      </c>
      <c r="AC156" s="4">
        <v>0</v>
      </c>
      <c r="AI156" s="9">
        <f t="shared" si="12"/>
        <v>43892</v>
      </c>
      <c r="AJ156" s="9">
        <f t="shared" si="13"/>
        <v>43887</v>
      </c>
      <c r="AK156" s="9">
        <f t="shared" si="14"/>
        <v>43917</v>
      </c>
      <c r="AL156" s="9">
        <f t="shared" si="15"/>
        <v>43917</v>
      </c>
      <c r="AM156" s="10">
        <f t="shared" si="16"/>
        <v>-25</v>
      </c>
      <c r="AN156" s="11">
        <f t="shared" si="17"/>
        <v>-10291.25</v>
      </c>
    </row>
    <row r="157" spans="1:40" hidden="1" x14ac:dyDescent="0.2">
      <c r="A157" s="1" t="s">
        <v>579</v>
      </c>
      <c r="B157" s="1" t="s">
        <v>579</v>
      </c>
      <c r="C157" s="1" t="s">
        <v>579</v>
      </c>
      <c r="D157" s="1" t="s">
        <v>85</v>
      </c>
      <c r="E157" s="3">
        <v>20059</v>
      </c>
      <c r="F157" s="1" t="s">
        <v>36</v>
      </c>
      <c r="G157" s="1" t="s">
        <v>85</v>
      </c>
      <c r="H157" s="4">
        <v>2014.91</v>
      </c>
      <c r="I157" s="1" t="s">
        <v>102</v>
      </c>
      <c r="K157" s="1" t="s">
        <v>99</v>
      </c>
      <c r="N157" s="1" t="s">
        <v>100</v>
      </c>
      <c r="O157" s="1" t="s">
        <v>579</v>
      </c>
      <c r="P157" s="3">
        <v>91</v>
      </c>
      <c r="R157" s="1" t="s">
        <v>645</v>
      </c>
      <c r="S157" s="1" t="s">
        <v>45</v>
      </c>
      <c r="X157" s="1" t="s">
        <v>566</v>
      </c>
      <c r="AB157" s="4">
        <v>0</v>
      </c>
      <c r="AC157" s="4">
        <v>0</v>
      </c>
      <c r="AI157" s="9">
        <f t="shared" si="12"/>
        <v>43892</v>
      </c>
      <c r="AJ157" s="9">
        <f t="shared" si="13"/>
        <v>43887</v>
      </c>
      <c r="AK157" s="9">
        <f t="shared" si="14"/>
        <v>43917</v>
      </c>
      <c r="AL157" s="9">
        <f t="shared" si="15"/>
        <v>43917</v>
      </c>
      <c r="AM157" s="10">
        <f t="shared" si="16"/>
        <v>-25</v>
      </c>
      <c r="AN157" s="11">
        <f t="shared" si="17"/>
        <v>-50372.75</v>
      </c>
    </row>
    <row r="158" spans="1:40" hidden="1" x14ac:dyDescent="0.2">
      <c r="A158" s="1" t="s">
        <v>579</v>
      </c>
      <c r="B158" s="1" t="s">
        <v>579</v>
      </c>
      <c r="C158" s="1" t="s">
        <v>579</v>
      </c>
      <c r="D158" s="1" t="s">
        <v>85</v>
      </c>
      <c r="E158" s="3">
        <v>20060</v>
      </c>
      <c r="F158" s="1" t="s">
        <v>36</v>
      </c>
      <c r="H158" s="4">
        <v>205.56</v>
      </c>
      <c r="I158" s="1" t="s">
        <v>105</v>
      </c>
      <c r="K158" s="1" t="s">
        <v>99</v>
      </c>
      <c r="N158" s="1" t="s">
        <v>100</v>
      </c>
      <c r="O158" s="1" t="s">
        <v>579</v>
      </c>
      <c r="P158" s="3">
        <v>92</v>
      </c>
      <c r="R158" s="1" t="s">
        <v>646</v>
      </c>
      <c r="S158" s="1" t="s">
        <v>45</v>
      </c>
      <c r="X158" s="1" t="s">
        <v>566</v>
      </c>
      <c r="AB158" s="4">
        <v>0</v>
      </c>
      <c r="AC158" s="4">
        <v>0</v>
      </c>
      <c r="AI158" s="9">
        <f t="shared" si="12"/>
        <v>43892</v>
      </c>
      <c r="AJ158" s="9">
        <f t="shared" si="13"/>
        <v>43887</v>
      </c>
      <c r="AK158" s="9">
        <f t="shared" si="14"/>
        <v>43917</v>
      </c>
      <c r="AL158" s="9">
        <f t="shared" si="15"/>
        <v>43917</v>
      </c>
      <c r="AM158" s="10">
        <f t="shared" si="16"/>
        <v>-25</v>
      </c>
      <c r="AN158" s="11">
        <f t="shared" si="17"/>
        <v>-5139</v>
      </c>
    </row>
    <row r="159" spans="1:40" hidden="1" x14ac:dyDescent="0.2">
      <c r="A159" s="1" t="s">
        <v>579</v>
      </c>
      <c r="B159" s="1" t="s">
        <v>579</v>
      </c>
      <c r="C159" s="1" t="s">
        <v>579</v>
      </c>
      <c r="D159" s="1" t="s">
        <v>85</v>
      </c>
      <c r="E159" s="3">
        <v>20061</v>
      </c>
      <c r="F159" s="1" t="s">
        <v>36</v>
      </c>
      <c r="G159" s="1" t="s">
        <v>85</v>
      </c>
      <c r="H159" s="4">
        <v>8.5</v>
      </c>
      <c r="I159" s="1" t="s">
        <v>107</v>
      </c>
      <c r="K159" s="1" t="s">
        <v>99</v>
      </c>
      <c r="N159" s="1" t="s">
        <v>100</v>
      </c>
      <c r="O159" s="1" t="s">
        <v>579</v>
      </c>
      <c r="P159" s="3">
        <v>93</v>
      </c>
      <c r="R159" s="1" t="s">
        <v>647</v>
      </c>
      <c r="S159" s="1" t="s">
        <v>45</v>
      </c>
      <c r="X159" s="1" t="s">
        <v>566</v>
      </c>
      <c r="AB159" s="4">
        <v>0</v>
      </c>
      <c r="AC159" s="4">
        <v>0</v>
      </c>
      <c r="AI159" s="9">
        <f t="shared" si="12"/>
        <v>43892</v>
      </c>
      <c r="AJ159" s="9">
        <f t="shared" si="13"/>
        <v>43887</v>
      </c>
      <c r="AK159" s="9">
        <f t="shared" si="14"/>
        <v>43917</v>
      </c>
      <c r="AL159" s="9">
        <f t="shared" si="15"/>
        <v>43917</v>
      </c>
      <c r="AM159" s="10">
        <f t="shared" si="16"/>
        <v>-25</v>
      </c>
      <c r="AN159" s="11">
        <f t="shared" si="17"/>
        <v>-212.5</v>
      </c>
    </row>
    <row r="160" spans="1:40" hidden="1" x14ac:dyDescent="0.2">
      <c r="A160" s="1" t="s">
        <v>579</v>
      </c>
      <c r="B160" s="1" t="s">
        <v>579</v>
      </c>
      <c r="C160" s="1" t="s">
        <v>579</v>
      </c>
      <c r="D160" s="1" t="s">
        <v>85</v>
      </c>
      <c r="E160" s="3">
        <v>20062</v>
      </c>
      <c r="F160" s="1" t="s">
        <v>36</v>
      </c>
      <c r="G160" s="1" t="s">
        <v>85</v>
      </c>
      <c r="H160" s="4">
        <v>75</v>
      </c>
      <c r="I160" s="1" t="s">
        <v>110</v>
      </c>
      <c r="K160" s="1" t="s">
        <v>99</v>
      </c>
      <c r="N160" s="1" t="s">
        <v>100</v>
      </c>
      <c r="O160" s="1" t="s">
        <v>579</v>
      </c>
      <c r="P160" s="3">
        <v>94</v>
      </c>
      <c r="R160" s="1" t="s">
        <v>648</v>
      </c>
      <c r="S160" s="1" t="s">
        <v>45</v>
      </c>
      <c r="X160" s="1" t="s">
        <v>566</v>
      </c>
      <c r="AB160" s="4">
        <v>0</v>
      </c>
      <c r="AC160" s="4">
        <v>0</v>
      </c>
      <c r="AI160" s="9">
        <f t="shared" si="12"/>
        <v>43892</v>
      </c>
      <c r="AJ160" s="9">
        <f t="shared" si="13"/>
        <v>43887</v>
      </c>
      <c r="AK160" s="9">
        <f t="shared" si="14"/>
        <v>43917</v>
      </c>
      <c r="AL160" s="9">
        <f t="shared" si="15"/>
        <v>43917</v>
      </c>
      <c r="AM160" s="10">
        <f t="shared" si="16"/>
        <v>-25</v>
      </c>
      <c r="AN160" s="11">
        <f t="shared" si="17"/>
        <v>-1875</v>
      </c>
    </row>
    <row r="161" spans="1:40" x14ac:dyDescent="0.2">
      <c r="A161" s="1" t="s">
        <v>649</v>
      </c>
      <c r="B161" s="1" t="s">
        <v>236</v>
      </c>
      <c r="C161" s="1" t="s">
        <v>117</v>
      </c>
      <c r="D161" s="1" t="s">
        <v>35</v>
      </c>
      <c r="E161" s="3">
        <v>12</v>
      </c>
      <c r="F161" s="1" t="s">
        <v>55</v>
      </c>
      <c r="G161" s="1" t="s">
        <v>650</v>
      </c>
      <c r="H161" s="4">
        <v>500</v>
      </c>
      <c r="I161" s="1" t="s">
        <v>511</v>
      </c>
      <c r="J161" s="1" t="s">
        <v>512</v>
      </c>
      <c r="K161" s="1" t="s">
        <v>153</v>
      </c>
      <c r="L161" s="1" t="s">
        <v>40</v>
      </c>
      <c r="M161" s="1" t="s">
        <v>513</v>
      </c>
      <c r="N161" s="1" t="s">
        <v>42</v>
      </c>
      <c r="O161" s="1" t="s">
        <v>651</v>
      </c>
      <c r="P161" s="3">
        <v>105</v>
      </c>
      <c r="R161" s="1" t="s">
        <v>652</v>
      </c>
      <c r="S161" s="1" t="s">
        <v>45</v>
      </c>
      <c r="T161" s="1" t="s">
        <v>653</v>
      </c>
      <c r="V161" s="1" t="s">
        <v>62</v>
      </c>
      <c r="W161" s="1" t="s">
        <v>63</v>
      </c>
      <c r="X161" s="1" t="s">
        <v>117</v>
      </c>
      <c r="AB161" s="4">
        <v>500</v>
      </c>
      <c r="AC161" s="4">
        <v>110</v>
      </c>
      <c r="AF161" s="1" t="s">
        <v>654</v>
      </c>
      <c r="AI161" s="9">
        <f t="shared" si="12"/>
        <v>43870</v>
      </c>
      <c r="AJ161" s="9">
        <f t="shared" si="13"/>
        <v>43839</v>
      </c>
      <c r="AK161" s="9">
        <f t="shared" si="14"/>
        <v>43869</v>
      </c>
      <c r="AL161" s="9">
        <f t="shared" si="15"/>
        <v>43870</v>
      </c>
      <c r="AM161" s="10">
        <f t="shared" si="16"/>
        <v>23</v>
      </c>
      <c r="AN161" s="11">
        <f t="shared" si="17"/>
        <v>11500</v>
      </c>
    </row>
    <row r="162" spans="1:40" x14ac:dyDescent="0.2">
      <c r="A162" s="1" t="s">
        <v>655</v>
      </c>
      <c r="B162" s="1" t="s">
        <v>80</v>
      </c>
      <c r="C162" s="1" t="s">
        <v>80</v>
      </c>
      <c r="D162" s="1" t="s">
        <v>35</v>
      </c>
      <c r="E162" s="3">
        <v>14</v>
      </c>
      <c r="F162" s="1" t="s">
        <v>36</v>
      </c>
      <c r="G162" s="1" t="s">
        <v>656</v>
      </c>
      <c r="H162" s="4">
        <v>102</v>
      </c>
      <c r="I162" s="1" t="s">
        <v>657</v>
      </c>
      <c r="J162" s="1" t="s">
        <v>658</v>
      </c>
      <c r="K162" s="1" t="s">
        <v>99</v>
      </c>
      <c r="N162" s="1" t="s">
        <v>42</v>
      </c>
      <c r="O162" s="1" t="s">
        <v>651</v>
      </c>
      <c r="P162" s="3">
        <v>101</v>
      </c>
      <c r="R162" s="1" t="s">
        <v>659</v>
      </c>
      <c r="S162" s="1" t="s">
        <v>45</v>
      </c>
      <c r="V162" s="1" t="s">
        <v>62</v>
      </c>
      <c r="W162" s="1" t="s">
        <v>63</v>
      </c>
      <c r="X162" s="1" t="s">
        <v>80</v>
      </c>
      <c r="AB162" s="4">
        <v>102</v>
      </c>
      <c r="AC162" s="4">
        <v>0</v>
      </c>
      <c r="AF162" s="1" t="s">
        <v>660</v>
      </c>
      <c r="AI162" s="9">
        <f t="shared" si="12"/>
        <v>43906</v>
      </c>
      <c r="AJ162" s="9">
        <f t="shared" si="13"/>
        <v>43871</v>
      </c>
      <c r="AK162" s="9">
        <f t="shared" si="14"/>
        <v>43901</v>
      </c>
      <c r="AL162" s="9">
        <f t="shared" si="15"/>
        <v>43906</v>
      </c>
      <c r="AM162" s="10">
        <f t="shared" si="16"/>
        <v>-13</v>
      </c>
      <c r="AN162" s="11">
        <f t="shared" si="17"/>
        <v>-1326</v>
      </c>
    </row>
    <row r="163" spans="1:40" x14ac:dyDescent="0.2">
      <c r="A163" s="1" t="s">
        <v>419</v>
      </c>
      <c r="B163" s="1" t="s">
        <v>121</v>
      </c>
      <c r="C163" s="1" t="s">
        <v>336</v>
      </c>
      <c r="D163" s="1" t="s">
        <v>35</v>
      </c>
      <c r="E163" s="3">
        <v>51</v>
      </c>
      <c r="F163" s="1" t="s">
        <v>55</v>
      </c>
      <c r="G163" s="1" t="s">
        <v>661</v>
      </c>
      <c r="H163" s="4">
        <v>42.14</v>
      </c>
      <c r="I163" s="1" t="s">
        <v>662</v>
      </c>
      <c r="J163" s="1" t="s">
        <v>663</v>
      </c>
      <c r="K163" s="1" t="s">
        <v>288</v>
      </c>
      <c r="L163" s="1" t="s">
        <v>40</v>
      </c>
      <c r="M163" s="1" t="s">
        <v>664</v>
      </c>
      <c r="N163" s="1" t="s">
        <v>42</v>
      </c>
      <c r="O163" s="1" t="s">
        <v>651</v>
      </c>
      <c r="P163" s="3">
        <v>104</v>
      </c>
      <c r="R163" s="1" t="s">
        <v>665</v>
      </c>
      <c r="S163" s="1" t="s">
        <v>45</v>
      </c>
      <c r="T163" s="1" t="s">
        <v>666</v>
      </c>
      <c r="V163" s="1" t="s">
        <v>62</v>
      </c>
      <c r="W163" s="1" t="s">
        <v>63</v>
      </c>
      <c r="X163" s="1" t="s">
        <v>336</v>
      </c>
      <c r="AB163" s="4">
        <v>42.14</v>
      </c>
      <c r="AC163" s="4">
        <v>9.27</v>
      </c>
      <c r="AF163" s="1" t="s">
        <v>667</v>
      </c>
      <c r="AI163" s="9">
        <f t="shared" si="12"/>
        <v>43921</v>
      </c>
      <c r="AJ163" s="9">
        <f t="shared" si="13"/>
        <v>43866</v>
      </c>
      <c r="AK163" s="9">
        <f t="shared" si="14"/>
        <v>43896</v>
      </c>
      <c r="AL163" s="9">
        <f t="shared" si="15"/>
        <v>43921</v>
      </c>
      <c r="AM163" s="10">
        <f t="shared" si="16"/>
        <v>-28</v>
      </c>
      <c r="AN163" s="11">
        <f t="shared" si="17"/>
        <v>-1179.92</v>
      </c>
    </row>
    <row r="164" spans="1:40" x14ac:dyDescent="0.2">
      <c r="A164" s="1" t="s">
        <v>419</v>
      </c>
      <c r="B164" s="1" t="s">
        <v>426</v>
      </c>
      <c r="C164" s="1" t="s">
        <v>446</v>
      </c>
      <c r="D164" s="1" t="s">
        <v>35</v>
      </c>
      <c r="E164" s="3">
        <v>72</v>
      </c>
      <c r="F164" s="1" t="s">
        <v>55</v>
      </c>
      <c r="G164" s="1" t="s">
        <v>164</v>
      </c>
      <c r="H164" s="4">
        <v>83.61</v>
      </c>
      <c r="I164" s="1" t="s">
        <v>668</v>
      </c>
      <c r="J164" s="1" t="s">
        <v>669</v>
      </c>
      <c r="K164" s="1" t="s">
        <v>459</v>
      </c>
      <c r="L164" s="1" t="s">
        <v>40</v>
      </c>
      <c r="M164" s="1" t="s">
        <v>670</v>
      </c>
      <c r="N164" s="1" t="s">
        <v>42</v>
      </c>
      <c r="O164" s="1" t="s">
        <v>651</v>
      </c>
      <c r="P164" s="3">
        <v>103</v>
      </c>
      <c r="R164" s="1" t="s">
        <v>671</v>
      </c>
      <c r="S164" s="1" t="s">
        <v>45</v>
      </c>
      <c r="T164" s="1" t="s">
        <v>672</v>
      </c>
      <c r="V164" s="1" t="s">
        <v>62</v>
      </c>
      <c r="W164" s="1" t="s">
        <v>63</v>
      </c>
      <c r="X164" s="1" t="s">
        <v>446</v>
      </c>
      <c r="AB164" s="4">
        <v>83.61</v>
      </c>
      <c r="AC164" s="4">
        <v>18.39</v>
      </c>
      <c r="AF164" s="1" t="s">
        <v>673</v>
      </c>
      <c r="AI164" s="9">
        <f t="shared" si="12"/>
        <v>43921</v>
      </c>
      <c r="AJ164" s="9">
        <f t="shared" si="13"/>
        <v>43873</v>
      </c>
      <c r="AK164" s="9">
        <f t="shared" si="14"/>
        <v>43903</v>
      </c>
      <c r="AL164" s="9">
        <f t="shared" si="15"/>
        <v>43921</v>
      </c>
      <c r="AM164" s="10">
        <f t="shared" si="16"/>
        <v>-28</v>
      </c>
      <c r="AN164" s="11">
        <f t="shared" si="17"/>
        <v>-2341.08</v>
      </c>
    </row>
    <row r="165" spans="1:40" x14ac:dyDescent="0.2">
      <c r="A165" s="1" t="s">
        <v>674</v>
      </c>
      <c r="B165" s="1" t="s">
        <v>357</v>
      </c>
      <c r="C165" s="1" t="s">
        <v>547</v>
      </c>
      <c r="D165" s="1" t="s">
        <v>35</v>
      </c>
      <c r="E165" s="3">
        <v>86</v>
      </c>
      <c r="F165" s="1" t="s">
        <v>55</v>
      </c>
      <c r="G165" s="1" t="s">
        <v>675</v>
      </c>
      <c r="H165" s="4">
        <v>326.23</v>
      </c>
      <c r="I165" s="1" t="s">
        <v>676</v>
      </c>
      <c r="J165" s="1" t="s">
        <v>677</v>
      </c>
      <c r="K165" s="1" t="s">
        <v>678</v>
      </c>
      <c r="L165" s="1" t="s">
        <v>40</v>
      </c>
      <c r="M165" s="1" t="s">
        <v>679</v>
      </c>
      <c r="N165" s="1" t="s">
        <v>42</v>
      </c>
      <c r="O165" s="1" t="s">
        <v>651</v>
      </c>
      <c r="P165" s="3">
        <v>102</v>
      </c>
      <c r="R165" s="1" t="s">
        <v>680</v>
      </c>
      <c r="S165" s="1" t="s">
        <v>45</v>
      </c>
      <c r="T165" s="1" t="s">
        <v>681</v>
      </c>
      <c r="V165" s="1" t="s">
        <v>47</v>
      </c>
      <c r="W165" s="1" t="s">
        <v>48</v>
      </c>
      <c r="X165" s="1" t="s">
        <v>429</v>
      </c>
      <c r="AB165" s="4">
        <v>326.23</v>
      </c>
      <c r="AC165" s="4">
        <v>71.77</v>
      </c>
      <c r="AF165" s="1" t="s">
        <v>306</v>
      </c>
      <c r="AI165" s="9">
        <f t="shared" si="12"/>
        <v>43942</v>
      </c>
      <c r="AJ165" s="9">
        <f t="shared" si="13"/>
        <v>43885</v>
      </c>
      <c r="AK165" s="9">
        <f t="shared" si="14"/>
        <v>43915</v>
      </c>
      <c r="AL165" s="9">
        <f t="shared" si="15"/>
        <v>43942</v>
      </c>
      <c r="AM165" s="10">
        <f t="shared" si="16"/>
        <v>-49</v>
      </c>
      <c r="AN165" s="11">
        <f t="shared" si="17"/>
        <v>-15985.27</v>
      </c>
    </row>
    <row r="166" spans="1:40" hidden="1" x14ac:dyDescent="0.2">
      <c r="A166" s="1" t="s">
        <v>651</v>
      </c>
      <c r="B166" s="1" t="s">
        <v>651</v>
      </c>
      <c r="C166" s="1" t="s">
        <v>651</v>
      </c>
      <c r="D166" s="1" t="s">
        <v>85</v>
      </c>
      <c r="E166" s="3">
        <v>20063</v>
      </c>
      <c r="F166" s="1" t="s">
        <v>36</v>
      </c>
      <c r="G166" s="1" t="s">
        <v>85</v>
      </c>
      <c r="H166" s="4">
        <v>19.43</v>
      </c>
      <c r="I166" s="1" t="s">
        <v>98</v>
      </c>
      <c r="K166" s="1" t="s">
        <v>99</v>
      </c>
      <c r="N166" s="1" t="s">
        <v>100</v>
      </c>
      <c r="O166" s="1" t="s">
        <v>651</v>
      </c>
      <c r="P166" s="3">
        <v>100</v>
      </c>
      <c r="R166" s="1" t="s">
        <v>682</v>
      </c>
      <c r="S166" s="1" t="s">
        <v>45</v>
      </c>
      <c r="X166" s="1" t="s">
        <v>566</v>
      </c>
      <c r="AB166" s="4">
        <v>0</v>
      </c>
      <c r="AC166" s="4">
        <v>0</v>
      </c>
      <c r="AI166" s="9">
        <f t="shared" si="12"/>
        <v>43893</v>
      </c>
      <c r="AJ166" s="9">
        <f t="shared" si="13"/>
        <v>43887</v>
      </c>
      <c r="AK166" s="9">
        <f t="shared" si="14"/>
        <v>43917</v>
      </c>
      <c r="AL166" s="9">
        <f t="shared" si="15"/>
        <v>43917</v>
      </c>
      <c r="AM166" s="10">
        <f t="shared" si="16"/>
        <v>-24</v>
      </c>
      <c r="AN166" s="11">
        <f t="shared" si="17"/>
        <v>-466.32</v>
      </c>
    </row>
    <row r="167" spans="1:40" x14ac:dyDescent="0.2">
      <c r="A167" s="1" t="s">
        <v>683</v>
      </c>
      <c r="B167" s="1" t="s">
        <v>579</v>
      </c>
      <c r="C167" s="1" t="s">
        <v>651</v>
      </c>
      <c r="D167" s="1" t="s">
        <v>35</v>
      </c>
      <c r="E167" s="3">
        <v>17</v>
      </c>
      <c r="F167" s="1" t="s">
        <v>36</v>
      </c>
      <c r="G167" s="1" t="s">
        <v>684</v>
      </c>
      <c r="H167" s="4">
        <v>3789.78</v>
      </c>
      <c r="I167" s="1" t="s">
        <v>168</v>
      </c>
      <c r="J167" s="1" t="s">
        <v>169</v>
      </c>
      <c r="K167" s="1" t="s">
        <v>99</v>
      </c>
      <c r="N167" s="1" t="s">
        <v>42</v>
      </c>
      <c r="O167" s="1" t="s">
        <v>685</v>
      </c>
      <c r="P167" s="3">
        <v>106</v>
      </c>
      <c r="R167" s="1" t="s">
        <v>686</v>
      </c>
      <c r="S167" s="1" t="s">
        <v>45</v>
      </c>
      <c r="V167" s="1" t="s">
        <v>62</v>
      </c>
      <c r="W167" s="1" t="s">
        <v>63</v>
      </c>
      <c r="X167" s="1" t="s">
        <v>651</v>
      </c>
      <c r="AB167" s="4">
        <v>3687.66</v>
      </c>
      <c r="AC167" s="4">
        <v>811.29</v>
      </c>
      <c r="AF167" s="1" t="s">
        <v>171</v>
      </c>
      <c r="AI167" s="9">
        <f t="shared" si="12"/>
        <v>43952</v>
      </c>
      <c r="AJ167" s="9">
        <f t="shared" si="13"/>
        <v>43893</v>
      </c>
      <c r="AK167" s="9">
        <f t="shared" si="14"/>
        <v>43923</v>
      </c>
      <c r="AL167" s="9">
        <f t="shared" si="15"/>
        <v>43952</v>
      </c>
      <c r="AM167" s="10">
        <f t="shared" si="16"/>
        <v>-58</v>
      </c>
      <c r="AN167" s="11">
        <f t="shared" si="17"/>
        <v>-219807.24000000002</v>
      </c>
    </row>
    <row r="168" spans="1:40" x14ac:dyDescent="0.2">
      <c r="A168" s="1" t="s">
        <v>339</v>
      </c>
      <c r="B168" s="1" t="s">
        <v>651</v>
      </c>
      <c r="C168" s="1" t="s">
        <v>685</v>
      </c>
      <c r="D168" s="1" t="s">
        <v>35</v>
      </c>
      <c r="E168" s="3">
        <v>94</v>
      </c>
      <c r="F168" s="1" t="s">
        <v>55</v>
      </c>
      <c r="G168" s="1" t="s">
        <v>687</v>
      </c>
      <c r="H168" s="4">
        <v>2480.34</v>
      </c>
      <c r="I168" s="1" t="s">
        <v>115</v>
      </c>
      <c r="J168" s="1" t="s">
        <v>116</v>
      </c>
      <c r="K168" s="1" t="s">
        <v>92</v>
      </c>
      <c r="N168" s="1" t="s">
        <v>42</v>
      </c>
      <c r="O168" s="1" t="s">
        <v>688</v>
      </c>
      <c r="P168" s="3">
        <v>107</v>
      </c>
      <c r="R168" s="1" t="s">
        <v>689</v>
      </c>
      <c r="S168" s="1" t="s">
        <v>45</v>
      </c>
      <c r="V168" s="1" t="s">
        <v>62</v>
      </c>
      <c r="W168" s="1" t="s">
        <v>63</v>
      </c>
      <c r="X168" s="1" t="s">
        <v>685</v>
      </c>
      <c r="AB168" s="4">
        <v>2480.34</v>
      </c>
      <c r="AC168" s="4">
        <v>545.66999999999996</v>
      </c>
      <c r="AF168" s="1" t="s">
        <v>120</v>
      </c>
      <c r="AI168" s="9">
        <f t="shared" si="12"/>
        <v>43913</v>
      </c>
      <c r="AJ168" s="9">
        <f t="shared" si="13"/>
        <v>43894</v>
      </c>
      <c r="AK168" s="9">
        <f t="shared" si="14"/>
        <v>43924</v>
      </c>
      <c r="AL168" s="9">
        <f t="shared" si="15"/>
        <v>43924</v>
      </c>
      <c r="AM168" s="10">
        <f t="shared" si="16"/>
        <v>-29</v>
      </c>
      <c r="AN168" s="11">
        <f t="shared" si="17"/>
        <v>-71929.86</v>
      </c>
    </row>
    <row r="169" spans="1:40" hidden="1" x14ac:dyDescent="0.2">
      <c r="A169" s="1" t="s">
        <v>688</v>
      </c>
      <c r="B169" s="1" t="s">
        <v>688</v>
      </c>
      <c r="C169" s="1" t="s">
        <v>688</v>
      </c>
      <c r="D169" s="1" t="s">
        <v>85</v>
      </c>
      <c r="E169" s="3">
        <v>20064</v>
      </c>
      <c r="F169" s="1" t="s">
        <v>36</v>
      </c>
      <c r="G169" s="1" t="s">
        <v>85</v>
      </c>
      <c r="H169" s="4">
        <v>4901.3100000000004</v>
      </c>
      <c r="I169" s="1" t="s">
        <v>144</v>
      </c>
      <c r="K169" s="1" t="s">
        <v>145</v>
      </c>
      <c r="N169" s="1" t="s">
        <v>100</v>
      </c>
      <c r="O169" s="1" t="s">
        <v>688</v>
      </c>
      <c r="P169" s="3">
        <v>108</v>
      </c>
      <c r="R169" s="1" t="s">
        <v>690</v>
      </c>
      <c r="S169" s="1" t="s">
        <v>45</v>
      </c>
      <c r="X169" s="1" t="s">
        <v>685</v>
      </c>
      <c r="AB169" s="4">
        <v>0</v>
      </c>
      <c r="AC169" s="4">
        <v>0</v>
      </c>
      <c r="AI169" s="9">
        <f t="shared" si="12"/>
        <v>43895</v>
      </c>
      <c r="AJ169" s="9">
        <f t="shared" si="13"/>
        <v>43894</v>
      </c>
      <c r="AK169" s="9">
        <f t="shared" si="14"/>
        <v>43924</v>
      </c>
      <c r="AL169" s="9">
        <f t="shared" si="15"/>
        <v>43924</v>
      </c>
      <c r="AM169" s="10">
        <f t="shared" si="16"/>
        <v>-29</v>
      </c>
      <c r="AN169" s="11">
        <f t="shared" si="17"/>
        <v>-142137.99000000002</v>
      </c>
    </row>
    <row r="170" spans="1:40" hidden="1" x14ac:dyDescent="0.2">
      <c r="A170" s="1" t="s">
        <v>688</v>
      </c>
      <c r="B170" s="1" t="s">
        <v>688</v>
      </c>
      <c r="C170" s="1" t="s">
        <v>688</v>
      </c>
      <c r="D170" s="1" t="s">
        <v>85</v>
      </c>
      <c r="E170" s="3">
        <v>20065</v>
      </c>
      <c r="F170" s="1" t="s">
        <v>36</v>
      </c>
      <c r="G170" s="1" t="s">
        <v>85</v>
      </c>
      <c r="H170" s="4">
        <v>1299.17</v>
      </c>
      <c r="I170" s="1" t="s">
        <v>141</v>
      </c>
      <c r="K170" s="1" t="s">
        <v>99</v>
      </c>
      <c r="N170" s="1" t="s">
        <v>100</v>
      </c>
      <c r="O170" s="1" t="s">
        <v>688</v>
      </c>
      <c r="P170" s="3">
        <v>109</v>
      </c>
      <c r="R170" s="1" t="s">
        <v>691</v>
      </c>
      <c r="S170" s="1" t="s">
        <v>45</v>
      </c>
      <c r="X170" s="1" t="s">
        <v>685</v>
      </c>
      <c r="AB170" s="4">
        <v>0</v>
      </c>
      <c r="AC170" s="4">
        <v>0</v>
      </c>
      <c r="AI170" s="9">
        <f t="shared" si="12"/>
        <v>43895</v>
      </c>
      <c r="AJ170" s="9">
        <f t="shared" si="13"/>
        <v>43894</v>
      </c>
      <c r="AK170" s="9">
        <f t="shared" si="14"/>
        <v>43924</v>
      </c>
      <c r="AL170" s="9">
        <f t="shared" si="15"/>
        <v>43924</v>
      </c>
      <c r="AM170" s="10">
        <f t="shared" si="16"/>
        <v>-29</v>
      </c>
      <c r="AN170" s="11">
        <f t="shared" si="17"/>
        <v>-37675.93</v>
      </c>
    </row>
    <row r="171" spans="1:40" hidden="1" x14ac:dyDescent="0.2">
      <c r="A171" s="1" t="s">
        <v>688</v>
      </c>
      <c r="B171" s="1" t="s">
        <v>688</v>
      </c>
      <c r="C171" s="1" t="s">
        <v>688</v>
      </c>
      <c r="D171" s="1" t="s">
        <v>85</v>
      </c>
      <c r="E171" s="3">
        <v>20066</v>
      </c>
      <c r="F171" s="1" t="s">
        <v>36</v>
      </c>
      <c r="G171" s="1" t="s">
        <v>85</v>
      </c>
      <c r="H171" s="4">
        <v>8621.69</v>
      </c>
      <c r="I171" s="1" t="s">
        <v>141</v>
      </c>
      <c r="K171" s="1" t="s">
        <v>99</v>
      </c>
      <c r="N171" s="1" t="s">
        <v>100</v>
      </c>
      <c r="O171" s="1" t="s">
        <v>688</v>
      </c>
      <c r="P171" s="3">
        <v>110</v>
      </c>
      <c r="R171" s="1" t="s">
        <v>692</v>
      </c>
      <c r="S171" s="1" t="s">
        <v>45</v>
      </c>
      <c r="X171" s="1" t="s">
        <v>685</v>
      </c>
      <c r="AB171" s="4">
        <v>0</v>
      </c>
      <c r="AC171" s="4">
        <v>0</v>
      </c>
      <c r="AI171" s="9">
        <f t="shared" si="12"/>
        <v>43895</v>
      </c>
      <c r="AJ171" s="9">
        <f t="shared" si="13"/>
        <v>43894</v>
      </c>
      <c r="AK171" s="9">
        <f t="shared" si="14"/>
        <v>43924</v>
      </c>
      <c r="AL171" s="9">
        <f t="shared" si="15"/>
        <v>43924</v>
      </c>
      <c r="AM171" s="10">
        <f t="shared" si="16"/>
        <v>-29</v>
      </c>
      <c r="AN171" s="11">
        <f t="shared" si="17"/>
        <v>-250029.01</v>
      </c>
    </row>
    <row r="172" spans="1:40" x14ac:dyDescent="0.2">
      <c r="A172" s="1" t="s">
        <v>693</v>
      </c>
      <c r="B172" s="1" t="s">
        <v>693</v>
      </c>
      <c r="C172" s="1" t="s">
        <v>693</v>
      </c>
      <c r="D172" s="1" t="s">
        <v>35</v>
      </c>
      <c r="E172" s="3">
        <v>105</v>
      </c>
      <c r="F172" s="1" t="s">
        <v>55</v>
      </c>
      <c r="G172" s="1" t="s">
        <v>694</v>
      </c>
      <c r="H172" s="4">
        <v>45.62</v>
      </c>
      <c r="I172" s="1" t="s">
        <v>473</v>
      </c>
      <c r="J172" s="1" t="s">
        <v>474</v>
      </c>
      <c r="K172" s="1" t="s">
        <v>92</v>
      </c>
      <c r="N172" s="1" t="s">
        <v>42</v>
      </c>
      <c r="O172" s="1" t="s">
        <v>693</v>
      </c>
      <c r="R172" s="1" t="s">
        <v>695</v>
      </c>
      <c r="T172" s="1" t="s">
        <v>476</v>
      </c>
      <c r="V172" s="1" t="s">
        <v>62</v>
      </c>
      <c r="W172" s="1" t="s">
        <v>63</v>
      </c>
      <c r="X172" s="1" t="s">
        <v>693</v>
      </c>
      <c r="AB172" s="4">
        <v>45.62</v>
      </c>
      <c r="AC172" s="4">
        <v>10.039999999999999</v>
      </c>
      <c r="AF172" s="1" t="s">
        <v>477</v>
      </c>
      <c r="AI172" s="9">
        <f t="shared" si="12"/>
        <v>43896</v>
      </c>
      <c r="AJ172" s="9">
        <f t="shared" si="13"/>
        <v>43896</v>
      </c>
      <c r="AK172" s="9">
        <f t="shared" si="14"/>
        <v>43926</v>
      </c>
      <c r="AL172" s="9">
        <f t="shared" si="15"/>
        <v>43926</v>
      </c>
      <c r="AM172" s="10">
        <f t="shared" si="16"/>
        <v>-30</v>
      </c>
      <c r="AN172" s="11">
        <f t="shared" si="17"/>
        <v>-1368.6</v>
      </c>
    </row>
    <row r="173" spans="1:40" hidden="1" x14ac:dyDescent="0.2">
      <c r="A173" s="1" t="s">
        <v>252</v>
      </c>
      <c r="B173" s="1" t="s">
        <v>252</v>
      </c>
      <c r="C173" s="1" t="s">
        <v>252</v>
      </c>
      <c r="D173" s="1" t="s">
        <v>85</v>
      </c>
      <c r="E173" s="3">
        <v>20067</v>
      </c>
      <c r="F173" s="1" t="s">
        <v>36</v>
      </c>
      <c r="G173" s="1" t="s">
        <v>85</v>
      </c>
      <c r="H173" s="4">
        <v>10561.39</v>
      </c>
      <c r="I173" s="1" t="s">
        <v>141</v>
      </c>
      <c r="K173" s="1" t="s">
        <v>99</v>
      </c>
      <c r="N173" s="1" t="s">
        <v>100</v>
      </c>
      <c r="O173" s="1" t="s">
        <v>252</v>
      </c>
      <c r="P173" s="3">
        <v>111</v>
      </c>
      <c r="R173" s="1" t="s">
        <v>696</v>
      </c>
      <c r="S173" s="1" t="s">
        <v>45</v>
      </c>
      <c r="X173" s="1" t="s">
        <v>685</v>
      </c>
      <c r="AB173" s="4">
        <v>0</v>
      </c>
      <c r="AC173" s="4">
        <v>0</v>
      </c>
      <c r="AI173" s="9">
        <f t="shared" si="12"/>
        <v>43900</v>
      </c>
      <c r="AJ173" s="9">
        <f t="shared" si="13"/>
        <v>43894</v>
      </c>
      <c r="AK173" s="9">
        <f t="shared" si="14"/>
        <v>43924</v>
      </c>
      <c r="AL173" s="9">
        <f t="shared" si="15"/>
        <v>43924</v>
      </c>
      <c r="AM173" s="10">
        <f t="shared" si="16"/>
        <v>-24</v>
      </c>
      <c r="AN173" s="11">
        <f t="shared" si="17"/>
        <v>-253473.36</v>
      </c>
    </row>
    <row r="174" spans="1:40" x14ac:dyDescent="0.2">
      <c r="A174" s="1" t="s">
        <v>697</v>
      </c>
      <c r="B174" s="1" t="s">
        <v>32</v>
      </c>
      <c r="C174" s="1" t="s">
        <v>32</v>
      </c>
      <c r="D174" s="1" t="s">
        <v>35</v>
      </c>
      <c r="E174" s="3">
        <v>31</v>
      </c>
      <c r="F174" s="1" t="s">
        <v>55</v>
      </c>
      <c r="G174" s="1" t="s">
        <v>698</v>
      </c>
      <c r="H174" s="4">
        <v>1300</v>
      </c>
      <c r="I174" s="1" t="s">
        <v>699</v>
      </c>
      <c r="J174" s="1" t="s">
        <v>700</v>
      </c>
      <c r="K174" s="1" t="s">
        <v>99</v>
      </c>
      <c r="L174" s="1" t="s">
        <v>40</v>
      </c>
      <c r="M174" s="1" t="s">
        <v>701</v>
      </c>
      <c r="N174" s="1" t="s">
        <v>42</v>
      </c>
      <c r="O174" s="1" t="s">
        <v>702</v>
      </c>
      <c r="P174" s="3">
        <v>114</v>
      </c>
      <c r="R174" s="1" t="s">
        <v>703</v>
      </c>
      <c r="S174" s="1" t="s">
        <v>45</v>
      </c>
      <c r="T174" s="1" t="s">
        <v>704</v>
      </c>
      <c r="X174" s="1" t="s">
        <v>32</v>
      </c>
      <c r="AB174" s="4">
        <v>1300</v>
      </c>
      <c r="AC174" s="4">
        <v>286</v>
      </c>
      <c r="AF174" s="1" t="s">
        <v>705</v>
      </c>
      <c r="AI174" s="9">
        <f t="shared" si="12"/>
        <v>43910</v>
      </c>
      <c r="AJ174" s="9">
        <f t="shared" si="13"/>
        <v>43850</v>
      </c>
      <c r="AK174" s="9">
        <f t="shared" si="14"/>
        <v>43880</v>
      </c>
      <c r="AL174" s="9">
        <f t="shared" si="15"/>
        <v>43910</v>
      </c>
      <c r="AM174" s="10">
        <f t="shared" si="16"/>
        <v>-9</v>
      </c>
      <c r="AN174" s="11">
        <f t="shared" si="17"/>
        <v>-11700</v>
      </c>
    </row>
    <row r="175" spans="1:40" x14ac:dyDescent="0.2">
      <c r="A175" s="1" t="s">
        <v>463</v>
      </c>
      <c r="B175" s="1" t="s">
        <v>444</v>
      </c>
      <c r="C175" s="1" t="s">
        <v>348</v>
      </c>
      <c r="D175" s="1" t="s">
        <v>35</v>
      </c>
      <c r="E175" s="3">
        <v>560</v>
      </c>
      <c r="F175" s="1" t="s">
        <v>55</v>
      </c>
      <c r="G175" s="1" t="s">
        <v>706</v>
      </c>
      <c r="H175" s="4">
        <v>700</v>
      </c>
      <c r="I175" s="1" t="s">
        <v>699</v>
      </c>
      <c r="J175" s="1" t="s">
        <v>700</v>
      </c>
      <c r="K175" s="1" t="s">
        <v>99</v>
      </c>
      <c r="L175" s="1" t="s">
        <v>40</v>
      </c>
      <c r="M175" s="1" t="s">
        <v>701</v>
      </c>
      <c r="N175" s="1" t="s">
        <v>42</v>
      </c>
      <c r="O175" s="1" t="s">
        <v>702</v>
      </c>
      <c r="P175" s="3">
        <v>114</v>
      </c>
      <c r="R175" s="1" t="s">
        <v>707</v>
      </c>
      <c r="S175" s="1" t="s">
        <v>45</v>
      </c>
      <c r="T175" s="1" t="s">
        <v>704</v>
      </c>
      <c r="V175" s="1" t="s">
        <v>62</v>
      </c>
      <c r="W175" s="1" t="s">
        <v>63</v>
      </c>
      <c r="X175" s="1" t="s">
        <v>444</v>
      </c>
      <c r="AB175" s="4">
        <v>700</v>
      </c>
      <c r="AC175" s="4">
        <v>154</v>
      </c>
      <c r="AF175" s="1" t="s">
        <v>352</v>
      </c>
      <c r="AI175" s="9">
        <f t="shared" si="12"/>
        <v>43864</v>
      </c>
      <c r="AJ175" s="9">
        <f t="shared" si="13"/>
        <v>43802</v>
      </c>
      <c r="AK175" s="9">
        <f t="shared" si="14"/>
        <v>43832</v>
      </c>
      <c r="AL175" s="9">
        <f t="shared" si="15"/>
        <v>43864</v>
      </c>
      <c r="AM175" s="10">
        <f t="shared" si="16"/>
        <v>37</v>
      </c>
      <c r="AN175" s="11">
        <f t="shared" si="17"/>
        <v>25900</v>
      </c>
    </row>
    <row r="176" spans="1:40" s="15" customFormat="1" hidden="1" x14ac:dyDescent="0.2">
      <c r="A176" s="12" t="s">
        <v>702</v>
      </c>
      <c r="B176" s="12" t="s">
        <v>702</v>
      </c>
      <c r="C176" s="12" t="s">
        <v>702</v>
      </c>
      <c r="D176" s="12" t="s">
        <v>85</v>
      </c>
      <c r="E176" s="13">
        <v>20068</v>
      </c>
      <c r="F176" s="12" t="s">
        <v>36</v>
      </c>
      <c r="G176" s="12" t="s">
        <v>85</v>
      </c>
      <c r="H176" s="14">
        <v>762.6</v>
      </c>
      <c r="I176" s="12" t="s">
        <v>708</v>
      </c>
      <c r="J176" s="12"/>
      <c r="K176" s="12" t="s">
        <v>709</v>
      </c>
      <c r="L176" s="12" t="s">
        <v>710</v>
      </c>
      <c r="M176" s="12" t="s">
        <v>711</v>
      </c>
      <c r="N176" s="12" t="s">
        <v>42</v>
      </c>
      <c r="O176" s="12" t="s">
        <v>702</v>
      </c>
      <c r="P176" s="13">
        <v>112</v>
      </c>
      <c r="Q176" s="12"/>
      <c r="R176" s="12" t="s">
        <v>712</v>
      </c>
      <c r="S176" s="12" t="s">
        <v>45</v>
      </c>
      <c r="T176" s="12"/>
      <c r="U176" s="12"/>
      <c r="V176" s="12"/>
      <c r="W176" s="12"/>
      <c r="X176" s="12" t="s">
        <v>713</v>
      </c>
      <c r="Y176" s="12"/>
      <c r="Z176" s="12"/>
      <c r="AA176" s="12"/>
      <c r="AB176" s="14">
        <v>0</v>
      </c>
      <c r="AC176" s="14">
        <v>0</v>
      </c>
      <c r="AD176" s="12"/>
      <c r="AE176" s="12"/>
      <c r="AF176" s="12"/>
      <c r="AI176" s="16">
        <f t="shared" si="12"/>
        <v>43901</v>
      </c>
      <c r="AJ176" s="16">
        <f t="shared" si="13"/>
        <v>44048</v>
      </c>
      <c r="AK176" s="16">
        <f t="shared" si="14"/>
        <v>44078</v>
      </c>
      <c r="AL176" s="16">
        <f t="shared" si="15"/>
        <v>44078</v>
      </c>
      <c r="AM176" s="17">
        <f t="shared" si="16"/>
        <v>-177</v>
      </c>
      <c r="AN176" s="18">
        <f t="shared" si="17"/>
        <v>-134980.20000000001</v>
      </c>
    </row>
    <row r="177" spans="1:40" s="15" customFormat="1" hidden="1" x14ac:dyDescent="0.2">
      <c r="A177" s="12" t="s">
        <v>702</v>
      </c>
      <c r="B177" s="12" t="s">
        <v>702</v>
      </c>
      <c r="C177" s="12" t="s">
        <v>702</v>
      </c>
      <c r="D177" s="12" t="s">
        <v>85</v>
      </c>
      <c r="E177" s="13">
        <v>20069</v>
      </c>
      <c r="F177" s="12" t="s">
        <v>36</v>
      </c>
      <c r="G177" s="12" t="s">
        <v>85</v>
      </c>
      <c r="H177" s="14">
        <v>80</v>
      </c>
      <c r="I177" s="12" t="s">
        <v>714</v>
      </c>
      <c r="J177" s="12" t="s">
        <v>715</v>
      </c>
      <c r="K177" s="12" t="s">
        <v>716</v>
      </c>
      <c r="L177" s="12"/>
      <c r="M177" s="12"/>
      <c r="N177" s="12" t="s">
        <v>42</v>
      </c>
      <c r="O177" s="12" t="s">
        <v>702</v>
      </c>
      <c r="P177" s="13">
        <v>113</v>
      </c>
      <c r="Q177" s="12"/>
      <c r="R177" s="12" t="s">
        <v>717</v>
      </c>
      <c r="S177" s="12" t="s">
        <v>45</v>
      </c>
      <c r="T177" s="12"/>
      <c r="U177" s="12"/>
      <c r="V177" s="12"/>
      <c r="W177" s="12"/>
      <c r="X177" s="12" t="s">
        <v>713</v>
      </c>
      <c r="Y177" s="12"/>
      <c r="Z177" s="12"/>
      <c r="AA177" s="12"/>
      <c r="AB177" s="14">
        <v>0</v>
      </c>
      <c r="AC177" s="14">
        <v>0</v>
      </c>
      <c r="AD177" s="12"/>
      <c r="AE177" s="12"/>
      <c r="AF177" s="12"/>
      <c r="AI177" s="16">
        <f t="shared" si="12"/>
        <v>43901</v>
      </c>
      <c r="AJ177" s="16">
        <f t="shared" si="13"/>
        <v>44048</v>
      </c>
      <c r="AK177" s="16">
        <f t="shared" si="14"/>
        <v>44078</v>
      </c>
      <c r="AL177" s="16">
        <f t="shared" si="15"/>
        <v>44078</v>
      </c>
      <c r="AM177" s="17">
        <f t="shared" si="16"/>
        <v>-177</v>
      </c>
      <c r="AN177" s="18">
        <f t="shared" si="17"/>
        <v>-14160</v>
      </c>
    </row>
    <row r="178" spans="1:40" x14ac:dyDescent="0.2">
      <c r="A178" s="1" t="s">
        <v>284</v>
      </c>
      <c r="B178" s="1" t="s">
        <v>121</v>
      </c>
      <c r="C178" s="1" t="s">
        <v>303</v>
      </c>
      <c r="D178" s="1" t="s">
        <v>35</v>
      </c>
      <c r="E178" s="3">
        <v>42</v>
      </c>
      <c r="F178" s="1" t="s">
        <v>55</v>
      </c>
      <c r="G178" s="1" t="s">
        <v>718</v>
      </c>
      <c r="H178" s="4">
        <v>1231.5999999999999</v>
      </c>
      <c r="I178" s="1" t="s">
        <v>333</v>
      </c>
      <c r="J178" s="1" t="s">
        <v>334</v>
      </c>
      <c r="K178" s="1" t="s">
        <v>99</v>
      </c>
      <c r="L178" s="1" t="s">
        <v>40</v>
      </c>
      <c r="M178" s="1" t="s">
        <v>335</v>
      </c>
      <c r="N178" s="1" t="s">
        <v>42</v>
      </c>
      <c r="O178" s="1" t="s">
        <v>577</v>
      </c>
      <c r="P178" s="3">
        <v>115</v>
      </c>
      <c r="R178" s="1" t="s">
        <v>719</v>
      </c>
      <c r="S178" s="1" t="s">
        <v>45</v>
      </c>
      <c r="T178" s="1" t="s">
        <v>338</v>
      </c>
      <c r="V178" s="1" t="s">
        <v>62</v>
      </c>
      <c r="W178" s="1" t="s">
        <v>63</v>
      </c>
      <c r="X178" s="1" t="s">
        <v>303</v>
      </c>
      <c r="AB178" s="4">
        <v>1231.5999999999999</v>
      </c>
      <c r="AC178" s="4">
        <v>270.95</v>
      </c>
      <c r="AF178" s="1" t="s">
        <v>352</v>
      </c>
      <c r="AI178" s="9">
        <f t="shared" si="12"/>
        <v>43890</v>
      </c>
      <c r="AJ178" s="9">
        <f t="shared" si="13"/>
        <v>43865</v>
      </c>
      <c r="AK178" s="9">
        <f t="shared" si="14"/>
        <v>43895</v>
      </c>
      <c r="AL178" s="9">
        <f t="shared" si="15"/>
        <v>43895</v>
      </c>
      <c r="AM178" s="10">
        <f t="shared" si="16"/>
        <v>7</v>
      </c>
      <c r="AN178" s="11">
        <f t="shared" si="17"/>
        <v>8621.1999999999989</v>
      </c>
    </row>
    <row r="179" spans="1:40" x14ac:dyDescent="0.2">
      <c r="A179" s="1" t="s">
        <v>419</v>
      </c>
      <c r="B179" s="1" t="s">
        <v>284</v>
      </c>
      <c r="C179" s="1" t="s">
        <v>685</v>
      </c>
      <c r="D179" s="1" t="s">
        <v>35</v>
      </c>
      <c r="E179" s="3">
        <v>96</v>
      </c>
      <c r="F179" s="1" t="s">
        <v>55</v>
      </c>
      <c r="G179" s="1" t="s">
        <v>720</v>
      </c>
      <c r="H179" s="4">
        <v>1231.5999999999999</v>
      </c>
      <c r="I179" s="1" t="s">
        <v>333</v>
      </c>
      <c r="J179" s="1" t="s">
        <v>334</v>
      </c>
      <c r="K179" s="1" t="s">
        <v>99</v>
      </c>
      <c r="L179" s="1" t="s">
        <v>40</v>
      </c>
      <c r="M179" s="1" t="s">
        <v>335</v>
      </c>
      <c r="N179" s="1" t="s">
        <v>42</v>
      </c>
      <c r="O179" s="1" t="s">
        <v>577</v>
      </c>
      <c r="P179" s="3">
        <v>115</v>
      </c>
      <c r="R179" s="1" t="s">
        <v>721</v>
      </c>
      <c r="S179" s="1" t="s">
        <v>45</v>
      </c>
      <c r="T179" s="1" t="s">
        <v>338</v>
      </c>
      <c r="V179" s="1" t="s">
        <v>62</v>
      </c>
      <c r="W179" s="1" t="s">
        <v>63</v>
      </c>
      <c r="X179" s="1" t="s">
        <v>685</v>
      </c>
      <c r="AB179" s="4">
        <v>1231.5999999999999</v>
      </c>
      <c r="AC179" s="4">
        <v>270.95</v>
      </c>
      <c r="AF179" s="1" t="s">
        <v>352</v>
      </c>
      <c r="AI179" s="9">
        <f t="shared" si="12"/>
        <v>43921</v>
      </c>
      <c r="AJ179" s="9">
        <f t="shared" si="13"/>
        <v>43894</v>
      </c>
      <c r="AK179" s="9">
        <f t="shared" si="14"/>
        <v>43924</v>
      </c>
      <c r="AL179" s="9">
        <f t="shared" si="15"/>
        <v>43924</v>
      </c>
      <c r="AM179" s="10">
        <f t="shared" si="16"/>
        <v>-22</v>
      </c>
      <c r="AN179" s="11">
        <f t="shared" si="17"/>
        <v>-27095.199999999997</v>
      </c>
    </row>
    <row r="180" spans="1:40" x14ac:dyDescent="0.2">
      <c r="A180" s="1" t="s">
        <v>722</v>
      </c>
      <c r="B180" s="1" t="s">
        <v>280</v>
      </c>
      <c r="C180" s="1" t="s">
        <v>147</v>
      </c>
      <c r="D180" s="1" t="s">
        <v>35</v>
      </c>
      <c r="E180" s="3">
        <v>587</v>
      </c>
      <c r="F180" s="1" t="s">
        <v>55</v>
      </c>
      <c r="G180" s="1" t="s">
        <v>723</v>
      </c>
      <c r="H180" s="4">
        <v>5.73</v>
      </c>
      <c r="I180" s="1" t="s">
        <v>68</v>
      </c>
      <c r="J180" s="1" t="s">
        <v>69</v>
      </c>
      <c r="K180" s="1" t="s">
        <v>70</v>
      </c>
      <c r="N180" s="1" t="s">
        <v>42</v>
      </c>
      <c r="O180" s="1" t="s">
        <v>577</v>
      </c>
      <c r="P180" s="3">
        <v>116</v>
      </c>
      <c r="R180" s="1" t="s">
        <v>724</v>
      </c>
      <c r="S180" s="1" t="s">
        <v>45</v>
      </c>
      <c r="T180" s="1" t="s">
        <v>72</v>
      </c>
      <c r="V180" s="1" t="s">
        <v>62</v>
      </c>
      <c r="W180" s="1" t="s">
        <v>63</v>
      </c>
      <c r="X180" s="1" t="s">
        <v>147</v>
      </c>
      <c r="AB180" s="4">
        <v>5.73</v>
      </c>
      <c r="AC180" s="4">
        <v>0.56999999999999995</v>
      </c>
      <c r="AF180" s="1" t="s">
        <v>73</v>
      </c>
      <c r="AI180" s="9">
        <f t="shared" si="12"/>
        <v>43909</v>
      </c>
      <c r="AJ180" s="9">
        <f t="shared" si="13"/>
        <v>43822</v>
      </c>
      <c r="AK180" s="9">
        <f t="shared" si="14"/>
        <v>43852</v>
      </c>
      <c r="AL180" s="9">
        <f t="shared" si="15"/>
        <v>43909</v>
      </c>
      <c r="AM180" s="10">
        <f t="shared" si="16"/>
        <v>-7</v>
      </c>
      <c r="AN180" s="11">
        <f t="shared" si="17"/>
        <v>-40.11</v>
      </c>
    </row>
    <row r="181" spans="1:40" x14ac:dyDescent="0.2">
      <c r="A181" s="1" t="s">
        <v>722</v>
      </c>
      <c r="B181" s="1" t="s">
        <v>280</v>
      </c>
      <c r="C181" s="1" t="s">
        <v>557</v>
      </c>
      <c r="D181" s="1" t="s">
        <v>35</v>
      </c>
      <c r="E181" s="3">
        <v>588</v>
      </c>
      <c r="F181" s="1" t="s">
        <v>55</v>
      </c>
      <c r="G181" s="1" t="s">
        <v>725</v>
      </c>
      <c r="H181" s="4">
        <v>4.59</v>
      </c>
      <c r="I181" s="1" t="s">
        <v>68</v>
      </c>
      <c r="J181" s="1" t="s">
        <v>69</v>
      </c>
      <c r="K181" s="1" t="s">
        <v>70</v>
      </c>
      <c r="N181" s="1" t="s">
        <v>42</v>
      </c>
      <c r="O181" s="1" t="s">
        <v>577</v>
      </c>
      <c r="P181" s="3">
        <v>117</v>
      </c>
      <c r="R181" s="1" t="s">
        <v>724</v>
      </c>
      <c r="S181" s="1" t="s">
        <v>45</v>
      </c>
      <c r="T181" s="1" t="s">
        <v>72</v>
      </c>
      <c r="V181" s="1" t="s">
        <v>62</v>
      </c>
      <c r="W181" s="1" t="s">
        <v>63</v>
      </c>
      <c r="X181" s="1" t="s">
        <v>557</v>
      </c>
      <c r="AB181" s="4">
        <v>4.59</v>
      </c>
      <c r="AC181" s="4">
        <v>0.46</v>
      </c>
      <c r="AF181" s="1" t="s">
        <v>73</v>
      </c>
      <c r="AI181" s="9">
        <f t="shared" si="12"/>
        <v>43909</v>
      </c>
      <c r="AJ181" s="9">
        <f t="shared" si="13"/>
        <v>43823</v>
      </c>
      <c r="AK181" s="9">
        <f t="shared" si="14"/>
        <v>43853</v>
      </c>
      <c r="AL181" s="9">
        <f t="shared" si="15"/>
        <v>43909</v>
      </c>
      <c r="AM181" s="10">
        <f t="shared" si="16"/>
        <v>-7</v>
      </c>
      <c r="AN181" s="11">
        <f t="shared" si="17"/>
        <v>-32.129999999999995</v>
      </c>
    </row>
    <row r="182" spans="1:40" hidden="1" x14ac:dyDescent="0.2">
      <c r="A182" s="1" t="s">
        <v>726</v>
      </c>
      <c r="B182" s="1" t="s">
        <v>726</v>
      </c>
      <c r="C182" s="1" t="s">
        <v>726</v>
      </c>
      <c r="D182" s="1" t="s">
        <v>85</v>
      </c>
      <c r="E182" s="3">
        <v>20070</v>
      </c>
      <c r="F182" s="1" t="s">
        <v>36</v>
      </c>
      <c r="G182" s="1" t="s">
        <v>85</v>
      </c>
      <c r="H182" s="4">
        <v>1000</v>
      </c>
      <c r="I182" s="1" t="s">
        <v>240</v>
      </c>
      <c r="K182" s="1" t="s">
        <v>241</v>
      </c>
      <c r="N182" s="1" t="s">
        <v>242</v>
      </c>
      <c r="O182" s="1" t="s">
        <v>726</v>
      </c>
      <c r="P182" s="3">
        <v>118</v>
      </c>
      <c r="R182" s="1" t="s">
        <v>727</v>
      </c>
      <c r="S182" s="1" t="s">
        <v>45</v>
      </c>
      <c r="X182" s="1" t="s">
        <v>651</v>
      </c>
      <c r="AB182" s="4">
        <v>0</v>
      </c>
      <c r="AC182" s="4">
        <v>0</v>
      </c>
      <c r="AI182" s="9">
        <f t="shared" si="12"/>
        <v>43908</v>
      </c>
      <c r="AJ182" s="9">
        <f t="shared" si="13"/>
        <v>43893</v>
      </c>
      <c r="AK182" s="9">
        <f t="shared" si="14"/>
        <v>43923</v>
      </c>
      <c r="AL182" s="9">
        <f t="shared" si="15"/>
        <v>43923</v>
      </c>
      <c r="AM182" s="10">
        <f t="shared" si="16"/>
        <v>-15</v>
      </c>
      <c r="AN182" s="11">
        <f t="shared" si="17"/>
        <v>-15000</v>
      </c>
    </row>
    <row r="183" spans="1:40" hidden="1" x14ac:dyDescent="0.2">
      <c r="A183" s="1" t="s">
        <v>726</v>
      </c>
      <c r="B183" s="1" t="s">
        <v>726</v>
      </c>
      <c r="C183" s="1" t="s">
        <v>726</v>
      </c>
      <c r="D183" s="1" t="s">
        <v>85</v>
      </c>
      <c r="E183" s="3">
        <v>20071</v>
      </c>
      <c r="F183" s="1" t="s">
        <v>36</v>
      </c>
      <c r="G183" s="1" t="s">
        <v>85</v>
      </c>
      <c r="H183" s="4">
        <v>1454.65</v>
      </c>
      <c r="I183" s="1" t="s">
        <v>159</v>
      </c>
      <c r="J183" s="1" t="s">
        <v>160</v>
      </c>
      <c r="K183" s="1" t="s">
        <v>161</v>
      </c>
      <c r="N183" s="1" t="s">
        <v>162</v>
      </c>
      <c r="O183" s="1" t="s">
        <v>726</v>
      </c>
      <c r="P183" s="3">
        <v>119</v>
      </c>
      <c r="R183" s="1" t="s">
        <v>499</v>
      </c>
      <c r="S183" s="1" t="s">
        <v>45</v>
      </c>
      <c r="X183" s="1" t="s">
        <v>651</v>
      </c>
      <c r="Y183" s="1" t="s">
        <v>728</v>
      </c>
      <c r="AA183" s="1" t="s">
        <v>702</v>
      </c>
      <c r="AB183" s="4">
        <v>0</v>
      </c>
      <c r="AC183" s="4">
        <v>0</v>
      </c>
      <c r="AI183" s="9">
        <f t="shared" si="12"/>
        <v>43908</v>
      </c>
      <c r="AJ183" s="9">
        <f t="shared" si="13"/>
        <v>43893</v>
      </c>
      <c r="AK183" s="9">
        <f t="shared" si="14"/>
        <v>43923</v>
      </c>
      <c r="AL183" s="9">
        <f t="shared" si="15"/>
        <v>43923</v>
      </c>
      <c r="AM183" s="10">
        <f t="shared" si="16"/>
        <v>-15</v>
      </c>
      <c r="AN183" s="11">
        <f t="shared" si="17"/>
        <v>-21819.75</v>
      </c>
    </row>
    <row r="184" spans="1:40" hidden="1" x14ac:dyDescent="0.2">
      <c r="A184" s="1" t="s">
        <v>697</v>
      </c>
      <c r="B184" s="1" t="s">
        <v>697</v>
      </c>
      <c r="C184" s="1" t="s">
        <v>697</v>
      </c>
      <c r="D184" s="1" t="s">
        <v>85</v>
      </c>
      <c r="E184" s="3">
        <v>20072</v>
      </c>
      <c r="F184" s="1" t="s">
        <v>36</v>
      </c>
      <c r="G184" s="1" t="s">
        <v>85</v>
      </c>
      <c r="H184" s="4">
        <v>43210.239999999998</v>
      </c>
      <c r="I184" s="1" t="s">
        <v>231</v>
      </c>
      <c r="N184" s="1" t="s">
        <v>232</v>
      </c>
      <c r="O184" s="1" t="s">
        <v>697</v>
      </c>
      <c r="P184" s="3">
        <v>120</v>
      </c>
      <c r="R184" s="1" t="s">
        <v>729</v>
      </c>
      <c r="S184" s="1" t="s">
        <v>45</v>
      </c>
      <c r="X184" s="1" t="s">
        <v>688</v>
      </c>
      <c r="AB184" s="4">
        <v>0</v>
      </c>
      <c r="AC184" s="4">
        <v>0</v>
      </c>
      <c r="AI184" s="9">
        <f t="shared" si="12"/>
        <v>43910</v>
      </c>
      <c r="AJ184" s="9">
        <f t="shared" si="13"/>
        <v>43895</v>
      </c>
      <c r="AK184" s="9">
        <f t="shared" si="14"/>
        <v>43925</v>
      </c>
      <c r="AL184" s="9">
        <f t="shared" si="15"/>
        <v>43925</v>
      </c>
      <c r="AM184" s="10">
        <f t="shared" si="16"/>
        <v>-15</v>
      </c>
      <c r="AN184" s="11">
        <f t="shared" si="17"/>
        <v>-648153.59999999998</v>
      </c>
    </row>
    <row r="185" spans="1:40" hidden="1" x14ac:dyDescent="0.2">
      <c r="A185" s="1" t="s">
        <v>697</v>
      </c>
      <c r="B185" s="1" t="s">
        <v>697</v>
      </c>
      <c r="C185" s="1" t="s">
        <v>697</v>
      </c>
      <c r="D185" s="1" t="s">
        <v>85</v>
      </c>
      <c r="E185" s="3">
        <v>20073</v>
      </c>
      <c r="F185" s="1" t="s">
        <v>36</v>
      </c>
      <c r="G185" s="1" t="s">
        <v>85</v>
      </c>
      <c r="H185" s="4">
        <v>756.27</v>
      </c>
      <c r="I185" s="1" t="s">
        <v>231</v>
      </c>
      <c r="N185" s="1" t="s">
        <v>232</v>
      </c>
      <c r="O185" s="1" t="s">
        <v>697</v>
      </c>
      <c r="P185" s="3">
        <v>120</v>
      </c>
      <c r="R185" s="1" t="s">
        <v>730</v>
      </c>
      <c r="S185" s="1" t="s">
        <v>45</v>
      </c>
      <c r="X185" s="1" t="s">
        <v>688</v>
      </c>
      <c r="AB185" s="4">
        <v>0</v>
      </c>
      <c r="AC185" s="4">
        <v>0</v>
      </c>
      <c r="AI185" s="9">
        <f t="shared" si="12"/>
        <v>43910</v>
      </c>
      <c r="AJ185" s="9">
        <f t="shared" si="13"/>
        <v>43895</v>
      </c>
      <c r="AK185" s="9">
        <f t="shared" si="14"/>
        <v>43925</v>
      </c>
      <c r="AL185" s="9">
        <f t="shared" si="15"/>
        <v>43925</v>
      </c>
      <c r="AM185" s="10">
        <f t="shared" si="16"/>
        <v>-15</v>
      </c>
      <c r="AN185" s="11">
        <f t="shared" si="17"/>
        <v>-11344.05</v>
      </c>
    </row>
    <row r="186" spans="1:40" x14ac:dyDescent="0.2">
      <c r="A186" s="1" t="s">
        <v>252</v>
      </c>
      <c r="B186" s="1" t="s">
        <v>252</v>
      </c>
      <c r="C186" s="1" t="s">
        <v>252</v>
      </c>
      <c r="D186" s="1" t="s">
        <v>35</v>
      </c>
      <c r="E186" s="3">
        <v>18</v>
      </c>
      <c r="F186" s="1" t="s">
        <v>36</v>
      </c>
      <c r="G186" s="1" t="s">
        <v>731</v>
      </c>
      <c r="H186" s="4">
        <v>586.59</v>
      </c>
      <c r="I186" s="1" t="s">
        <v>124</v>
      </c>
      <c r="J186" s="1" t="s">
        <v>125</v>
      </c>
      <c r="K186" s="1" t="s">
        <v>99</v>
      </c>
      <c r="N186" s="1" t="s">
        <v>42</v>
      </c>
      <c r="O186" s="1" t="s">
        <v>339</v>
      </c>
      <c r="P186" s="3">
        <v>121</v>
      </c>
      <c r="R186" s="1" t="s">
        <v>732</v>
      </c>
      <c r="S186" s="1" t="s">
        <v>45</v>
      </c>
      <c r="T186" s="1" t="s">
        <v>127</v>
      </c>
      <c r="V186" s="1" t="s">
        <v>47</v>
      </c>
      <c r="W186" s="1" t="s">
        <v>48</v>
      </c>
      <c r="X186" s="1" t="s">
        <v>252</v>
      </c>
      <c r="AB186" s="4">
        <v>732.74</v>
      </c>
      <c r="AC186" s="4">
        <v>0</v>
      </c>
      <c r="AF186" s="1" t="s">
        <v>128</v>
      </c>
      <c r="AI186" s="9">
        <f t="shared" si="12"/>
        <v>43900</v>
      </c>
      <c r="AJ186" s="9">
        <f t="shared" si="13"/>
        <v>43900</v>
      </c>
      <c r="AK186" s="9">
        <f t="shared" si="14"/>
        <v>43930</v>
      </c>
      <c r="AL186" s="9">
        <f t="shared" si="15"/>
        <v>43930</v>
      </c>
      <c r="AM186" s="10">
        <f t="shared" si="16"/>
        <v>-17</v>
      </c>
      <c r="AN186" s="11">
        <f t="shared" si="17"/>
        <v>-9972.0300000000007</v>
      </c>
    </row>
    <row r="187" spans="1:40" x14ac:dyDescent="0.2">
      <c r="A187" s="1" t="s">
        <v>733</v>
      </c>
      <c r="B187" s="1" t="s">
        <v>734</v>
      </c>
      <c r="C187" s="1" t="s">
        <v>734</v>
      </c>
      <c r="D187" s="1" t="s">
        <v>35</v>
      </c>
      <c r="E187" s="3">
        <v>19</v>
      </c>
      <c r="F187" s="1" t="s">
        <v>36</v>
      </c>
      <c r="G187" s="1" t="s">
        <v>735</v>
      </c>
      <c r="H187" s="4">
        <v>11349</v>
      </c>
      <c r="I187" s="1" t="s">
        <v>736</v>
      </c>
      <c r="J187" s="1" t="s">
        <v>737</v>
      </c>
      <c r="K187" s="1" t="s">
        <v>133</v>
      </c>
      <c r="L187" s="1" t="s">
        <v>40</v>
      </c>
      <c r="M187" s="1" t="s">
        <v>738</v>
      </c>
      <c r="N187" s="1" t="s">
        <v>42</v>
      </c>
      <c r="O187" s="1" t="s">
        <v>339</v>
      </c>
      <c r="P187" s="3">
        <v>122</v>
      </c>
      <c r="R187" s="1" t="s">
        <v>739</v>
      </c>
      <c r="S187" s="1" t="s">
        <v>45</v>
      </c>
      <c r="T187" s="1" t="s">
        <v>740</v>
      </c>
      <c r="V187" s="1" t="s">
        <v>62</v>
      </c>
      <c r="W187" s="1" t="s">
        <v>63</v>
      </c>
      <c r="X187" s="1" t="s">
        <v>734</v>
      </c>
      <c r="AB187" s="4">
        <v>11349</v>
      </c>
      <c r="AC187" s="4">
        <v>0</v>
      </c>
      <c r="AF187" s="1" t="s">
        <v>741</v>
      </c>
      <c r="AI187" s="9">
        <f t="shared" si="12"/>
        <v>43967</v>
      </c>
      <c r="AJ187" s="9">
        <f t="shared" si="13"/>
        <v>43907</v>
      </c>
      <c r="AK187" s="9">
        <f t="shared" si="14"/>
        <v>43937</v>
      </c>
      <c r="AL187" s="9">
        <f t="shared" si="15"/>
        <v>43967</v>
      </c>
      <c r="AM187" s="10">
        <f t="shared" si="16"/>
        <v>-54</v>
      </c>
      <c r="AN187" s="11">
        <f t="shared" si="17"/>
        <v>-612846</v>
      </c>
    </row>
    <row r="188" spans="1:40" x14ac:dyDescent="0.2">
      <c r="A188" s="1" t="s">
        <v>541</v>
      </c>
      <c r="B188" s="1" t="s">
        <v>742</v>
      </c>
      <c r="C188" s="1" t="s">
        <v>742</v>
      </c>
      <c r="D188" s="1" t="s">
        <v>35</v>
      </c>
      <c r="E188" s="3">
        <v>112</v>
      </c>
      <c r="F188" s="1" t="s">
        <v>55</v>
      </c>
      <c r="G188" s="1" t="s">
        <v>743</v>
      </c>
      <c r="H188" s="4">
        <v>3330</v>
      </c>
      <c r="I188" s="1" t="s">
        <v>744</v>
      </c>
      <c r="J188" s="1" t="s">
        <v>745</v>
      </c>
      <c r="K188" s="1" t="s">
        <v>746</v>
      </c>
      <c r="L188" s="1" t="s">
        <v>747</v>
      </c>
      <c r="M188" s="1" t="s">
        <v>748</v>
      </c>
      <c r="N188" s="1" t="s">
        <v>42</v>
      </c>
      <c r="O188" s="1" t="s">
        <v>339</v>
      </c>
      <c r="P188" s="3">
        <v>123</v>
      </c>
      <c r="R188" s="1" t="s">
        <v>749</v>
      </c>
      <c r="S188" s="1" t="s">
        <v>45</v>
      </c>
      <c r="T188" s="1" t="s">
        <v>750</v>
      </c>
      <c r="V188" s="1" t="s">
        <v>62</v>
      </c>
      <c r="W188" s="1" t="s">
        <v>63</v>
      </c>
      <c r="X188" s="1" t="s">
        <v>742</v>
      </c>
      <c r="AB188" s="4">
        <v>3330</v>
      </c>
      <c r="AC188" s="4">
        <v>732.6</v>
      </c>
      <c r="AF188" s="1" t="s">
        <v>751</v>
      </c>
      <c r="AI188" s="9">
        <f t="shared" si="12"/>
        <v>43951</v>
      </c>
      <c r="AJ188" s="9">
        <f t="shared" si="13"/>
        <v>43903</v>
      </c>
      <c r="AK188" s="9">
        <f t="shared" si="14"/>
        <v>43933</v>
      </c>
      <c r="AL188" s="9">
        <f t="shared" si="15"/>
        <v>43951</v>
      </c>
      <c r="AM188" s="10">
        <f t="shared" si="16"/>
        <v>-38</v>
      </c>
      <c r="AN188" s="11">
        <f t="shared" si="17"/>
        <v>-126540</v>
      </c>
    </row>
    <row r="189" spans="1:40" x14ac:dyDescent="0.2">
      <c r="A189" s="1" t="s">
        <v>284</v>
      </c>
      <c r="B189" s="1" t="s">
        <v>121</v>
      </c>
      <c r="C189" s="1" t="s">
        <v>500</v>
      </c>
      <c r="D189" s="1" t="s">
        <v>35</v>
      </c>
      <c r="E189" s="3">
        <v>55</v>
      </c>
      <c r="F189" s="1" t="s">
        <v>55</v>
      </c>
      <c r="G189" s="1" t="s">
        <v>752</v>
      </c>
      <c r="H189" s="4">
        <v>4574.29</v>
      </c>
      <c r="I189" s="1" t="s">
        <v>189</v>
      </c>
      <c r="J189" s="1" t="s">
        <v>190</v>
      </c>
      <c r="K189" s="1" t="s">
        <v>191</v>
      </c>
      <c r="L189" s="1" t="s">
        <v>192</v>
      </c>
      <c r="M189" s="1" t="s">
        <v>193</v>
      </c>
      <c r="N189" s="1" t="s">
        <v>42</v>
      </c>
      <c r="O189" s="1" t="s">
        <v>753</v>
      </c>
      <c r="P189" s="3">
        <v>125</v>
      </c>
      <c r="R189" s="1" t="s">
        <v>754</v>
      </c>
      <c r="S189" s="1" t="s">
        <v>45</v>
      </c>
      <c r="T189" s="1" t="s">
        <v>196</v>
      </c>
      <c r="V189" s="1" t="s">
        <v>197</v>
      </c>
      <c r="W189" s="1" t="s">
        <v>198</v>
      </c>
      <c r="X189" s="1" t="s">
        <v>500</v>
      </c>
      <c r="AB189" s="4">
        <v>4574.29</v>
      </c>
      <c r="AC189" s="4">
        <v>457.43</v>
      </c>
      <c r="AF189" s="1" t="s">
        <v>199</v>
      </c>
      <c r="AI189" s="9">
        <f t="shared" si="12"/>
        <v>43890</v>
      </c>
      <c r="AJ189" s="9">
        <f t="shared" si="13"/>
        <v>43867</v>
      </c>
      <c r="AK189" s="9">
        <f t="shared" si="14"/>
        <v>43897</v>
      </c>
      <c r="AL189" s="9">
        <f t="shared" si="15"/>
        <v>43897</v>
      </c>
      <c r="AM189" s="10">
        <f t="shared" si="16"/>
        <v>17</v>
      </c>
      <c r="AN189" s="11">
        <f t="shared" si="17"/>
        <v>77762.929999999993</v>
      </c>
    </row>
    <row r="190" spans="1:40" x14ac:dyDescent="0.2">
      <c r="A190" s="1" t="s">
        <v>284</v>
      </c>
      <c r="B190" s="1" t="s">
        <v>121</v>
      </c>
      <c r="C190" s="1" t="s">
        <v>500</v>
      </c>
      <c r="D190" s="1" t="s">
        <v>35</v>
      </c>
      <c r="E190" s="3">
        <v>56</v>
      </c>
      <c r="F190" s="1" t="s">
        <v>55</v>
      </c>
      <c r="G190" s="1" t="s">
        <v>755</v>
      </c>
      <c r="H190" s="4">
        <v>102.04</v>
      </c>
      <c r="I190" s="1" t="s">
        <v>189</v>
      </c>
      <c r="J190" s="1" t="s">
        <v>190</v>
      </c>
      <c r="K190" s="1" t="s">
        <v>191</v>
      </c>
      <c r="L190" s="1" t="s">
        <v>192</v>
      </c>
      <c r="M190" s="1" t="s">
        <v>193</v>
      </c>
      <c r="N190" s="1" t="s">
        <v>42</v>
      </c>
      <c r="O190" s="1" t="s">
        <v>753</v>
      </c>
      <c r="P190" s="3">
        <v>125</v>
      </c>
      <c r="R190" s="1" t="s">
        <v>756</v>
      </c>
      <c r="S190" s="1" t="s">
        <v>45</v>
      </c>
      <c r="T190" s="1" t="s">
        <v>196</v>
      </c>
      <c r="V190" s="1" t="s">
        <v>47</v>
      </c>
      <c r="W190" s="1" t="s">
        <v>48</v>
      </c>
      <c r="X190" s="1" t="s">
        <v>500</v>
      </c>
      <c r="AB190" s="4">
        <v>102.04</v>
      </c>
      <c r="AC190" s="4">
        <v>4.08</v>
      </c>
      <c r="AF190" s="1" t="s">
        <v>205</v>
      </c>
      <c r="AI190" s="9">
        <f t="shared" si="12"/>
        <v>43890</v>
      </c>
      <c r="AJ190" s="9">
        <f t="shared" si="13"/>
        <v>43867</v>
      </c>
      <c r="AK190" s="9">
        <f t="shared" si="14"/>
        <v>43897</v>
      </c>
      <c r="AL190" s="9">
        <f t="shared" si="15"/>
        <v>43897</v>
      </c>
      <c r="AM190" s="10">
        <f t="shared" si="16"/>
        <v>17</v>
      </c>
      <c r="AN190" s="11">
        <f t="shared" si="17"/>
        <v>1734.68</v>
      </c>
    </row>
    <row r="191" spans="1:40" x14ac:dyDescent="0.2">
      <c r="A191" s="1" t="s">
        <v>284</v>
      </c>
      <c r="B191" s="1" t="s">
        <v>121</v>
      </c>
      <c r="C191" s="1" t="s">
        <v>500</v>
      </c>
      <c r="D191" s="1" t="s">
        <v>35</v>
      </c>
      <c r="E191" s="3">
        <v>57</v>
      </c>
      <c r="F191" s="1" t="s">
        <v>55</v>
      </c>
      <c r="G191" s="1" t="s">
        <v>757</v>
      </c>
      <c r="H191" s="4">
        <v>17198.89</v>
      </c>
      <c r="I191" s="1" t="s">
        <v>189</v>
      </c>
      <c r="J191" s="1" t="s">
        <v>190</v>
      </c>
      <c r="K191" s="1" t="s">
        <v>191</v>
      </c>
      <c r="L191" s="1" t="s">
        <v>192</v>
      </c>
      <c r="M191" s="1" t="s">
        <v>193</v>
      </c>
      <c r="N191" s="1" t="s">
        <v>42</v>
      </c>
      <c r="O191" s="1" t="s">
        <v>753</v>
      </c>
      <c r="P191" s="3">
        <v>125</v>
      </c>
      <c r="R191" s="1" t="s">
        <v>758</v>
      </c>
      <c r="S191" s="1" t="s">
        <v>45</v>
      </c>
      <c r="T191" s="1" t="s">
        <v>196</v>
      </c>
      <c r="V191" s="1" t="s">
        <v>47</v>
      </c>
      <c r="W191" s="1" t="s">
        <v>48</v>
      </c>
      <c r="X191" s="1" t="s">
        <v>500</v>
      </c>
      <c r="AB191" s="4">
        <v>17198.89</v>
      </c>
      <c r="AC191" s="4">
        <v>1719.89</v>
      </c>
      <c r="AF191" s="1" t="s">
        <v>199</v>
      </c>
      <c r="AI191" s="9">
        <f t="shared" si="12"/>
        <v>43890</v>
      </c>
      <c r="AJ191" s="9">
        <f t="shared" si="13"/>
        <v>43867</v>
      </c>
      <c r="AK191" s="9">
        <f t="shared" si="14"/>
        <v>43897</v>
      </c>
      <c r="AL191" s="9">
        <f t="shared" si="15"/>
        <v>43897</v>
      </c>
      <c r="AM191" s="10">
        <f t="shared" si="16"/>
        <v>17</v>
      </c>
      <c r="AN191" s="11">
        <f t="shared" si="17"/>
        <v>292381.13</v>
      </c>
    </row>
    <row r="192" spans="1:40" x14ac:dyDescent="0.2">
      <c r="A192" s="1" t="s">
        <v>759</v>
      </c>
      <c r="B192" s="1" t="s">
        <v>284</v>
      </c>
      <c r="C192" s="1" t="s">
        <v>685</v>
      </c>
      <c r="D192" s="1" t="s">
        <v>35</v>
      </c>
      <c r="E192" s="3">
        <v>101</v>
      </c>
      <c r="F192" s="1" t="s">
        <v>55</v>
      </c>
      <c r="G192" s="1" t="s">
        <v>760</v>
      </c>
      <c r="H192" s="4">
        <v>16456.14</v>
      </c>
      <c r="I192" s="1" t="s">
        <v>189</v>
      </c>
      <c r="J192" s="1" t="s">
        <v>190</v>
      </c>
      <c r="K192" s="1" t="s">
        <v>191</v>
      </c>
      <c r="L192" s="1" t="s">
        <v>192</v>
      </c>
      <c r="M192" s="1" t="s">
        <v>193</v>
      </c>
      <c r="N192" s="1" t="s">
        <v>42</v>
      </c>
      <c r="O192" s="1" t="s">
        <v>753</v>
      </c>
      <c r="P192" s="3">
        <v>125</v>
      </c>
      <c r="R192" s="1" t="s">
        <v>761</v>
      </c>
      <c r="S192" s="1" t="s">
        <v>45</v>
      </c>
      <c r="T192" s="1" t="s">
        <v>196</v>
      </c>
      <c r="V192" s="1" t="s">
        <v>47</v>
      </c>
      <c r="W192" s="1" t="s">
        <v>48</v>
      </c>
      <c r="X192" s="1" t="s">
        <v>685</v>
      </c>
      <c r="AB192" s="4">
        <v>16456.14</v>
      </c>
      <c r="AC192" s="4">
        <v>1645.61</v>
      </c>
      <c r="AF192" s="1" t="s">
        <v>199</v>
      </c>
      <c r="AI192" s="9">
        <f t="shared" si="12"/>
        <v>43919</v>
      </c>
      <c r="AJ192" s="9">
        <f t="shared" si="13"/>
        <v>43894</v>
      </c>
      <c r="AK192" s="9">
        <f t="shared" si="14"/>
        <v>43924</v>
      </c>
      <c r="AL192" s="9">
        <f t="shared" si="15"/>
        <v>43924</v>
      </c>
      <c r="AM192" s="10">
        <f t="shared" si="16"/>
        <v>-10</v>
      </c>
      <c r="AN192" s="11">
        <f t="shared" si="17"/>
        <v>-164561.4</v>
      </c>
    </row>
    <row r="193" spans="1:40" x14ac:dyDescent="0.2">
      <c r="A193" s="1" t="s">
        <v>759</v>
      </c>
      <c r="B193" s="1" t="s">
        <v>284</v>
      </c>
      <c r="C193" s="1" t="s">
        <v>688</v>
      </c>
      <c r="D193" s="1" t="s">
        <v>35</v>
      </c>
      <c r="E193" s="3">
        <v>102</v>
      </c>
      <c r="F193" s="1" t="s">
        <v>55</v>
      </c>
      <c r="G193" s="1" t="s">
        <v>762</v>
      </c>
      <c r="H193" s="4">
        <v>4215.18</v>
      </c>
      <c r="I193" s="1" t="s">
        <v>189</v>
      </c>
      <c r="J193" s="1" t="s">
        <v>190</v>
      </c>
      <c r="K193" s="1" t="s">
        <v>191</v>
      </c>
      <c r="L193" s="1" t="s">
        <v>192</v>
      </c>
      <c r="M193" s="1" t="s">
        <v>193</v>
      </c>
      <c r="N193" s="1" t="s">
        <v>42</v>
      </c>
      <c r="O193" s="1" t="s">
        <v>753</v>
      </c>
      <c r="P193" s="3">
        <v>125</v>
      </c>
      <c r="R193" s="1" t="s">
        <v>763</v>
      </c>
      <c r="S193" s="1" t="s">
        <v>45</v>
      </c>
      <c r="T193" s="1" t="s">
        <v>196</v>
      </c>
      <c r="V193" s="1" t="s">
        <v>197</v>
      </c>
      <c r="W193" s="1" t="s">
        <v>198</v>
      </c>
      <c r="X193" s="1" t="s">
        <v>688</v>
      </c>
      <c r="AB193" s="4">
        <v>4215.18</v>
      </c>
      <c r="AC193" s="4">
        <v>421.52</v>
      </c>
      <c r="AF193" s="1" t="s">
        <v>199</v>
      </c>
      <c r="AI193" s="9">
        <f t="shared" si="12"/>
        <v>43919</v>
      </c>
      <c r="AJ193" s="9">
        <f t="shared" si="13"/>
        <v>43895</v>
      </c>
      <c r="AK193" s="9">
        <f t="shared" si="14"/>
        <v>43925</v>
      </c>
      <c r="AL193" s="9">
        <f t="shared" si="15"/>
        <v>43925</v>
      </c>
      <c r="AM193" s="10">
        <f t="shared" si="16"/>
        <v>-11</v>
      </c>
      <c r="AN193" s="11">
        <f t="shared" si="17"/>
        <v>-46366.98</v>
      </c>
    </row>
    <row r="194" spans="1:40" x14ac:dyDescent="0.2">
      <c r="A194" s="1" t="s">
        <v>759</v>
      </c>
      <c r="B194" s="1" t="s">
        <v>284</v>
      </c>
      <c r="C194" s="1" t="s">
        <v>688</v>
      </c>
      <c r="D194" s="1" t="s">
        <v>35</v>
      </c>
      <c r="E194" s="3">
        <v>103</v>
      </c>
      <c r="F194" s="1" t="s">
        <v>55</v>
      </c>
      <c r="G194" s="1" t="s">
        <v>764</v>
      </c>
      <c r="H194" s="4">
        <v>122.7</v>
      </c>
      <c r="I194" s="1" t="s">
        <v>189</v>
      </c>
      <c r="J194" s="1" t="s">
        <v>190</v>
      </c>
      <c r="K194" s="1" t="s">
        <v>191</v>
      </c>
      <c r="L194" s="1" t="s">
        <v>192</v>
      </c>
      <c r="M194" s="1" t="s">
        <v>193</v>
      </c>
      <c r="N194" s="1" t="s">
        <v>42</v>
      </c>
      <c r="O194" s="1" t="s">
        <v>753</v>
      </c>
      <c r="P194" s="3">
        <v>125</v>
      </c>
      <c r="R194" s="1" t="s">
        <v>765</v>
      </c>
      <c r="S194" s="1" t="s">
        <v>45</v>
      </c>
      <c r="T194" s="1" t="s">
        <v>196</v>
      </c>
      <c r="V194" s="1" t="s">
        <v>47</v>
      </c>
      <c r="W194" s="1" t="s">
        <v>48</v>
      </c>
      <c r="X194" s="1" t="s">
        <v>688</v>
      </c>
      <c r="AB194" s="4">
        <v>122.7</v>
      </c>
      <c r="AC194" s="4">
        <v>4.91</v>
      </c>
      <c r="AF194" s="1" t="s">
        <v>205</v>
      </c>
      <c r="AI194" s="9">
        <f t="shared" si="12"/>
        <v>43919</v>
      </c>
      <c r="AJ194" s="9">
        <f t="shared" si="13"/>
        <v>43895</v>
      </c>
      <c r="AK194" s="9">
        <f t="shared" si="14"/>
        <v>43925</v>
      </c>
      <c r="AL194" s="9">
        <f t="shared" si="15"/>
        <v>43925</v>
      </c>
      <c r="AM194" s="10">
        <f t="shared" si="16"/>
        <v>-11</v>
      </c>
      <c r="AN194" s="11">
        <f t="shared" si="17"/>
        <v>-1349.7</v>
      </c>
    </row>
    <row r="195" spans="1:40" x14ac:dyDescent="0.2">
      <c r="A195" s="1" t="s">
        <v>759</v>
      </c>
      <c r="B195" s="1" t="s">
        <v>284</v>
      </c>
      <c r="C195" s="1" t="s">
        <v>252</v>
      </c>
      <c r="D195" s="1" t="s">
        <v>35</v>
      </c>
      <c r="E195" s="3">
        <v>108</v>
      </c>
      <c r="F195" s="1" t="s">
        <v>55</v>
      </c>
      <c r="G195" s="1" t="s">
        <v>766</v>
      </c>
      <c r="H195" s="4">
        <v>361.28</v>
      </c>
      <c r="I195" s="1" t="s">
        <v>189</v>
      </c>
      <c r="J195" s="1" t="s">
        <v>190</v>
      </c>
      <c r="K195" s="1" t="s">
        <v>191</v>
      </c>
      <c r="L195" s="1" t="s">
        <v>192</v>
      </c>
      <c r="M195" s="1" t="s">
        <v>193</v>
      </c>
      <c r="N195" s="1" t="s">
        <v>42</v>
      </c>
      <c r="O195" s="1" t="s">
        <v>753</v>
      </c>
      <c r="P195" s="3">
        <v>125</v>
      </c>
      <c r="R195" s="1" t="s">
        <v>767</v>
      </c>
      <c r="S195" s="1" t="s">
        <v>45</v>
      </c>
      <c r="T195" s="1" t="s">
        <v>196</v>
      </c>
      <c r="V195" s="1" t="s">
        <v>47</v>
      </c>
      <c r="W195" s="1" t="s">
        <v>48</v>
      </c>
      <c r="X195" s="1" t="s">
        <v>252</v>
      </c>
      <c r="AB195" s="4">
        <v>361.28</v>
      </c>
      <c r="AC195" s="4">
        <v>79.48</v>
      </c>
      <c r="AF195" s="1" t="s">
        <v>202</v>
      </c>
      <c r="AI195" s="9">
        <f t="shared" si="12"/>
        <v>43919</v>
      </c>
      <c r="AJ195" s="9">
        <f t="shared" si="13"/>
        <v>43900</v>
      </c>
      <c r="AK195" s="9">
        <f t="shared" si="14"/>
        <v>43930</v>
      </c>
      <c r="AL195" s="9">
        <f t="shared" si="15"/>
        <v>43930</v>
      </c>
      <c r="AM195" s="10">
        <f t="shared" si="16"/>
        <v>-16</v>
      </c>
      <c r="AN195" s="11">
        <f t="shared" si="17"/>
        <v>-5780.48</v>
      </c>
    </row>
    <row r="196" spans="1:40" x14ac:dyDescent="0.2">
      <c r="A196" s="1" t="s">
        <v>759</v>
      </c>
      <c r="B196" s="1" t="s">
        <v>284</v>
      </c>
      <c r="C196" s="1" t="s">
        <v>252</v>
      </c>
      <c r="D196" s="1" t="s">
        <v>35</v>
      </c>
      <c r="E196" s="3">
        <v>109</v>
      </c>
      <c r="F196" s="1" t="s">
        <v>55</v>
      </c>
      <c r="G196" s="1" t="s">
        <v>768</v>
      </c>
      <c r="H196" s="4">
        <v>83.3</v>
      </c>
      <c r="I196" s="1" t="s">
        <v>189</v>
      </c>
      <c r="J196" s="1" t="s">
        <v>190</v>
      </c>
      <c r="K196" s="1" t="s">
        <v>191</v>
      </c>
      <c r="L196" s="1" t="s">
        <v>192</v>
      </c>
      <c r="M196" s="1" t="s">
        <v>193</v>
      </c>
      <c r="N196" s="1" t="s">
        <v>42</v>
      </c>
      <c r="O196" s="1" t="s">
        <v>753</v>
      </c>
      <c r="P196" s="3">
        <v>125</v>
      </c>
      <c r="R196" s="1" t="s">
        <v>769</v>
      </c>
      <c r="S196" s="1" t="s">
        <v>45</v>
      </c>
      <c r="T196" s="1" t="s">
        <v>196</v>
      </c>
      <c r="V196" s="1" t="s">
        <v>197</v>
      </c>
      <c r="W196" s="1" t="s">
        <v>198</v>
      </c>
      <c r="X196" s="1" t="s">
        <v>252</v>
      </c>
      <c r="AB196" s="4">
        <v>83.3</v>
      </c>
      <c r="AC196" s="4">
        <v>18.329999999999998</v>
      </c>
      <c r="AF196" s="1" t="s">
        <v>202</v>
      </c>
      <c r="AI196" s="9">
        <f t="shared" ref="AI196:AI259" si="18">DATEVALUE(A196)</f>
        <v>43919</v>
      </c>
      <c r="AJ196" s="9">
        <f t="shared" ref="AJ196:AJ259" si="19">DATEVALUE(X196)</f>
        <v>43900</v>
      </c>
      <c r="AK196" s="9">
        <f t="shared" ref="AK196:AK259" si="20">30+AJ196</f>
        <v>43930</v>
      </c>
      <c r="AL196" s="9">
        <f t="shared" ref="AL196:AL259" si="21">MAX(AI196,AK196)</f>
        <v>43930</v>
      </c>
      <c r="AM196" s="10">
        <f t="shared" ref="AM196:AM259" si="22">+O196-AL196</f>
        <v>-16</v>
      </c>
      <c r="AN196" s="11">
        <f t="shared" ref="AN196:AN259" si="23">+AM196*H196</f>
        <v>-1332.8</v>
      </c>
    </row>
    <row r="197" spans="1:40" x14ac:dyDescent="0.2">
      <c r="A197" s="1" t="s">
        <v>770</v>
      </c>
      <c r="B197" s="1" t="s">
        <v>734</v>
      </c>
      <c r="C197" s="1" t="s">
        <v>734</v>
      </c>
      <c r="D197" s="1" t="s">
        <v>35</v>
      </c>
      <c r="E197" s="3">
        <v>121</v>
      </c>
      <c r="F197" s="1" t="s">
        <v>55</v>
      </c>
      <c r="G197" s="1" t="s">
        <v>771</v>
      </c>
      <c r="H197" s="4">
        <v>979.6</v>
      </c>
      <c r="I197" s="1" t="s">
        <v>772</v>
      </c>
      <c r="J197" s="1" t="s">
        <v>773</v>
      </c>
      <c r="K197" s="1" t="s">
        <v>774</v>
      </c>
      <c r="N197" s="1" t="s">
        <v>42</v>
      </c>
      <c r="O197" s="1" t="s">
        <v>753</v>
      </c>
      <c r="P197" s="3">
        <v>124</v>
      </c>
      <c r="R197" s="1" t="s">
        <v>775</v>
      </c>
      <c r="S197" s="1" t="s">
        <v>45</v>
      </c>
      <c r="T197" s="1" t="s">
        <v>776</v>
      </c>
      <c r="X197" s="1" t="s">
        <v>734</v>
      </c>
      <c r="AB197" s="4">
        <v>979.6</v>
      </c>
      <c r="AC197" s="4">
        <v>211.99</v>
      </c>
      <c r="AF197" s="1" t="s">
        <v>777</v>
      </c>
      <c r="AI197" s="9">
        <f t="shared" si="18"/>
        <v>43938</v>
      </c>
      <c r="AJ197" s="9">
        <f t="shared" si="19"/>
        <v>43907</v>
      </c>
      <c r="AK197" s="9">
        <f t="shared" si="20"/>
        <v>43937</v>
      </c>
      <c r="AL197" s="9">
        <f t="shared" si="21"/>
        <v>43938</v>
      </c>
      <c r="AM197" s="10">
        <f t="shared" si="22"/>
        <v>-24</v>
      </c>
      <c r="AN197" s="11">
        <f t="shared" si="23"/>
        <v>-23510.400000000001</v>
      </c>
    </row>
    <row r="198" spans="1:40" hidden="1" x14ac:dyDescent="0.2">
      <c r="A198" s="1" t="s">
        <v>778</v>
      </c>
      <c r="B198" s="1" t="s">
        <v>778</v>
      </c>
      <c r="C198" s="1" t="s">
        <v>778</v>
      </c>
      <c r="D198" s="1" t="s">
        <v>85</v>
      </c>
      <c r="E198" s="3">
        <v>20074</v>
      </c>
      <c r="F198" s="1" t="s">
        <v>36</v>
      </c>
      <c r="G198" s="1" t="s">
        <v>85</v>
      </c>
      <c r="H198" s="4">
        <v>1489.5</v>
      </c>
      <c r="I198" s="1" t="s">
        <v>779</v>
      </c>
      <c r="K198" s="1" t="s">
        <v>133</v>
      </c>
      <c r="L198" s="1" t="s">
        <v>780</v>
      </c>
      <c r="M198" s="1" t="s">
        <v>781</v>
      </c>
      <c r="N198" s="1" t="s">
        <v>42</v>
      </c>
      <c r="O198" s="1" t="s">
        <v>778</v>
      </c>
      <c r="P198" s="3">
        <v>126</v>
      </c>
      <c r="R198" s="1" t="s">
        <v>782</v>
      </c>
      <c r="S198" s="1" t="s">
        <v>45</v>
      </c>
      <c r="X198" s="1" t="s">
        <v>734</v>
      </c>
      <c r="AB198" s="4">
        <v>0</v>
      </c>
      <c r="AC198" s="4">
        <v>0</v>
      </c>
      <c r="AI198" s="9">
        <f t="shared" si="18"/>
        <v>43915</v>
      </c>
      <c r="AJ198" s="9">
        <f t="shared" si="19"/>
        <v>43907</v>
      </c>
      <c r="AK198" s="9">
        <f t="shared" si="20"/>
        <v>43937</v>
      </c>
      <c r="AL198" s="9">
        <f t="shared" si="21"/>
        <v>43937</v>
      </c>
      <c r="AM198" s="10">
        <f t="shared" si="22"/>
        <v>-22</v>
      </c>
      <c r="AN198" s="11">
        <f t="shared" si="23"/>
        <v>-32769</v>
      </c>
    </row>
    <row r="199" spans="1:40" x14ac:dyDescent="0.2">
      <c r="A199" s="1" t="s">
        <v>783</v>
      </c>
      <c r="B199" s="1" t="s">
        <v>178</v>
      </c>
      <c r="C199" s="1" t="s">
        <v>178</v>
      </c>
      <c r="D199" s="1" t="s">
        <v>35</v>
      </c>
      <c r="E199" s="3">
        <v>23</v>
      </c>
      <c r="F199" s="1" t="s">
        <v>55</v>
      </c>
      <c r="G199" s="1" t="s">
        <v>784</v>
      </c>
      <c r="H199" s="4">
        <v>2101.34</v>
      </c>
      <c r="I199" s="1" t="s">
        <v>298</v>
      </c>
      <c r="J199" s="1" t="s">
        <v>299</v>
      </c>
      <c r="K199" s="1" t="s">
        <v>300</v>
      </c>
      <c r="L199" s="1" t="s">
        <v>301</v>
      </c>
      <c r="M199" s="1" t="s">
        <v>302</v>
      </c>
      <c r="N199" s="1" t="s">
        <v>42</v>
      </c>
      <c r="O199" s="1" t="s">
        <v>785</v>
      </c>
      <c r="P199" s="3">
        <v>127</v>
      </c>
      <c r="R199" s="1" t="s">
        <v>786</v>
      </c>
      <c r="S199" s="1" t="s">
        <v>45</v>
      </c>
      <c r="T199" s="1" t="s">
        <v>305</v>
      </c>
      <c r="V199" s="1" t="s">
        <v>47</v>
      </c>
      <c r="W199" s="1" t="s">
        <v>48</v>
      </c>
      <c r="X199" s="1" t="s">
        <v>178</v>
      </c>
      <c r="AB199" s="4">
        <v>2101.34</v>
      </c>
      <c r="AC199" s="4">
        <v>141.91999999999999</v>
      </c>
      <c r="AF199" s="1" t="s">
        <v>309</v>
      </c>
      <c r="AI199" s="9">
        <f t="shared" si="18"/>
        <v>43934</v>
      </c>
      <c r="AJ199" s="9">
        <f t="shared" si="19"/>
        <v>43844</v>
      </c>
      <c r="AK199" s="9">
        <f t="shared" si="20"/>
        <v>43874</v>
      </c>
      <c r="AL199" s="9">
        <f t="shared" si="21"/>
        <v>43934</v>
      </c>
      <c r="AM199" s="10">
        <f t="shared" si="22"/>
        <v>-17</v>
      </c>
      <c r="AN199" s="11">
        <f t="shared" si="23"/>
        <v>-35722.78</v>
      </c>
    </row>
    <row r="200" spans="1:40" x14ac:dyDescent="0.2">
      <c r="A200" s="1" t="s">
        <v>787</v>
      </c>
      <c r="B200" s="1" t="s">
        <v>283</v>
      </c>
      <c r="C200" s="1" t="s">
        <v>283</v>
      </c>
      <c r="D200" s="1" t="s">
        <v>35</v>
      </c>
      <c r="E200" s="3">
        <v>24</v>
      </c>
      <c r="F200" s="1" t="s">
        <v>55</v>
      </c>
      <c r="G200" s="1" t="s">
        <v>788</v>
      </c>
      <c r="H200" s="4">
        <v>415.91</v>
      </c>
      <c r="I200" s="1" t="s">
        <v>298</v>
      </c>
      <c r="J200" s="1" t="s">
        <v>299</v>
      </c>
      <c r="K200" s="1" t="s">
        <v>300</v>
      </c>
      <c r="L200" s="1" t="s">
        <v>301</v>
      </c>
      <c r="M200" s="1" t="s">
        <v>302</v>
      </c>
      <c r="N200" s="1" t="s">
        <v>42</v>
      </c>
      <c r="O200" s="1" t="s">
        <v>785</v>
      </c>
      <c r="P200" s="3">
        <v>127</v>
      </c>
      <c r="R200" s="1" t="s">
        <v>789</v>
      </c>
      <c r="S200" s="1" t="s">
        <v>45</v>
      </c>
      <c r="T200" s="1" t="s">
        <v>305</v>
      </c>
      <c r="V200" s="1" t="s">
        <v>47</v>
      </c>
      <c r="W200" s="1" t="s">
        <v>48</v>
      </c>
      <c r="X200" s="1" t="s">
        <v>283</v>
      </c>
      <c r="AB200" s="4">
        <v>415.91</v>
      </c>
      <c r="AC200" s="4">
        <v>16.64</v>
      </c>
      <c r="AF200" s="1" t="s">
        <v>309</v>
      </c>
      <c r="AI200" s="9">
        <f t="shared" si="18"/>
        <v>43935</v>
      </c>
      <c r="AJ200" s="9">
        <f t="shared" si="19"/>
        <v>43845</v>
      </c>
      <c r="AK200" s="9">
        <f t="shared" si="20"/>
        <v>43875</v>
      </c>
      <c r="AL200" s="9">
        <f t="shared" si="21"/>
        <v>43935</v>
      </c>
      <c r="AM200" s="10">
        <f t="shared" si="22"/>
        <v>-18</v>
      </c>
      <c r="AN200" s="11">
        <f t="shared" si="23"/>
        <v>-7486.38</v>
      </c>
    </row>
    <row r="201" spans="1:40" x14ac:dyDescent="0.2">
      <c r="A201" s="1" t="s">
        <v>790</v>
      </c>
      <c r="B201" s="1" t="s">
        <v>194</v>
      </c>
      <c r="C201" s="1" t="s">
        <v>194</v>
      </c>
      <c r="D201" s="1" t="s">
        <v>35</v>
      </c>
      <c r="E201" s="3">
        <v>25</v>
      </c>
      <c r="F201" s="1" t="s">
        <v>55</v>
      </c>
      <c r="G201" s="1" t="s">
        <v>791</v>
      </c>
      <c r="H201" s="4">
        <v>365.4</v>
      </c>
      <c r="I201" s="1" t="s">
        <v>298</v>
      </c>
      <c r="J201" s="1" t="s">
        <v>299</v>
      </c>
      <c r="K201" s="1" t="s">
        <v>300</v>
      </c>
      <c r="L201" s="1" t="s">
        <v>301</v>
      </c>
      <c r="M201" s="1" t="s">
        <v>302</v>
      </c>
      <c r="N201" s="1" t="s">
        <v>42</v>
      </c>
      <c r="O201" s="1" t="s">
        <v>785</v>
      </c>
      <c r="P201" s="3">
        <v>127</v>
      </c>
      <c r="R201" s="1" t="s">
        <v>792</v>
      </c>
      <c r="S201" s="1" t="s">
        <v>45</v>
      </c>
      <c r="T201" s="1" t="s">
        <v>305</v>
      </c>
      <c r="V201" s="1" t="s">
        <v>47</v>
      </c>
      <c r="W201" s="1" t="s">
        <v>48</v>
      </c>
      <c r="X201" s="1" t="s">
        <v>194</v>
      </c>
      <c r="AB201" s="4">
        <v>365.4</v>
      </c>
      <c r="AC201" s="4">
        <v>80.39</v>
      </c>
      <c r="AF201" s="1" t="s">
        <v>306</v>
      </c>
      <c r="AI201" s="9">
        <f t="shared" si="18"/>
        <v>43936</v>
      </c>
      <c r="AJ201" s="9">
        <f t="shared" si="19"/>
        <v>43846</v>
      </c>
      <c r="AK201" s="9">
        <f t="shared" si="20"/>
        <v>43876</v>
      </c>
      <c r="AL201" s="9">
        <f t="shared" si="21"/>
        <v>43936</v>
      </c>
      <c r="AM201" s="10">
        <f t="shared" si="22"/>
        <v>-19</v>
      </c>
      <c r="AN201" s="11">
        <f t="shared" si="23"/>
        <v>-6942.5999999999995</v>
      </c>
    </row>
    <row r="202" spans="1:40" x14ac:dyDescent="0.2">
      <c r="A202" s="1" t="s">
        <v>702</v>
      </c>
      <c r="B202" s="1" t="s">
        <v>614</v>
      </c>
      <c r="C202" s="1" t="s">
        <v>614</v>
      </c>
      <c r="D202" s="1" t="s">
        <v>35</v>
      </c>
      <c r="E202" s="3">
        <v>569</v>
      </c>
      <c r="F202" s="1" t="s">
        <v>55</v>
      </c>
      <c r="G202" s="1" t="s">
        <v>793</v>
      </c>
      <c r="H202" s="4">
        <v>23.04</v>
      </c>
      <c r="I202" s="1" t="s">
        <v>298</v>
      </c>
      <c r="J202" s="1" t="s">
        <v>299</v>
      </c>
      <c r="K202" s="1" t="s">
        <v>300</v>
      </c>
      <c r="L202" s="1" t="s">
        <v>301</v>
      </c>
      <c r="M202" s="1" t="s">
        <v>302</v>
      </c>
      <c r="N202" s="1" t="s">
        <v>42</v>
      </c>
      <c r="O202" s="1" t="s">
        <v>785</v>
      </c>
      <c r="P202" s="3">
        <v>127</v>
      </c>
      <c r="R202" s="1" t="s">
        <v>794</v>
      </c>
      <c r="S202" s="1" t="s">
        <v>45</v>
      </c>
      <c r="T202" s="1" t="s">
        <v>305</v>
      </c>
      <c r="V202" s="1" t="s">
        <v>197</v>
      </c>
      <c r="W202" s="1" t="s">
        <v>198</v>
      </c>
      <c r="X202" s="1" t="s">
        <v>614</v>
      </c>
      <c r="AB202" s="4">
        <v>23.04</v>
      </c>
      <c r="AC202" s="4">
        <v>5.07</v>
      </c>
      <c r="AF202" s="1" t="s">
        <v>306</v>
      </c>
      <c r="AI202" s="9">
        <f t="shared" si="18"/>
        <v>43901</v>
      </c>
      <c r="AJ202" s="9">
        <f t="shared" si="19"/>
        <v>43811</v>
      </c>
      <c r="AK202" s="9">
        <f t="shared" si="20"/>
        <v>43841</v>
      </c>
      <c r="AL202" s="9">
        <f t="shared" si="21"/>
        <v>43901</v>
      </c>
      <c r="AM202" s="10">
        <f t="shared" si="22"/>
        <v>16</v>
      </c>
      <c r="AN202" s="11">
        <f t="shared" si="23"/>
        <v>368.64</v>
      </c>
    </row>
    <row r="203" spans="1:40" x14ac:dyDescent="0.2">
      <c r="A203" s="1" t="s">
        <v>702</v>
      </c>
      <c r="B203" s="1" t="s">
        <v>614</v>
      </c>
      <c r="C203" s="1" t="s">
        <v>614</v>
      </c>
      <c r="D203" s="1" t="s">
        <v>35</v>
      </c>
      <c r="E203" s="3">
        <v>570</v>
      </c>
      <c r="F203" s="1" t="s">
        <v>55</v>
      </c>
      <c r="G203" s="1" t="s">
        <v>795</v>
      </c>
      <c r="H203" s="4">
        <v>313.2</v>
      </c>
      <c r="I203" s="1" t="s">
        <v>298</v>
      </c>
      <c r="J203" s="1" t="s">
        <v>299</v>
      </c>
      <c r="K203" s="1" t="s">
        <v>300</v>
      </c>
      <c r="L203" s="1" t="s">
        <v>301</v>
      </c>
      <c r="M203" s="1" t="s">
        <v>302</v>
      </c>
      <c r="N203" s="1" t="s">
        <v>42</v>
      </c>
      <c r="O203" s="1" t="s">
        <v>785</v>
      </c>
      <c r="P203" s="3">
        <v>127</v>
      </c>
      <c r="R203" s="1" t="s">
        <v>796</v>
      </c>
      <c r="S203" s="1" t="s">
        <v>45</v>
      </c>
      <c r="T203" s="1" t="s">
        <v>305</v>
      </c>
      <c r="V203" s="1" t="s">
        <v>47</v>
      </c>
      <c r="W203" s="1" t="s">
        <v>48</v>
      </c>
      <c r="X203" s="1" t="s">
        <v>614</v>
      </c>
      <c r="AB203" s="4">
        <v>313.2</v>
      </c>
      <c r="AC203" s="4">
        <v>68.900000000000006</v>
      </c>
      <c r="AF203" s="1" t="s">
        <v>306</v>
      </c>
      <c r="AI203" s="9">
        <f t="shared" si="18"/>
        <v>43901</v>
      </c>
      <c r="AJ203" s="9">
        <f t="shared" si="19"/>
        <v>43811</v>
      </c>
      <c r="AK203" s="9">
        <f t="shared" si="20"/>
        <v>43841</v>
      </c>
      <c r="AL203" s="9">
        <f t="shared" si="21"/>
        <v>43901</v>
      </c>
      <c r="AM203" s="10">
        <f t="shared" si="22"/>
        <v>16</v>
      </c>
      <c r="AN203" s="11">
        <f t="shared" si="23"/>
        <v>5011.2</v>
      </c>
    </row>
    <row r="204" spans="1:40" x14ac:dyDescent="0.2">
      <c r="A204" s="1" t="s">
        <v>702</v>
      </c>
      <c r="B204" s="1" t="s">
        <v>614</v>
      </c>
      <c r="C204" s="1" t="s">
        <v>614</v>
      </c>
      <c r="D204" s="1" t="s">
        <v>35</v>
      </c>
      <c r="E204" s="3">
        <v>571</v>
      </c>
      <c r="F204" s="1" t="s">
        <v>55</v>
      </c>
      <c r="G204" s="1" t="s">
        <v>797</v>
      </c>
      <c r="H204" s="4">
        <v>2690.67</v>
      </c>
      <c r="I204" s="1" t="s">
        <v>298</v>
      </c>
      <c r="J204" s="1" t="s">
        <v>299</v>
      </c>
      <c r="K204" s="1" t="s">
        <v>300</v>
      </c>
      <c r="L204" s="1" t="s">
        <v>301</v>
      </c>
      <c r="M204" s="1" t="s">
        <v>302</v>
      </c>
      <c r="N204" s="1" t="s">
        <v>42</v>
      </c>
      <c r="O204" s="1" t="s">
        <v>785</v>
      </c>
      <c r="P204" s="3">
        <v>127</v>
      </c>
      <c r="R204" s="1" t="s">
        <v>798</v>
      </c>
      <c r="S204" s="1" t="s">
        <v>45</v>
      </c>
      <c r="T204" s="1" t="s">
        <v>305</v>
      </c>
      <c r="V204" s="1" t="s">
        <v>47</v>
      </c>
      <c r="W204" s="1" t="s">
        <v>48</v>
      </c>
      <c r="X204" s="1" t="s">
        <v>614</v>
      </c>
      <c r="AB204" s="4">
        <v>2690.67</v>
      </c>
      <c r="AC204" s="4">
        <v>167.57</v>
      </c>
      <c r="AF204" s="1" t="s">
        <v>309</v>
      </c>
      <c r="AI204" s="9">
        <f t="shared" si="18"/>
        <v>43901</v>
      </c>
      <c r="AJ204" s="9">
        <f t="shared" si="19"/>
        <v>43811</v>
      </c>
      <c r="AK204" s="9">
        <f t="shared" si="20"/>
        <v>43841</v>
      </c>
      <c r="AL204" s="9">
        <f t="shared" si="21"/>
        <v>43901</v>
      </c>
      <c r="AM204" s="10">
        <f t="shared" si="22"/>
        <v>16</v>
      </c>
      <c r="AN204" s="11">
        <f t="shared" si="23"/>
        <v>43050.720000000001</v>
      </c>
    </row>
    <row r="205" spans="1:40" x14ac:dyDescent="0.2">
      <c r="A205" s="1" t="s">
        <v>799</v>
      </c>
      <c r="B205" s="1" t="s">
        <v>383</v>
      </c>
      <c r="C205" s="1" t="s">
        <v>383</v>
      </c>
      <c r="D205" s="1" t="s">
        <v>35</v>
      </c>
      <c r="E205" s="3">
        <v>91</v>
      </c>
      <c r="F205" s="1" t="s">
        <v>55</v>
      </c>
      <c r="G205" s="1" t="s">
        <v>800</v>
      </c>
      <c r="H205" s="4">
        <v>20.39</v>
      </c>
      <c r="I205" s="1" t="s">
        <v>131</v>
      </c>
      <c r="J205" s="1" t="s">
        <v>132</v>
      </c>
      <c r="K205" s="1" t="s">
        <v>133</v>
      </c>
      <c r="L205" s="1" t="s">
        <v>40</v>
      </c>
      <c r="M205" s="1" t="s">
        <v>134</v>
      </c>
      <c r="N205" s="1" t="s">
        <v>42</v>
      </c>
      <c r="O205" s="1" t="s">
        <v>419</v>
      </c>
      <c r="P205" s="3">
        <v>128</v>
      </c>
      <c r="R205" s="1" t="s">
        <v>801</v>
      </c>
      <c r="S205" s="1" t="s">
        <v>45</v>
      </c>
      <c r="T205" s="1" t="s">
        <v>136</v>
      </c>
      <c r="V205" s="1" t="s">
        <v>47</v>
      </c>
      <c r="W205" s="1" t="s">
        <v>48</v>
      </c>
      <c r="X205" s="1" t="s">
        <v>383</v>
      </c>
      <c r="AB205" s="4">
        <v>20.39</v>
      </c>
      <c r="AC205" s="4">
        <v>4.49</v>
      </c>
      <c r="AF205" s="1" t="s">
        <v>140</v>
      </c>
      <c r="AI205" s="9">
        <f t="shared" si="18"/>
        <v>43918</v>
      </c>
      <c r="AJ205" s="9">
        <f t="shared" si="19"/>
        <v>43888</v>
      </c>
      <c r="AK205" s="9">
        <f t="shared" si="20"/>
        <v>43918</v>
      </c>
      <c r="AL205" s="9">
        <f t="shared" si="21"/>
        <v>43918</v>
      </c>
      <c r="AM205" s="10">
        <f t="shared" si="22"/>
        <v>3</v>
      </c>
      <c r="AN205" s="11">
        <f t="shared" si="23"/>
        <v>61.17</v>
      </c>
    </row>
    <row r="206" spans="1:40" x14ac:dyDescent="0.2">
      <c r="A206" s="1" t="s">
        <v>799</v>
      </c>
      <c r="B206" s="1" t="s">
        <v>383</v>
      </c>
      <c r="C206" s="1" t="s">
        <v>574</v>
      </c>
      <c r="D206" s="1" t="s">
        <v>35</v>
      </c>
      <c r="E206" s="3">
        <v>92</v>
      </c>
      <c r="F206" s="1" t="s">
        <v>55</v>
      </c>
      <c r="G206" s="1" t="s">
        <v>802</v>
      </c>
      <c r="H206" s="4">
        <v>145.58000000000001</v>
      </c>
      <c r="I206" s="1" t="s">
        <v>131</v>
      </c>
      <c r="J206" s="1" t="s">
        <v>132</v>
      </c>
      <c r="K206" s="1" t="s">
        <v>133</v>
      </c>
      <c r="L206" s="1" t="s">
        <v>40</v>
      </c>
      <c r="M206" s="1" t="s">
        <v>134</v>
      </c>
      <c r="N206" s="1" t="s">
        <v>42</v>
      </c>
      <c r="O206" s="1" t="s">
        <v>419</v>
      </c>
      <c r="P206" s="3">
        <v>128</v>
      </c>
      <c r="R206" s="1" t="s">
        <v>803</v>
      </c>
      <c r="S206" s="1" t="s">
        <v>45</v>
      </c>
      <c r="T206" s="1" t="s">
        <v>136</v>
      </c>
      <c r="V206" s="1" t="s">
        <v>47</v>
      </c>
      <c r="W206" s="1" t="s">
        <v>48</v>
      </c>
      <c r="X206" s="1" t="s">
        <v>574</v>
      </c>
      <c r="AB206" s="4">
        <v>145.58000000000001</v>
      </c>
      <c r="AC206" s="4">
        <v>19.61</v>
      </c>
      <c r="AF206" s="1" t="s">
        <v>137</v>
      </c>
      <c r="AI206" s="9">
        <f t="shared" si="18"/>
        <v>43918</v>
      </c>
      <c r="AJ206" s="9">
        <f t="shared" si="19"/>
        <v>43889</v>
      </c>
      <c r="AK206" s="9">
        <f t="shared" si="20"/>
        <v>43919</v>
      </c>
      <c r="AL206" s="9">
        <f t="shared" si="21"/>
        <v>43919</v>
      </c>
      <c r="AM206" s="10">
        <f t="shared" si="22"/>
        <v>2</v>
      </c>
      <c r="AN206" s="11">
        <f t="shared" si="23"/>
        <v>291.16000000000003</v>
      </c>
    </row>
    <row r="207" spans="1:40" x14ac:dyDescent="0.2">
      <c r="A207" s="1" t="s">
        <v>804</v>
      </c>
      <c r="B207" s="1" t="s">
        <v>785</v>
      </c>
      <c r="C207" s="1" t="s">
        <v>785</v>
      </c>
      <c r="D207" s="1" t="s">
        <v>35</v>
      </c>
      <c r="E207" s="3">
        <v>130</v>
      </c>
      <c r="F207" s="1" t="s">
        <v>55</v>
      </c>
      <c r="G207" s="1" t="s">
        <v>805</v>
      </c>
      <c r="H207" s="4">
        <v>93.2</v>
      </c>
      <c r="I207" s="1" t="s">
        <v>131</v>
      </c>
      <c r="J207" s="1" t="s">
        <v>132</v>
      </c>
      <c r="K207" s="1" t="s">
        <v>133</v>
      </c>
      <c r="L207" s="1" t="s">
        <v>40</v>
      </c>
      <c r="M207" s="1" t="s">
        <v>134</v>
      </c>
      <c r="N207" s="1" t="s">
        <v>42</v>
      </c>
      <c r="O207" s="1" t="s">
        <v>419</v>
      </c>
      <c r="P207" s="3">
        <v>128</v>
      </c>
      <c r="R207" s="1" t="s">
        <v>806</v>
      </c>
      <c r="S207" s="1" t="s">
        <v>45</v>
      </c>
      <c r="T207" s="1" t="s">
        <v>136</v>
      </c>
      <c r="V207" s="1" t="s">
        <v>47</v>
      </c>
      <c r="W207" s="1" t="s">
        <v>48</v>
      </c>
      <c r="X207" s="1" t="s">
        <v>785</v>
      </c>
      <c r="AB207" s="4">
        <v>93.2</v>
      </c>
      <c r="AC207" s="4">
        <v>11.26</v>
      </c>
      <c r="AF207" s="1" t="s">
        <v>137</v>
      </c>
      <c r="AI207" s="9">
        <f t="shared" si="18"/>
        <v>43947</v>
      </c>
      <c r="AJ207" s="9">
        <f t="shared" si="19"/>
        <v>43917</v>
      </c>
      <c r="AK207" s="9">
        <f t="shared" si="20"/>
        <v>43947</v>
      </c>
      <c r="AL207" s="9">
        <f t="shared" si="21"/>
        <v>43947</v>
      </c>
      <c r="AM207" s="10">
        <f t="shared" si="22"/>
        <v>-26</v>
      </c>
      <c r="AN207" s="11">
        <f t="shared" si="23"/>
        <v>-2423.2000000000003</v>
      </c>
    </row>
    <row r="208" spans="1:40" x14ac:dyDescent="0.2">
      <c r="A208" s="1" t="s">
        <v>804</v>
      </c>
      <c r="B208" s="1" t="s">
        <v>785</v>
      </c>
      <c r="C208" s="1" t="s">
        <v>785</v>
      </c>
      <c r="D208" s="1" t="s">
        <v>35</v>
      </c>
      <c r="E208" s="3">
        <v>131</v>
      </c>
      <c r="F208" s="1" t="s">
        <v>55</v>
      </c>
      <c r="G208" s="1" t="s">
        <v>807</v>
      </c>
      <c r="H208" s="4">
        <v>251.08</v>
      </c>
      <c r="I208" s="1" t="s">
        <v>131</v>
      </c>
      <c r="J208" s="1" t="s">
        <v>132</v>
      </c>
      <c r="K208" s="1" t="s">
        <v>133</v>
      </c>
      <c r="L208" s="1" t="s">
        <v>40</v>
      </c>
      <c r="M208" s="1" t="s">
        <v>134</v>
      </c>
      <c r="N208" s="1" t="s">
        <v>42</v>
      </c>
      <c r="O208" s="1" t="s">
        <v>419</v>
      </c>
      <c r="P208" s="3">
        <v>128</v>
      </c>
      <c r="R208" s="1" t="s">
        <v>808</v>
      </c>
      <c r="S208" s="1" t="s">
        <v>45</v>
      </c>
      <c r="T208" s="1" t="s">
        <v>136</v>
      </c>
      <c r="V208" s="1" t="s">
        <v>47</v>
      </c>
      <c r="W208" s="1" t="s">
        <v>48</v>
      </c>
      <c r="X208" s="1" t="s">
        <v>785</v>
      </c>
      <c r="AB208" s="4">
        <v>251.08</v>
      </c>
      <c r="AC208" s="4">
        <v>55.24</v>
      </c>
      <c r="AF208" s="1" t="s">
        <v>140</v>
      </c>
      <c r="AI208" s="9">
        <f t="shared" si="18"/>
        <v>43947</v>
      </c>
      <c r="AJ208" s="9">
        <f t="shared" si="19"/>
        <v>43917</v>
      </c>
      <c r="AK208" s="9">
        <f t="shared" si="20"/>
        <v>43947</v>
      </c>
      <c r="AL208" s="9">
        <f t="shared" si="21"/>
        <v>43947</v>
      </c>
      <c r="AM208" s="10">
        <f t="shared" si="22"/>
        <v>-26</v>
      </c>
      <c r="AN208" s="11">
        <f t="shared" si="23"/>
        <v>-6528.08</v>
      </c>
    </row>
    <row r="209" spans="1:40" x14ac:dyDescent="0.2">
      <c r="A209" s="1" t="s">
        <v>339</v>
      </c>
      <c r="B209" s="1" t="s">
        <v>340</v>
      </c>
      <c r="C209" s="1" t="s">
        <v>235</v>
      </c>
      <c r="D209" s="1" t="s">
        <v>35</v>
      </c>
      <c r="E209" s="3">
        <v>35</v>
      </c>
      <c r="F209" s="1" t="s">
        <v>55</v>
      </c>
      <c r="G209" s="1" t="s">
        <v>809</v>
      </c>
      <c r="H209" s="4">
        <v>4999.24</v>
      </c>
      <c r="I209" s="1" t="s">
        <v>810</v>
      </c>
      <c r="J209" s="1" t="s">
        <v>811</v>
      </c>
      <c r="K209" s="1" t="s">
        <v>812</v>
      </c>
      <c r="L209" s="1" t="s">
        <v>813</v>
      </c>
      <c r="M209" s="1" t="s">
        <v>814</v>
      </c>
      <c r="N209" s="1" t="s">
        <v>42</v>
      </c>
      <c r="O209" s="1" t="s">
        <v>815</v>
      </c>
      <c r="P209" s="3">
        <v>129</v>
      </c>
      <c r="R209" s="1" t="s">
        <v>816</v>
      </c>
      <c r="S209" s="1" t="s">
        <v>45</v>
      </c>
      <c r="T209" s="1" t="s">
        <v>817</v>
      </c>
      <c r="X209" s="1" t="s">
        <v>235</v>
      </c>
      <c r="AB209" s="4">
        <v>4999.24</v>
      </c>
      <c r="AC209" s="4">
        <v>1099.83</v>
      </c>
      <c r="AF209" s="1" t="s">
        <v>818</v>
      </c>
      <c r="AI209" s="9">
        <f t="shared" si="18"/>
        <v>43913</v>
      </c>
      <c r="AJ209" s="9">
        <f t="shared" si="19"/>
        <v>43859</v>
      </c>
      <c r="AK209" s="9">
        <f t="shared" si="20"/>
        <v>43889</v>
      </c>
      <c r="AL209" s="9">
        <f t="shared" si="21"/>
        <v>43913</v>
      </c>
      <c r="AM209" s="10">
        <f t="shared" si="22"/>
        <v>9</v>
      </c>
      <c r="AN209" s="11">
        <f t="shared" si="23"/>
        <v>44993.159999999996</v>
      </c>
    </row>
    <row r="210" spans="1:40" x14ac:dyDescent="0.2">
      <c r="A210" s="1" t="s">
        <v>419</v>
      </c>
      <c r="B210" s="1" t="s">
        <v>485</v>
      </c>
      <c r="C210" s="1" t="s">
        <v>500</v>
      </c>
      <c r="D210" s="1" t="s">
        <v>35</v>
      </c>
      <c r="E210" s="3">
        <v>52</v>
      </c>
      <c r="F210" s="1" t="s">
        <v>55</v>
      </c>
      <c r="G210" s="1" t="s">
        <v>819</v>
      </c>
      <c r="H210" s="4">
        <v>718.2</v>
      </c>
      <c r="I210" s="1" t="s">
        <v>628</v>
      </c>
      <c r="J210" s="1" t="s">
        <v>629</v>
      </c>
      <c r="K210" s="1" t="s">
        <v>630</v>
      </c>
      <c r="L210" s="1" t="s">
        <v>631</v>
      </c>
      <c r="M210" s="1" t="s">
        <v>632</v>
      </c>
      <c r="N210" s="1" t="s">
        <v>42</v>
      </c>
      <c r="O210" s="1" t="s">
        <v>815</v>
      </c>
      <c r="P210" s="3">
        <v>132</v>
      </c>
      <c r="R210" s="1" t="s">
        <v>820</v>
      </c>
      <c r="S210" s="1" t="s">
        <v>45</v>
      </c>
      <c r="T210" s="1" t="s">
        <v>634</v>
      </c>
      <c r="V210" s="1" t="s">
        <v>47</v>
      </c>
      <c r="W210" s="1" t="s">
        <v>48</v>
      </c>
      <c r="X210" s="1" t="s">
        <v>500</v>
      </c>
      <c r="AB210" s="4">
        <v>718.2</v>
      </c>
      <c r="AC210" s="4">
        <v>158</v>
      </c>
      <c r="AF210" s="1" t="s">
        <v>635</v>
      </c>
      <c r="AI210" s="9">
        <f t="shared" si="18"/>
        <v>43921</v>
      </c>
      <c r="AJ210" s="9">
        <f t="shared" si="19"/>
        <v>43867</v>
      </c>
      <c r="AK210" s="9">
        <f t="shared" si="20"/>
        <v>43897</v>
      </c>
      <c r="AL210" s="9">
        <f t="shared" si="21"/>
        <v>43921</v>
      </c>
      <c r="AM210" s="10">
        <f t="shared" si="22"/>
        <v>1</v>
      </c>
      <c r="AN210" s="11">
        <f t="shared" si="23"/>
        <v>718.2</v>
      </c>
    </row>
    <row r="211" spans="1:40" x14ac:dyDescent="0.2">
      <c r="A211" s="1" t="s">
        <v>419</v>
      </c>
      <c r="B211" s="1" t="s">
        <v>485</v>
      </c>
      <c r="C211" s="1" t="s">
        <v>500</v>
      </c>
      <c r="D211" s="1" t="s">
        <v>35</v>
      </c>
      <c r="E211" s="3">
        <v>53</v>
      </c>
      <c r="F211" s="1" t="s">
        <v>55</v>
      </c>
      <c r="G211" s="1" t="s">
        <v>821</v>
      </c>
      <c r="H211" s="4">
        <v>51.3</v>
      </c>
      <c r="I211" s="1" t="s">
        <v>628</v>
      </c>
      <c r="J211" s="1" t="s">
        <v>629</v>
      </c>
      <c r="K211" s="1" t="s">
        <v>630</v>
      </c>
      <c r="L211" s="1" t="s">
        <v>631</v>
      </c>
      <c r="M211" s="1" t="s">
        <v>632</v>
      </c>
      <c r="N211" s="1" t="s">
        <v>42</v>
      </c>
      <c r="O211" s="1" t="s">
        <v>815</v>
      </c>
      <c r="P211" s="3">
        <v>132</v>
      </c>
      <c r="R211" s="1" t="s">
        <v>822</v>
      </c>
      <c r="S211" s="1" t="s">
        <v>45</v>
      </c>
      <c r="T211" s="1" t="s">
        <v>634</v>
      </c>
      <c r="V211" s="1" t="s">
        <v>197</v>
      </c>
      <c r="W211" s="1" t="s">
        <v>198</v>
      </c>
      <c r="X211" s="1" t="s">
        <v>500</v>
      </c>
      <c r="AB211" s="4">
        <v>51.3</v>
      </c>
      <c r="AC211" s="4">
        <v>11.29</v>
      </c>
      <c r="AF211" s="1" t="s">
        <v>635</v>
      </c>
      <c r="AI211" s="9">
        <f t="shared" si="18"/>
        <v>43921</v>
      </c>
      <c r="AJ211" s="9">
        <f t="shared" si="19"/>
        <v>43867</v>
      </c>
      <c r="AK211" s="9">
        <f t="shared" si="20"/>
        <v>43897</v>
      </c>
      <c r="AL211" s="9">
        <f t="shared" si="21"/>
        <v>43921</v>
      </c>
      <c r="AM211" s="10">
        <f t="shared" si="22"/>
        <v>1</v>
      </c>
      <c r="AN211" s="11">
        <f t="shared" si="23"/>
        <v>51.3</v>
      </c>
    </row>
    <row r="212" spans="1:40" x14ac:dyDescent="0.2">
      <c r="A212" s="1" t="s">
        <v>419</v>
      </c>
      <c r="B212" s="1" t="s">
        <v>485</v>
      </c>
      <c r="C212" s="1" t="s">
        <v>500</v>
      </c>
      <c r="D212" s="1" t="s">
        <v>35</v>
      </c>
      <c r="E212" s="3">
        <v>54</v>
      </c>
      <c r="F212" s="1" t="s">
        <v>55</v>
      </c>
      <c r="G212" s="1" t="s">
        <v>823</v>
      </c>
      <c r="H212" s="4">
        <v>17.100000000000001</v>
      </c>
      <c r="I212" s="1" t="s">
        <v>628</v>
      </c>
      <c r="J212" s="1" t="s">
        <v>629</v>
      </c>
      <c r="K212" s="1" t="s">
        <v>630</v>
      </c>
      <c r="L212" s="1" t="s">
        <v>631</v>
      </c>
      <c r="M212" s="1" t="s">
        <v>632</v>
      </c>
      <c r="N212" s="1" t="s">
        <v>42</v>
      </c>
      <c r="O212" s="1" t="s">
        <v>815</v>
      </c>
      <c r="P212" s="3">
        <v>132</v>
      </c>
      <c r="R212" s="1" t="s">
        <v>824</v>
      </c>
      <c r="S212" s="1" t="s">
        <v>45</v>
      </c>
      <c r="T212" s="1" t="s">
        <v>634</v>
      </c>
      <c r="V212" s="1" t="s">
        <v>62</v>
      </c>
      <c r="W212" s="1" t="s">
        <v>63</v>
      </c>
      <c r="X212" s="1" t="s">
        <v>500</v>
      </c>
      <c r="AB212" s="4">
        <v>17.100000000000001</v>
      </c>
      <c r="AC212" s="4">
        <v>3.76</v>
      </c>
      <c r="AF212" s="1" t="s">
        <v>635</v>
      </c>
      <c r="AI212" s="9">
        <f t="shared" si="18"/>
        <v>43921</v>
      </c>
      <c r="AJ212" s="9">
        <f t="shared" si="19"/>
        <v>43867</v>
      </c>
      <c r="AK212" s="9">
        <f t="shared" si="20"/>
        <v>43897</v>
      </c>
      <c r="AL212" s="9">
        <f t="shared" si="21"/>
        <v>43921</v>
      </c>
      <c r="AM212" s="10">
        <f t="shared" si="22"/>
        <v>1</v>
      </c>
      <c r="AN212" s="11">
        <f t="shared" si="23"/>
        <v>17.100000000000001</v>
      </c>
    </row>
    <row r="213" spans="1:40" x14ac:dyDescent="0.2">
      <c r="A213" s="1" t="s">
        <v>825</v>
      </c>
      <c r="B213" s="1" t="s">
        <v>220</v>
      </c>
      <c r="C213" s="1" t="s">
        <v>470</v>
      </c>
      <c r="D213" s="1" t="s">
        <v>35</v>
      </c>
      <c r="E213" s="3">
        <v>79</v>
      </c>
      <c r="F213" s="1" t="s">
        <v>55</v>
      </c>
      <c r="G213" s="1" t="s">
        <v>826</v>
      </c>
      <c r="H213" s="4">
        <v>1061.97</v>
      </c>
      <c r="I213" s="1" t="s">
        <v>57</v>
      </c>
      <c r="J213" s="1" t="s">
        <v>58</v>
      </c>
      <c r="K213" s="1" t="s">
        <v>59</v>
      </c>
      <c r="N213" s="1" t="s">
        <v>42</v>
      </c>
      <c r="O213" s="1" t="s">
        <v>815</v>
      </c>
      <c r="P213" s="3">
        <v>130</v>
      </c>
      <c r="R213" s="1" t="s">
        <v>827</v>
      </c>
      <c r="S213" s="1" t="s">
        <v>45</v>
      </c>
      <c r="T213" s="1" t="s">
        <v>61</v>
      </c>
      <c r="V213" s="1" t="s">
        <v>62</v>
      </c>
      <c r="W213" s="1" t="s">
        <v>63</v>
      </c>
      <c r="X213" s="1" t="s">
        <v>470</v>
      </c>
      <c r="AB213" s="4">
        <v>1061.97</v>
      </c>
      <c r="AC213" s="4">
        <v>233.63</v>
      </c>
      <c r="AF213" s="1" t="s">
        <v>64</v>
      </c>
      <c r="AI213" s="9">
        <f t="shared" si="18"/>
        <v>43937</v>
      </c>
      <c r="AJ213" s="9">
        <f t="shared" si="19"/>
        <v>43875</v>
      </c>
      <c r="AK213" s="9">
        <f t="shared" si="20"/>
        <v>43905</v>
      </c>
      <c r="AL213" s="9">
        <f t="shared" si="21"/>
        <v>43937</v>
      </c>
      <c r="AM213" s="10">
        <f t="shared" si="22"/>
        <v>-15</v>
      </c>
      <c r="AN213" s="11">
        <f t="shared" si="23"/>
        <v>-15929.550000000001</v>
      </c>
    </row>
    <row r="214" spans="1:40" x14ac:dyDescent="0.2">
      <c r="A214" s="1" t="s">
        <v>790</v>
      </c>
      <c r="B214" s="1" t="s">
        <v>828</v>
      </c>
      <c r="C214" s="1" t="s">
        <v>734</v>
      </c>
      <c r="D214" s="1" t="s">
        <v>35</v>
      </c>
      <c r="E214" s="3">
        <v>122</v>
      </c>
      <c r="F214" s="1" t="s">
        <v>55</v>
      </c>
      <c r="G214" s="1" t="s">
        <v>829</v>
      </c>
      <c r="H214" s="4">
        <v>156.80000000000001</v>
      </c>
      <c r="I214" s="1" t="s">
        <v>247</v>
      </c>
      <c r="J214" s="1" t="s">
        <v>248</v>
      </c>
      <c r="K214" s="1" t="s">
        <v>153</v>
      </c>
      <c r="N214" s="1" t="s">
        <v>249</v>
      </c>
      <c r="O214" s="1" t="s">
        <v>815</v>
      </c>
      <c r="P214" s="3">
        <v>131</v>
      </c>
      <c r="R214" s="1" t="s">
        <v>830</v>
      </c>
      <c r="S214" s="1" t="s">
        <v>45</v>
      </c>
      <c r="V214" s="1" t="s">
        <v>62</v>
      </c>
      <c r="W214" s="1" t="s">
        <v>63</v>
      </c>
      <c r="X214" s="1" t="s">
        <v>655</v>
      </c>
      <c r="AB214" s="4">
        <v>156.80000000000001</v>
      </c>
      <c r="AC214" s="4">
        <v>34.5</v>
      </c>
      <c r="AF214" s="1" t="s">
        <v>251</v>
      </c>
      <c r="AI214" s="9">
        <f t="shared" si="18"/>
        <v>43936</v>
      </c>
      <c r="AJ214" s="9">
        <f t="shared" si="19"/>
        <v>43906</v>
      </c>
      <c r="AK214" s="9">
        <f t="shared" si="20"/>
        <v>43936</v>
      </c>
      <c r="AL214" s="9">
        <f t="shared" si="21"/>
        <v>43936</v>
      </c>
      <c r="AM214" s="10">
        <f t="shared" si="22"/>
        <v>-14</v>
      </c>
      <c r="AN214" s="11">
        <f t="shared" si="23"/>
        <v>-2195.2000000000003</v>
      </c>
    </row>
    <row r="215" spans="1:40" x14ac:dyDescent="0.2">
      <c r="A215" s="1" t="s">
        <v>831</v>
      </c>
      <c r="B215" s="1" t="s">
        <v>43</v>
      </c>
      <c r="C215" s="1" t="s">
        <v>166</v>
      </c>
      <c r="D215" s="1" t="s">
        <v>35</v>
      </c>
      <c r="E215" s="3">
        <v>4</v>
      </c>
      <c r="F215" s="1" t="s">
        <v>55</v>
      </c>
      <c r="G215" s="1" t="s">
        <v>832</v>
      </c>
      <c r="H215" s="4">
        <v>32.71</v>
      </c>
      <c r="I215" s="1" t="s">
        <v>68</v>
      </c>
      <c r="J215" s="1" t="s">
        <v>69</v>
      </c>
      <c r="K215" s="1" t="s">
        <v>70</v>
      </c>
      <c r="N215" s="1" t="s">
        <v>42</v>
      </c>
      <c r="O215" s="1" t="s">
        <v>833</v>
      </c>
      <c r="P215" s="3">
        <v>133</v>
      </c>
      <c r="R215" s="1" t="s">
        <v>834</v>
      </c>
      <c r="S215" s="1" t="s">
        <v>45</v>
      </c>
      <c r="T215" s="1" t="s">
        <v>72</v>
      </c>
      <c r="V215" s="1" t="s">
        <v>62</v>
      </c>
      <c r="W215" s="1" t="s">
        <v>63</v>
      </c>
      <c r="X215" s="1" t="s">
        <v>166</v>
      </c>
      <c r="AB215" s="4">
        <v>32.71</v>
      </c>
      <c r="AC215" s="4">
        <v>3.27</v>
      </c>
      <c r="AF215" s="1" t="s">
        <v>73</v>
      </c>
      <c r="AI215" s="9">
        <f t="shared" si="18"/>
        <v>43927</v>
      </c>
      <c r="AJ215" s="9">
        <f t="shared" si="19"/>
        <v>43838</v>
      </c>
      <c r="AK215" s="9">
        <f t="shared" si="20"/>
        <v>43868</v>
      </c>
      <c r="AL215" s="9">
        <f t="shared" si="21"/>
        <v>43927</v>
      </c>
      <c r="AM215" s="10">
        <f t="shared" si="22"/>
        <v>-4</v>
      </c>
      <c r="AN215" s="11">
        <f t="shared" si="23"/>
        <v>-130.84</v>
      </c>
    </row>
    <row r="216" spans="1:40" x14ac:dyDescent="0.2">
      <c r="A216" s="1" t="s">
        <v>496</v>
      </c>
      <c r="B216" s="1" t="s">
        <v>268</v>
      </c>
      <c r="C216" s="1" t="s">
        <v>194</v>
      </c>
      <c r="D216" s="1" t="s">
        <v>35</v>
      </c>
      <c r="E216" s="3">
        <v>26</v>
      </c>
      <c r="F216" s="1" t="s">
        <v>55</v>
      </c>
      <c r="G216" s="1" t="s">
        <v>835</v>
      </c>
      <c r="H216" s="4">
        <v>344.76</v>
      </c>
      <c r="I216" s="1" t="s">
        <v>68</v>
      </c>
      <c r="J216" s="1" t="s">
        <v>69</v>
      </c>
      <c r="K216" s="1" t="s">
        <v>70</v>
      </c>
      <c r="N216" s="1" t="s">
        <v>42</v>
      </c>
      <c r="O216" s="1" t="s">
        <v>833</v>
      </c>
      <c r="P216" s="3">
        <v>134</v>
      </c>
      <c r="R216" s="1" t="s">
        <v>836</v>
      </c>
      <c r="S216" s="1" t="s">
        <v>45</v>
      </c>
      <c r="T216" s="1" t="s">
        <v>72</v>
      </c>
      <c r="V216" s="1" t="s">
        <v>62</v>
      </c>
      <c r="W216" s="1" t="s">
        <v>63</v>
      </c>
      <c r="X216" s="1" t="s">
        <v>283</v>
      </c>
      <c r="AB216" s="4">
        <v>344.76</v>
      </c>
      <c r="AC216" s="4">
        <v>34.479999999999997</v>
      </c>
      <c r="AF216" s="1" t="s">
        <v>73</v>
      </c>
      <c r="AI216" s="9">
        <f t="shared" si="18"/>
        <v>43931</v>
      </c>
      <c r="AJ216" s="9">
        <f t="shared" si="19"/>
        <v>43845</v>
      </c>
      <c r="AK216" s="9">
        <f t="shared" si="20"/>
        <v>43875</v>
      </c>
      <c r="AL216" s="9">
        <f t="shared" si="21"/>
        <v>43931</v>
      </c>
      <c r="AM216" s="10">
        <f t="shared" si="22"/>
        <v>-8</v>
      </c>
      <c r="AN216" s="11">
        <f t="shared" si="23"/>
        <v>-2758.08</v>
      </c>
    </row>
    <row r="217" spans="1:40" hidden="1" x14ac:dyDescent="0.2">
      <c r="A217" s="1" t="s">
        <v>541</v>
      </c>
      <c r="B217" s="1" t="s">
        <v>121</v>
      </c>
      <c r="C217" s="1" t="s">
        <v>336</v>
      </c>
      <c r="D217" s="1" t="s">
        <v>54</v>
      </c>
      <c r="E217" s="3">
        <v>48</v>
      </c>
      <c r="F217" s="1" t="s">
        <v>55</v>
      </c>
      <c r="G217" s="1" t="s">
        <v>837</v>
      </c>
      <c r="H217" s="4">
        <v>-32.71</v>
      </c>
      <c r="I217" s="1" t="s">
        <v>68</v>
      </c>
      <c r="J217" s="1" t="s">
        <v>69</v>
      </c>
      <c r="K217" s="1" t="s">
        <v>70</v>
      </c>
      <c r="N217" s="1" t="s">
        <v>42</v>
      </c>
      <c r="O217" s="1" t="s">
        <v>833</v>
      </c>
      <c r="P217" s="3">
        <v>133</v>
      </c>
      <c r="R217" s="1" t="s">
        <v>838</v>
      </c>
      <c r="S217" s="1" t="s">
        <v>45</v>
      </c>
      <c r="T217" s="1" t="s">
        <v>72</v>
      </c>
      <c r="V217" s="1" t="s">
        <v>62</v>
      </c>
      <c r="W217" s="1" t="s">
        <v>63</v>
      </c>
      <c r="X217" s="1" t="s">
        <v>336</v>
      </c>
      <c r="AB217" s="4">
        <v>32.71</v>
      </c>
      <c r="AC217" s="4">
        <v>3.27</v>
      </c>
      <c r="AF217" s="1" t="s">
        <v>73</v>
      </c>
      <c r="AI217" s="9">
        <f t="shared" si="18"/>
        <v>43951</v>
      </c>
      <c r="AJ217" s="9">
        <f t="shared" si="19"/>
        <v>43866</v>
      </c>
      <c r="AK217" s="9">
        <f t="shared" si="20"/>
        <v>43896</v>
      </c>
      <c r="AL217" s="9">
        <f t="shared" si="21"/>
        <v>43951</v>
      </c>
      <c r="AM217" s="10">
        <f t="shared" si="22"/>
        <v>-28</v>
      </c>
      <c r="AN217" s="11">
        <f t="shared" si="23"/>
        <v>915.88</v>
      </c>
    </row>
    <row r="218" spans="1:40" hidden="1" x14ac:dyDescent="0.2">
      <c r="A218" s="1" t="s">
        <v>833</v>
      </c>
      <c r="B218" s="1" t="s">
        <v>833</v>
      </c>
      <c r="C218" s="1" t="s">
        <v>833</v>
      </c>
      <c r="D218" s="1" t="s">
        <v>85</v>
      </c>
      <c r="E218" s="3">
        <v>20075</v>
      </c>
      <c r="F218" s="1" t="s">
        <v>36</v>
      </c>
      <c r="G218" s="1" t="s">
        <v>85</v>
      </c>
      <c r="H218" s="4">
        <v>122.85</v>
      </c>
      <c r="I218" s="1" t="s">
        <v>86</v>
      </c>
      <c r="K218" s="1" t="s">
        <v>39</v>
      </c>
      <c r="N218" s="1" t="s">
        <v>42</v>
      </c>
      <c r="O218" s="1" t="s">
        <v>833</v>
      </c>
      <c r="P218" s="3">
        <v>135</v>
      </c>
      <c r="R218" s="1" t="s">
        <v>839</v>
      </c>
      <c r="S218" s="1" t="s">
        <v>45</v>
      </c>
      <c r="X218" s="1" t="s">
        <v>785</v>
      </c>
      <c r="AB218" s="4">
        <v>0</v>
      </c>
      <c r="AC218" s="4">
        <v>0</v>
      </c>
      <c r="AI218" s="9">
        <f t="shared" si="18"/>
        <v>43923</v>
      </c>
      <c r="AJ218" s="9">
        <f t="shared" si="19"/>
        <v>43917</v>
      </c>
      <c r="AK218" s="9">
        <f t="shared" si="20"/>
        <v>43947</v>
      </c>
      <c r="AL218" s="9">
        <f t="shared" si="21"/>
        <v>43947</v>
      </c>
      <c r="AM218" s="10">
        <f t="shared" si="22"/>
        <v>-24</v>
      </c>
      <c r="AN218" s="11">
        <f t="shared" si="23"/>
        <v>-2948.3999999999996</v>
      </c>
    </row>
    <row r="219" spans="1:40" s="15" customFormat="1" hidden="1" x14ac:dyDescent="0.2">
      <c r="A219" s="12" t="s">
        <v>833</v>
      </c>
      <c r="B219" s="12" t="s">
        <v>833</v>
      </c>
      <c r="C219" s="12" t="s">
        <v>833</v>
      </c>
      <c r="D219" s="12" t="s">
        <v>85</v>
      </c>
      <c r="E219" s="13">
        <v>20076</v>
      </c>
      <c r="F219" s="12" t="s">
        <v>36</v>
      </c>
      <c r="G219" s="12" t="s">
        <v>85</v>
      </c>
      <c r="H219" s="14">
        <v>41.17</v>
      </c>
      <c r="I219" s="12" t="s">
        <v>88</v>
      </c>
      <c r="J219" s="12"/>
      <c r="K219" s="12" t="s">
        <v>39</v>
      </c>
      <c r="L219" s="12"/>
      <c r="M219" s="12"/>
      <c r="N219" s="12" t="s">
        <v>42</v>
      </c>
      <c r="O219" s="12" t="s">
        <v>833</v>
      </c>
      <c r="P219" s="13">
        <v>136</v>
      </c>
      <c r="Q219" s="12"/>
      <c r="R219" s="12" t="s">
        <v>840</v>
      </c>
      <c r="S219" s="12" t="s">
        <v>45</v>
      </c>
      <c r="T219" s="12"/>
      <c r="U219" s="12"/>
      <c r="V219" s="12"/>
      <c r="W219" s="12"/>
      <c r="X219" s="12" t="s">
        <v>841</v>
      </c>
      <c r="Y219" s="12"/>
      <c r="Z219" s="12"/>
      <c r="AA219" s="12"/>
      <c r="AB219" s="14">
        <v>0</v>
      </c>
      <c r="AC219" s="14">
        <v>0</v>
      </c>
      <c r="AD219" s="12"/>
      <c r="AE219" s="12"/>
      <c r="AF219" s="12"/>
      <c r="AI219" s="16">
        <f t="shared" si="18"/>
        <v>43923</v>
      </c>
      <c r="AJ219" s="16">
        <f t="shared" si="19"/>
        <v>44051</v>
      </c>
      <c r="AK219" s="16">
        <f t="shared" si="20"/>
        <v>44081</v>
      </c>
      <c r="AL219" s="16">
        <f t="shared" si="21"/>
        <v>44081</v>
      </c>
      <c r="AM219" s="17">
        <f t="shared" si="22"/>
        <v>-158</v>
      </c>
      <c r="AN219" s="18">
        <f t="shared" si="23"/>
        <v>-6504.8600000000006</v>
      </c>
    </row>
    <row r="220" spans="1:40" s="15" customFormat="1" hidden="1" x14ac:dyDescent="0.2">
      <c r="A220" s="12" t="s">
        <v>833</v>
      </c>
      <c r="B220" s="12" t="s">
        <v>833</v>
      </c>
      <c r="C220" s="12" t="s">
        <v>833</v>
      </c>
      <c r="D220" s="12" t="s">
        <v>85</v>
      </c>
      <c r="E220" s="13">
        <v>20077</v>
      </c>
      <c r="F220" s="12" t="s">
        <v>36</v>
      </c>
      <c r="G220" s="12" t="s">
        <v>85</v>
      </c>
      <c r="H220" s="14">
        <v>236</v>
      </c>
      <c r="I220" s="12" t="s">
        <v>90</v>
      </c>
      <c r="J220" s="12" t="s">
        <v>91</v>
      </c>
      <c r="K220" s="12" t="s">
        <v>92</v>
      </c>
      <c r="L220" s="12"/>
      <c r="M220" s="12"/>
      <c r="N220" s="12" t="s">
        <v>42</v>
      </c>
      <c r="O220" s="12" t="s">
        <v>833</v>
      </c>
      <c r="P220" s="13">
        <v>137</v>
      </c>
      <c r="Q220" s="12"/>
      <c r="R220" s="12" t="s">
        <v>842</v>
      </c>
      <c r="S220" s="12" t="s">
        <v>45</v>
      </c>
      <c r="T220" s="12"/>
      <c r="U220" s="12"/>
      <c r="V220" s="12"/>
      <c r="W220" s="12"/>
      <c r="X220" s="12" t="s">
        <v>841</v>
      </c>
      <c r="Y220" s="12"/>
      <c r="Z220" s="12"/>
      <c r="AA220" s="12"/>
      <c r="AB220" s="14">
        <v>0</v>
      </c>
      <c r="AC220" s="14">
        <v>0</v>
      </c>
      <c r="AD220" s="12"/>
      <c r="AE220" s="12"/>
      <c r="AF220" s="12"/>
      <c r="AI220" s="16">
        <f t="shared" si="18"/>
        <v>43923</v>
      </c>
      <c r="AJ220" s="16">
        <f t="shared" si="19"/>
        <v>44051</v>
      </c>
      <c r="AK220" s="16">
        <f t="shared" si="20"/>
        <v>44081</v>
      </c>
      <c r="AL220" s="16">
        <f t="shared" si="21"/>
        <v>44081</v>
      </c>
      <c r="AM220" s="17">
        <f t="shared" si="22"/>
        <v>-158</v>
      </c>
      <c r="AN220" s="18">
        <f t="shared" si="23"/>
        <v>-37288</v>
      </c>
    </row>
    <row r="221" spans="1:40" s="15" customFormat="1" hidden="1" x14ac:dyDescent="0.2">
      <c r="A221" s="12" t="s">
        <v>833</v>
      </c>
      <c r="B221" s="12" t="s">
        <v>833</v>
      </c>
      <c r="C221" s="12" t="s">
        <v>833</v>
      </c>
      <c r="D221" s="12" t="s">
        <v>85</v>
      </c>
      <c r="E221" s="13">
        <v>20078</v>
      </c>
      <c r="F221" s="12" t="s">
        <v>36</v>
      </c>
      <c r="G221" s="12" t="s">
        <v>85</v>
      </c>
      <c r="H221" s="14">
        <v>225</v>
      </c>
      <c r="I221" s="12" t="s">
        <v>321</v>
      </c>
      <c r="J221" s="12" t="s">
        <v>322</v>
      </c>
      <c r="K221" s="12" t="s">
        <v>92</v>
      </c>
      <c r="L221" s="12"/>
      <c r="M221" s="12"/>
      <c r="N221" s="12" t="s">
        <v>42</v>
      </c>
      <c r="O221" s="12" t="s">
        <v>833</v>
      </c>
      <c r="P221" s="13">
        <v>138</v>
      </c>
      <c r="Q221" s="12"/>
      <c r="R221" s="12" t="s">
        <v>843</v>
      </c>
      <c r="S221" s="12" t="s">
        <v>45</v>
      </c>
      <c r="T221" s="12"/>
      <c r="U221" s="12"/>
      <c r="V221" s="12"/>
      <c r="W221" s="12"/>
      <c r="X221" s="12" t="s">
        <v>841</v>
      </c>
      <c r="Y221" s="12"/>
      <c r="Z221" s="12"/>
      <c r="AA221" s="12"/>
      <c r="AB221" s="14">
        <v>0</v>
      </c>
      <c r="AC221" s="14">
        <v>0</v>
      </c>
      <c r="AD221" s="12"/>
      <c r="AE221" s="12"/>
      <c r="AF221" s="12"/>
      <c r="AI221" s="16">
        <f t="shared" si="18"/>
        <v>43923</v>
      </c>
      <c r="AJ221" s="16">
        <f t="shared" si="19"/>
        <v>44051</v>
      </c>
      <c r="AK221" s="16">
        <f t="shared" si="20"/>
        <v>44081</v>
      </c>
      <c r="AL221" s="16">
        <f t="shared" si="21"/>
        <v>44081</v>
      </c>
      <c r="AM221" s="17">
        <f t="shared" si="22"/>
        <v>-158</v>
      </c>
      <c r="AN221" s="18">
        <f t="shared" si="23"/>
        <v>-35550</v>
      </c>
    </row>
    <row r="222" spans="1:40" s="15" customFormat="1" hidden="1" x14ac:dyDescent="0.2">
      <c r="A222" s="12" t="s">
        <v>833</v>
      </c>
      <c r="B222" s="12" t="s">
        <v>833</v>
      </c>
      <c r="C222" s="12" t="s">
        <v>833</v>
      </c>
      <c r="D222" s="12" t="s">
        <v>85</v>
      </c>
      <c r="E222" s="13">
        <v>20079</v>
      </c>
      <c r="F222" s="12" t="s">
        <v>36</v>
      </c>
      <c r="G222" s="12" t="s">
        <v>85</v>
      </c>
      <c r="H222" s="14">
        <v>169.96</v>
      </c>
      <c r="I222" s="12" t="s">
        <v>94</v>
      </c>
      <c r="J222" s="12"/>
      <c r="K222" s="12" t="s">
        <v>92</v>
      </c>
      <c r="L222" s="12" t="s">
        <v>95</v>
      </c>
      <c r="M222" s="12" t="s">
        <v>96</v>
      </c>
      <c r="N222" s="12" t="s">
        <v>42</v>
      </c>
      <c r="O222" s="12" t="s">
        <v>833</v>
      </c>
      <c r="P222" s="13">
        <v>139</v>
      </c>
      <c r="Q222" s="12"/>
      <c r="R222" s="12" t="s">
        <v>844</v>
      </c>
      <c r="S222" s="12" t="s">
        <v>45</v>
      </c>
      <c r="T222" s="12"/>
      <c r="U222" s="12"/>
      <c r="V222" s="12"/>
      <c r="W222" s="12"/>
      <c r="X222" s="12" t="s">
        <v>841</v>
      </c>
      <c r="Y222" s="12"/>
      <c r="Z222" s="12"/>
      <c r="AA222" s="12"/>
      <c r="AB222" s="14">
        <v>0</v>
      </c>
      <c r="AC222" s="14">
        <v>0</v>
      </c>
      <c r="AD222" s="12"/>
      <c r="AE222" s="12"/>
      <c r="AF222" s="12"/>
      <c r="AI222" s="16">
        <f t="shared" si="18"/>
        <v>43923</v>
      </c>
      <c r="AJ222" s="16">
        <f t="shared" si="19"/>
        <v>44051</v>
      </c>
      <c r="AK222" s="16">
        <f t="shared" si="20"/>
        <v>44081</v>
      </c>
      <c r="AL222" s="16">
        <f t="shared" si="21"/>
        <v>44081</v>
      </c>
      <c r="AM222" s="17">
        <f t="shared" si="22"/>
        <v>-158</v>
      </c>
      <c r="AN222" s="18">
        <f t="shared" si="23"/>
        <v>-26853.68</v>
      </c>
    </row>
    <row r="223" spans="1:40" x14ac:dyDescent="0.2">
      <c r="A223" s="1" t="s">
        <v>284</v>
      </c>
      <c r="B223" s="1" t="s">
        <v>109</v>
      </c>
      <c r="C223" s="1" t="s">
        <v>32</v>
      </c>
      <c r="D223" s="1" t="s">
        <v>35</v>
      </c>
      <c r="E223" s="3">
        <v>5</v>
      </c>
      <c r="F223" s="1" t="s">
        <v>36</v>
      </c>
      <c r="G223" s="1" t="s">
        <v>845</v>
      </c>
      <c r="H223" s="4">
        <v>359.5</v>
      </c>
      <c r="I223" s="1" t="s">
        <v>526</v>
      </c>
      <c r="K223" s="1" t="s">
        <v>133</v>
      </c>
      <c r="L223" s="1" t="s">
        <v>40</v>
      </c>
      <c r="M223" s="1" t="s">
        <v>527</v>
      </c>
      <c r="N223" s="1" t="s">
        <v>42</v>
      </c>
      <c r="O223" s="1" t="s">
        <v>831</v>
      </c>
      <c r="P223" s="3">
        <v>140</v>
      </c>
      <c r="R223" s="1" t="s">
        <v>846</v>
      </c>
      <c r="S223" s="1" t="s">
        <v>45</v>
      </c>
      <c r="T223" s="1" t="s">
        <v>530</v>
      </c>
      <c r="V223" s="1" t="s">
        <v>197</v>
      </c>
      <c r="W223" s="1" t="s">
        <v>198</v>
      </c>
      <c r="X223" s="1" t="s">
        <v>32</v>
      </c>
      <c r="AB223" s="4">
        <v>359.5</v>
      </c>
      <c r="AC223" s="4">
        <v>0</v>
      </c>
      <c r="AF223" s="1" t="s">
        <v>531</v>
      </c>
      <c r="AI223" s="9">
        <f t="shared" si="18"/>
        <v>43890</v>
      </c>
      <c r="AJ223" s="9">
        <f t="shared" si="19"/>
        <v>43850</v>
      </c>
      <c r="AK223" s="9">
        <f t="shared" si="20"/>
        <v>43880</v>
      </c>
      <c r="AL223" s="9">
        <f t="shared" si="21"/>
        <v>43890</v>
      </c>
      <c r="AM223" s="10">
        <f t="shared" si="22"/>
        <v>37</v>
      </c>
      <c r="AN223" s="11">
        <f t="shared" si="23"/>
        <v>13301.5</v>
      </c>
    </row>
    <row r="224" spans="1:40" hidden="1" x14ac:dyDescent="0.2">
      <c r="A224" s="1" t="s">
        <v>831</v>
      </c>
      <c r="B224" s="1" t="s">
        <v>831</v>
      </c>
      <c r="C224" s="1" t="s">
        <v>831</v>
      </c>
      <c r="D224" s="1" t="s">
        <v>85</v>
      </c>
      <c r="E224" s="3">
        <v>20080</v>
      </c>
      <c r="F224" s="1" t="s">
        <v>36</v>
      </c>
      <c r="G224" s="1" t="s">
        <v>85</v>
      </c>
      <c r="H224" s="4">
        <v>18887.009999999998</v>
      </c>
      <c r="I224" s="1" t="s">
        <v>98</v>
      </c>
      <c r="K224" s="1" t="s">
        <v>99</v>
      </c>
      <c r="N224" s="1" t="s">
        <v>100</v>
      </c>
      <c r="O224" s="1" t="s">
        <v>831</v>
      </c>
      <c r="P224" s="3">
        <v>141</v>
      </c>
      <c r="R224" s="1" t="s">
        <v>847</v>
      </c>
      <c r="S224" s="1" t="s">
        <v>45</v>
      </c>
      <c r="X224" s="1" t="s">
        <v>848</v>
      </c>
      <c r="AB224" s="4">
        <v>0</v>
      </c>
      <c r="AC224" s="4">
        <v>0</v>
      </c>
      <c r="AI224" s="9">
        <f t="shared" si="18"/>
        <v>43927</v>
      </c>
      <c r="AJ224" s="9">
        <f t="shared" si="19"/>
        <v>43920</v>
      </c>
      <c r="AK224" s="9">
        <f t="shared" si="20"/>
        <v>43950</v>
      </c>
      <c r="AL224" s="9">
        <f t="shared" si="21"/>
        <v>43950</v>
      </c>
      <c r="AM224" s="10">
        <f t="shared" si="22"/>
        <v>-23</v>
      </c>
      <c r="AN224" s="11">
        <f t="shared" si="23"/>
        <v>-434401.23</v>
      </c>
    </row>
    <row r="225" spans="1:40" hidden="1" x14ac:dyDescent="0.2">
      <c r="A225" s="1" t="s">
        <v>831</v>
      </c>
      <c r="B225" s="1" t="s">
        <v>831</v>
      </c>
      <c r="C225" s="1" t="s">
        <v>831</v>
      </c>
      <c r="D225" s="1" t="s">
        <v>85</v>
      </c>
      <c r="E225" s="3">
        <v>20081</v>
      </c>
      <c r="F225" s="1" t="s">
        <v>36</v>
      </c>
      <c r="G225" s="1" t="s">
        <v>85</v>
      </c>
      <c r="H225" s="4">
        <v>411.65</v>
      </c>
      <c r="I225" s="1" t="s">
        <v>102</v>
      </c>
      <c r="K225" s="1" t="s">
        <v>99</v>
      </c>
      <c r="N225" s="1" t="s">
        <v>100</v>
      </c>
      <c r="O225" s="1" t="s">
        <v>831</v>
      </c>
      <c r="P225" s="3">
        <v>142</v>
      </c>
      <c r="R225" s="1" t="s">
        <v>849</v>
      </c>
      <c r="S225" s="1" t="s">
        <v>45</v>
      </c>
      <c r="X225" s="1" t="s">
        <v>848</v>
      </c>
      <c r="AB225" s="4">
        <v>0</v>
      </c>
      <c r="AC225" s="4">
        <v>0</v>
      </c>
      <c r="AI225" s="9">
        <f t="shared" si="18"/>
        <v>43927</v>
      </c>
      <c r="AJ225" s="9">
        <f t="shared" si="19"/>
        <v>43920</v>
      </c>
      <c r="AK225" s="9">
        <f t="shared" si="20"/>
        <v>43950</v>
      </c>
      <c r="AL225" s="9">
        <f t="shared" si="21"/>
        <v>43950</v>
      </c>
      <c r="AM225" s="10">
        <f t="shared" si="22"/>
        <v>-23</v>
      </c>
      <c r="AN225" s="11">
        <f t="shared" si="23"/>
        <v>-9467.9499999999989</v>
      </c>
    </row>
    <row r="226" spans="1:40" hidden="1" x14ac:dyDescent="0.2">
      <c r="A226" s="1" t="s">
        <v>831</v>
      </c>
      <c r="B226" s="1" t="s">
        <v>831</v>
      </c>
      <c r="C226" s="1" t="s">
        <v>831</v>
      </c>
      <c r="D226" s="1" t="s">
        <v>85</v>
      </c>
      <c r="E226" s="3">
        <v>20082</v>
      </c>
      <c r="F226" s="1" t="s">
        <v>36</v>
      </c>
      <c r="G226" s="1" t="s">
        <v>85</v>
      </c>
      <c r="H226" s="4">
        <v>2021.41</v>
      </c>
      <c r="I226" s="1" t="s">
        <v>102</v>
      </c>
      <c r="K226" s="1" t="s">
        <v>99</v>
      </c>
      <c r="N226" s="1" t="s">
        <v>100</v>
      </c>
      <c r="O226" s="1" t="s">
        <v>831</v>
      </c>
      <c r="P226" s="3">
        <v>142</v>
      </c>
      <c r="R226" s="1" t="s">
        <v>850</v>
      </c>
      <c r="S226" s="1" t="s">
        <v>45</v>
      </c>
      <c r="X226" s="1" t="s">
        <v>848</v>
      </c>
      <c r="AB226" s="4">
        <v>0</v>
      </c>
      <c r="AC226" s="4">
        <v>0</v>
      </c>
      <c r="AI226" s="9">
        <f t="shared" si="18"/>
        <v>43927</v>
      </c>
      <c r="AJ226" s="9">
        <f t="shared" si="19"/>
        <v>43920</v>
      </c>
      <c r="AK226" s="9">
        <f t="shared" si="20"/>
        <v>43950</v>
      </c>
      <c r="AL226" s="9">
        <f t="shared" si="21"/>
        <v>43950</v>
      </c>
      <c r="AM226" s="10">
        <f t="shared" si="22"/>
        <v>-23</v>
      </c>
      <c r="AN226" s="11">
        <f t="shared" si="23"/>
        <v>-46492.43</v>
      </c>
    </row>
    <row r="227" spans="1:40" hidden="1" x14ac:dyDescent="0.2">
      <c r="A227" s="1" t="s">
        <v>831</v>
      </c>
      <c r="B227" s="1" t="s">
        <v>831</v>
      </c>
      <c r="C227" s="1" t="s">
        <v>831</v>
      </c>
      <c r="D227" s="1" t="s">
        <v>85</v>
      </c>
      <c r="E227" s="3">
        <v>20083</v>
      </c>
      <c r="F227" s="1" t="s">
        <v>36</v>
      </c>
      <c r="G227" s="1" t="s">
        <v>85</v>
      </c>
      <c r="H227" s="4">
        <v>202.5</v>
      </c>
      <c r="I227" s="1" t="s">
        <v>105</v>
      </c>
      <c r="K227" s="1" t="s">
        <v>99</v>
      </c>
      <c r="N227" s="1" t="s">
        <v>100</v>
      </c>
      <c r="O227" s="1" t="s">
        <v>831</v>
      </c>
      <c r="P227" s="3">
        <v>143</v>
      </c>
      <c r="R227" s="1" t="s">
        <v>851</v>
      </c>
      <c r="S227" s="1" t="s">
        <v>45</v>
      </c>
      <c r="X227" s="1" t="s">
        <v>848</v>
      </c>
      <c r="AB227" s="4">
        <v>0</v>
      </c>
      <c r="AC227" s="4">
        <v>0</v>
      </c>
      <c r="AI227" s="9">
        <f t="shared" si="18"/>
        <v>43927</v>
      </c>
      <c r="AJ227" s="9">
        <f t="shared" si="19"/>
        <v>43920</v>
      </c>
      <c r="AK227" s="9">
        <f t="shared" si="20"/>
        <v>43950</v>
      </c>
      <c r="AL227" s="9">
        <f t="shared" si="21"/>
        <v>43950</v>
      </c>
      <c r="AM227" s="10">
        <f t="shared" si="22"/>
        <v>-23</v>
      </c>
      <c r="AN227" s="11">
        <f t="shared" si="23"/>
        <v>-4657.5</v>
      </c>
    </row>
    <row r="228" spans="1:40" hidden="1" x14ac:dyDescent="0.2">
      <c r="A228" s="1" t="s">
        <v>831</v>
      </c>
      <c r="B228" s="1" t="s">
        <v>831</v>
      </c>
      <c r="C228" s="1" t="s">
        <v>831</v>
      </c>
      <c r="D228" s="1" t="s">
        <v>85</v>
      </c>
      <c r="E228" s="3">
        <v>20084</v>
      </c>
      <c r="F228" s="1" t="s">
        <v>36</v>
      </c>
      <c r="G228" s="1" t="s">
        <v>85</v>
      </c>
      <c r="H228" s="4">
        <v>8.5</v>
      </c>
      <c r="I228" s="1" t="s">
        <v>107</v>
      </c>
      <c r="K228" s="1" t="s">
        <v>99</v>
      </c>
      <c r="N228" s="1" t="s">
        <v>100</v>
      </c>
      <c r="O228" s="1" t="s">
        <v>831</v>
      </c>
      <c r="P228" s="3">
        <v>144</v>
      </c>
      <c r="R228" s="1" t="s">
        <v>852</v>
      </c>
      <c r="S228" s="1" t="s">
        <v>45</v>
      </c>
      <c r="X228" s="1" t="s">
        <v>848</v>
      </c>
      <c r="AB228" s="4">
        <v>0</v>
      </c>
      <c r="AC228" s="4">
        <v>0</v>
      </c>
      <c r="AI228" s="9">
        <f t="shared" si="18"/>
        <v>43927</v>
      </c>
      <c r="AJ228" s="9">
        <f t="shared" si="19"/>
        <v>43920</v>
      </c>
      <c r="AK228" s="9">
        <f t="shared" si="20"/>
        <v>43950</v>
      </c>
      <c r="AL228" s="9">
        <f t="shared" si="21"/>
        <v>43950</v>
      </c>
      <c r="AM228" s="10">
        <f t="shared" si="22"/>
        <v>-23</v>
      </c>
      <c r="AN228" s="11">
        <f t="shared" si="23"/>
        <v>-195.5</v>
      </c>
    </row>
    <row r="229" spans="1:40" hidden="1" x14ac:dyDescent="0.2">
      <c r="A229" s="1" t="s">
        <v>831</v>
      </c>
      <c r="B229" s="1" t="s">
        <v>831</v>
      </c>
      <c r="C229" s="1" t="s">
        <v>831</v>
      </c>
      <c r="D229" s="1" t="s">
        <v>85</v>
      </c>
      <c r="E229" s="3">
        <v>20085</v>
      </c>
      <c r="F229" s="1" t="s">
        <v>36</v>
      </c>
      <c r="G229" s="1" t="s">
        <v>85</v>
      </c>
      <c r="H229" s="4">
        <v>75</v>
      </c>
      <c r="I229" s="1" t="s">
        <v>110</v>
      </c>
      <c r="K229" s="1" t="s">
        <v>99</v>
      </c>
      <c r="N229" s="1" t="s">
        <v>100</v>
      </c>
      <c r="O229" s="1" t="s">
        <v>831</v>
      </c>
      <c r="P229" s="3">
        <v>145</v>
      </c>
      <c r="R229" s="1" t="s">
        <v>853</v>
      </c>
      <c r="S229" s="1" t="s">
        <v>45</v>
      </c>
      <c r="X229" s="1" t="s">
        <v>848</v>
      </c>
      <c r="AB229" s="4">
        <v>0</v>
      </c>
      <c r="AC229" s="4">
        <v>0</v>
      </c>
      <c r="AI229" s="9">
        <f t="shared" si="18"/>
        <v>43927</v>
      </c>
      <c r="AJ229" s="9">
        <f t="shared" si="19"/>
        <v>43920</v>
      </c>
      <c r="AK229" s="9">
        <f t="shared" si="20"/>
        <v>43950</v>
      </c>
      <c r="AL229" s="9">
        <f t="shared" si="21"/>
        <v>43950</v>
      </c>
      <c r="AM229" s="10">
        <f t="shared" si="22"/>
        <v>-23</v>
      </c>
      <c r="AN229" s="11">
        <f t="shared" si="23"/>
        <v>-1725</v>
      </c>
    </row>
    <row r="230" spans="1:40" hidden="1" x14ac:dyDescent="0.2">
      <c r="A230" s="1" t="s">
        <v>831</v>
      </c>
      <c r="B230" s="1" t="s">
        <v>831</v>
      </c>
      <c r="C230" s="1" t="s">
        <v>831</v>
      </c>
      <c r="D230" s="1" t="s">
        <v>85</v>
      </c>
      <c r="E230" s="3">
        <v>20086</v>
      </c>
      <c r="F230" s="1" t="s">
        <v>36</v>
      </c>
      <c r="G230" s="1" t="s">
        <v>85</v>
      </c>
      <c r="H230" s="4">
        <v>19.43</v>
      </c>
      <c r="I230" s="1" t="s">
        <v>98</v>
      </c>
      <c r="K230" s="1" t="s">
        <v>99</v>
      </c>
      <c r="N230" s="1" t="s">
        <v>100</v>
      </c>
      <c r="O230" s="1" t="s">
        <v>831</v>
      </c>
      <c r="P230" s="3">
        <v>146</v>
      </c>
      <c r="R230" s="1" t="s">
        <v>854</v>
      </c>
      <c r="S230" s="1" t="s">
        <v>45</v>
      </c>
      <c r="X230" s="1" t="s">
        <v>848</v>
      </c>
      <c r="AB230" s="4">
        <v>0</v>
      </c>
      <c r="AC230" s="4">
        <v>0</v>
      </c>
      <c r="AI230" s="9">
        <f t="shared" si="18"/>
        <v>43927</v>
      </c>
      <c r="AJ230" s="9">
        <f t="shared" si="19"/>
        <v>43920</v>
      </c>
      <c r="AK230" s="9">
        <f t="shared" si="20"/>
        <v>43950</v>
      </c>
      <c r="AL230" s="9">
        <f t="shared" si="21"/>
        <v>43950</v>
      </c>
      <c r="AM230" s="10">
        <f t="shared" si="22"/>
        <v>-23</v>
      </c>
      <c r="AN230" s="11">
        <f t="shared" si="23"/>
        <v>-446.89</v>
      </c>
    </row>
    <row r="231" spans="1:40" hidden="1" x14ac:dyDescent="0.2">
      <c r="A231" s="1" t="s">
        <v>831</v>
      </c>
      <c r="B231" s="1" t="s">
        <v>831</v>
      </c>
      <c r="C231" s="1" t="s">
        <v>831</v>
      </c>
      <c r="D231" s="1" t="s">
        <v>85</v>
      </c>
      <c r="E231" s="3">
        <v>20087</v>
      </c>
      <c r="F231" s="1" t="s">
        <v>36</v>
      </c>
      <c r="G231" s="1" t="s">
        <v>85</v>
      </c>
      <c r="H231" s="4">
        <v>4930.5</v>
      </c>
      <c r="I231" s="1" t="s">
        <v>144</v>
      </c>
      <c r="K231" s="1" t="s">
        <v>145</v>
      </c>
      <c r="N231" s="1" t="s">
        <v>100</v>
      </c>
      <c r="O231" s="1" t="s">
        <v>831</v>
      </c>
      <c r="P231" s="3">
        <v>147</v>
      </c>
      <c r="R231" s="1" t="s">
        <v>855</v>
      </c>
      <c r="S231" s="1" t="s">
        <v>45</v>
      </c>
      <c r="X231" s="1" t="s">
        <v>848</v>
      </c>
      <c r="AB231" s="4">
        <v>0</v>
      </c>
      <c r="AC231" s="4">
        <v>0</v>
      </c>
      <c r="AI231" s="9">
        <f t="shared" si="18"/>
        <v>43927</v>
      </c>
      <c r="AJ231" s="9">
        <f t="shared" si="19"/>
        <v>43920</v>
      </c>
      <c r="AK231" s="9">
        <f t="shared" si="20"/>
        <v>43950</v>
      </c>
      <c r="AL231" s="9">
        <f t="shared" si="21"/>
        <v>43950</v>
      </c>
      <c r="AM231" s="10">
        <f t="shared" si="22"/>
        <v>-23</v>
      </c>
      <c r="AN231" s="11">
        <f t="shared" si="23"/>
        <v>-113401.5</v>
      </c>
    </row>
    <row r="232" spans="1:40" hidden="1" x14ac:dyDescent="0.2">
      <c r="A232" s="1" t="s">
        <v>831</v>
      </c>
      <c r="B232" s="1" t="s">
        <v>831</v>
      </c>
      <c r="C232" s="1" t="s">
        <v>831</v>
      </c>
      <c r="D232" s="1" t="s">
        <v>85</v>
      </c>
      <c r="E232" s="3">
        <v>20088</v>
      </c>
      <c r="F232" s="1" t="s">
        <v>36</v>
      </c>
      <c r="G232" s="1" t="s">
        <v>85</v>
      </c>
      <c r="H232" s="4">
        <v>8646.23</v>
      </c>
      <c r="I232" s="1" t="s">
        <v>144</v>
      </c>
      <c r="K232" s="1" t="s">
        <v>145</v>
      </c>
      <c r="N232" s="1" t="s">
        <v>100</v>
      </c>
      <c r="O232" s="1" t="s">
        <v>831</v>
      </c>
      <c r="P232" s="3">
        <v>147</v>
      </c>
      <c r="R232" s="1" t="s">
        <v>856</v>
      </c>
      <c r="S232" s="1" t="s">
        <v>45</v>
      </c>
      <c r="X232" s="1" t="s">
        <v>848</v>
      </c>
      <c r="AB232" s="4">
        <v>0</v>
      </c>
      <c r="AC232" s="4">
        <v>0</v>
      </c>
      <c r="AI232" s="9">
        <f t="shared" si="18"/>
        <v>43927</v>
      </c>
      <c r="AJ232" s="9">
        <f t="shared" si="19"/>
        <v>43920</v>
      </c>
      <c r="AK232" s="9">
        <f t="shared" si="20"/>
        <v>43950</v>
      </c>
      <c r="AL232" s="9">
        <f t="shared" si="21"/>
        <v>43950</v>
      </c>
      <c r="AM232" s="10">
        <f t="shared" si="22"/>
        <v>-23</v>
      </c>
      <c r="AN232" s="11">
        <f t="shared" si="23"/>
        <v>-198863.28999999998</v>
      </c>
    </row>
    <row r="233" spans="1:40" hidden="1" x14ac:dyDescent="0.2">
      <c r="A233" s="1" t="s">
        <v>831</v>
      </c>
      <c r="B233" s="1" t="s">
        <v>831</v>
      </c>
      <c r="C233" s="1" t="s">
        <v>831</v>
      </c>
      <c r="D233" s="1" t="s">
        <v>85</v>
      </c>
      <c r="E233" s="3">
        <v>20089</v>
      </c>
      <c r="F233" s="1" t="s">
        <v>36</v>
      </c>
      <c r="G233" s="1" t="s">
        <v>85</v>
      </c>
      <c r="H233" s="4">
        <v>855.32</v>
      </c>
      <c r="I233" s="1" t="s">
        <v>141</v>
      </c>
      <c r="K233" s="1" t="s">
        <v>99</v>
      </c>
      <c r="N233" s="1" t="s">
        <v>100</v>
      </c>
      <c r="O233" s="1" t="s">
        <v>831</v>
      </c>
      <c r="P233" s="3">
        <v>148</v>
      </c>
      <c r="R233" s="1" t="s">
        <v>857</v>
      </c>
      <c r="S233" s="1" t="s">
        <v>45</v>
      </c>
      <c r="X233" s="1" t="s">
        <v>848</v>
      </c>
      <c r="AB233" s="4">
        <v>0</v>
      </c>
      <c r="AC233" s="4">
        <v>0</v>
      </c>
      <c r="AI233" s="9">
        <f t="shared" si="18"/>
        <v>43927</v>
      </c>
      <c r="AJ233" s="9">
        <f t="shared" si="19"/>
        <v>43920</v>
      </c>
      <c r="AK233" s="9">
        <f t="shared" si="20"/>
        <v>43950</v>
      </c>
      <c r="AL233" s="9">
        <f t="shared" si="21"/>
        <v>43950</v>
      </c>
      <c r="AM233" s="10">
        <f t="shared" si="22"/>
        <v>-23</v>
      </c>
      <c r="AN233" s="11">
        <f t="shared" si="23"/>
        <v>-19672.36</v>
      </c>
    </row>
    <row r="234" spans="1:40" hidden="1" x14ac:dyDescent="0.2">
      <c r="A234" s="1" t="s">
        <v>831</v>
      </c>
      <c r="B234" s="1" t="s">
        <v>831</v>
      </c>
      <c r="C234" s="1" t="s">
        <v>831</v>
      </c>
      <c r="D234" s="1" t="s">
        <v>85</v>
      </c>
      <c r="E234" s="3">
        <v>20090</v>
      </c>
      <c r="F234" s="1" t="s">
        <v>36</v>
      </c>
      <c r="G234" s="1" t="s">
        <v>85</v>
      </c>
      <c r="H234" s="4">
        <v>8320.9500000000007</v>
      </c>
      <c r="I234" s="1" t="s">
        <v>141</v>
      </c>
      <c r="K234" s="1" t="s">
        <v>99</v>
      </c>
      <c r="N234" s="1" t="s">
        <v>100</v>
      </c>
      <c r="O234" s="1" t="s">
        <v>831</v>
      </c>
      <c r="P234" s="3">
        <v>149</v>
      </c>
      <c r="R234" s="1" t="s">
        <v>858</v>
      </c>
      <c r="S234" s="1" t="s">
        <v>45</v>
      </c>
      <c r="X234" s="1" t="s">
        <v>848</v>
      </c>
      <c r="AB234" s="4">
        <v>0</v>
      </c>
      <c r="AC234" s="4">
        <v>0</v>
      </c>
      <c r="AI234" s="9">
        <f t="shared" si="18"/>
        <v>43927</v>
      </c>
      <c r="AJ234" s="9">
        <f t="shared" si="19"/>
        <v>43920</v>
      </c>
      <c r="AK234" s="9">
        <f t="shared" si="20"/>
        <v>43950</v>
      </c>
      <c r="AL234" s="9">
        <f t="shared" si="21"/>
        <v>43950</v>
      </c>
      <c r="AM234" s="10">
        <f t="shared" si="22"/>
        <v>-23</v>
      </c>
      <c r="AN234" s="11">
        <f t="shared" si="23"/>
        <v>-191381.85</v>
      </c>
    </row>
    <row r="235" spans="1:40" x14ac:dyDescent="0.2">
      <c r="A235" s="1" t="s">
        <v>284</v>
      </c>
      <c r="B235" s="1" t="s">
        <v>109</v>
      </c>
      <c r="C235" s="1" t="s">
        <v>268</v>
      </c>
      <c r="D235" s="1" t="s">
        <v>35</v>
      </c>
      <c r="E235" s="3">
        <v>16</v>
      </c>
      <c r="F235" s="1" t="s">
        <v>55</v>
      </c>
      <c r="G235" s="1" t="s">
        <v>859</v>
      </c>
      <c r="H235" s="4">
        <v>4590.1400000000003</v>
      </c>
      <c r="I235" s="1" t="s">
        <v>583</v>
      </c>
      <c r="J235" s="1" t="s">
        <v>584</v>
      </c>
      <c r="K235" s="1" t="s">
        <v>145</v>
      </c>
      <c r="L235" s="1" t="s">
        <v>176</v>
      </c>
      <c r="M235" s="1" t="s">
        <v>585</v>
      </c>
      <c r="N235" s="1" t="s">
        <v>42</v>
      </c>
      <c r="O235" s="1" t="s">
        <v>860</v>
      </c>
      <c r="P235" s="3">
        <v>153</v>
      </c>
      <c r="R235" s="1" t="s">
        <v>861</v>
      </c>
      <c r="S235" s="1" t="s">
        <v>45</v>
      </c>
      <c r="T235" s="1" t="s">
        <v>587</v>
      </c>
      <c r="V235" s="1" t="s">
        <v>602</v>
      </c>
      <c r="W235" s="1" t="s">
        <v>603</v>
      </c>
      <c r="X235" s="1" t="s">
        <v>156</v>
      </c>
      <c r="AB235" s="4">
        <v>4590.1400000000003</v>
      </c>
      <c r="AC235" s="4">
        <v>27.15</v>
      </c>
      <c r="AF235" s="1" t="s">
        <v>50</v>
      </c>
      <c r="AI235" s="9">
        <f t="shared" si="18"/>
        <v>43890</v>
      </c>
      <c r="AJ235" s="9">
        <f t="shared" si="19"/>
        <v>43840</v>
      </c>
      <c r="AK235" s="9">
        <f t="shared" si="20"/>
        <v>43870</v>
      </c>
      <c r="AL235" s="9">
        <f t="shared" si="21"/>
        <v>43890</v>
      </c>
      <c r="AM235" s="10">
        <f t="shared" si="22"/>
        <v>38</v>
      </c>
      <c r="AN235" s="11">
        <f t="shared" si="23"/>
        <v>174425.32</v>
      </c>
    </row>
    <row r="236" spans="1:40" x14ac:dyDescent="0.2">
      <c r="A236" s="1" t="s">
        <v>284</v>
      </c>
      <c r="B236" s="1" t="s">
        <v>109</v>
      </c>
      <c r="C236" s="1" t="s">
        <v>268</v>
      </c>
      <c r="D236" s="1" t="s">
        <v>35</v>
      </c>
      <c r="E236" s="3">
        <v>17</v>
      </c>
      <c r="F236" s="1" t="s">
        <v>55</v>
      </c>
      <c r="G236" s="1" t="s">
        <v>862</v>
      </c>
      <c r="H236" s="4">
        <v>5192.12</v>
      </c>
      <c r="I236" s="1" t="s">
        <v>583</v>
      </c>
      <c r="J236" s="1" t="s">
        <v>584</v>
      </c>
      <c r="K236" s="1" t="s">
        <v>145</v>
      </c>
      <c r="L236" s="1" t="s">
        <v>176</v>
      </c>
      <c r="M236" s="1" t="s">
        <v>585</v>
      </c>
      <c r="N236" s="1" t="s">
        <v>42</v>
      </c>
      <c r="O236" s="1" t="s">
        <v>860</v>
      </c>
      <c r="P236" s="3">
        <v>153</v>
      </c>
      <c r="R236" s="1" t="s">
        <v>863</v>
      </c>
      <c r="S236" s="1" t="s">
        <v>45</v>
      </c>
      <c r="T236" s="1" t="s">
        <v>587</v>
      </c>
      <c r="V236" s="1" t="s">
        <v>197</v>
      </c>
      <c r="W236" s="1" t="s">
        <v>198</v>
      </c>
      <c r="X236" s="1" t="s">
        <v>268</v>
      </c>
      <c r="AB236" s="4">
        <v>5192.12</v>
      </c>
      <c r="AC236" s="4">
        <v>31.35</v>
      </c>
      <c r="AF236" s="1" t="s">
        <v>50</v>
      </c>
      <c r="AI236" s="9">
        <f t="shared" si="18"/>
        <v>43890</v>
      </c>
      <c r="AJ236" s="9">
        <f t="shared" si="19"/>
        <v>43841</v>
      </c>
      <c r="AK236" s="9">
        <f t="shared" si="20"/>
        <v>43871</v>
      </c>
      <c r="AL236" s="9">
        <f t="shared" si="21"/>
        <v>43890</v>
      </c>
      <c r="AM236" s="10">
        <f t="shared" si="22"/>
        <v>38</v>
      </c>
      <c r="AN236" s="11">
        <f t="shared" si="23"/>
        <v>197300.56</v>
      </c>
    </row>
    <row r="237" spans="1:40" x14ac:dyDescent="0.2">
      <c r="A237" s="1" t="s">
        <v>284</v>
      </c>
      <c r="B237" s="1" t="s">
        <v>109</v>
      </c>
      <c r="C237" s="1" t="s">
        <v>268</v>
      </c>
      <c r="D237" s="1" t="s">
        <v>35</v>
      </c>
      <c r="E237" s="3">
        <v>18</v>
      </c>
      <c r="F237" s="1" t="s">
        <v>55</v>
      </c>
      <c r="G237" s="1" t="s">
        <v>864</v>
      </c>
      <c r="H237" s="4">
        <v>140.16999999999999</v>
      </c>
      <c r="I237" s="1" t="s">
        <v>583</v>
      </c>
      <c r="J237" s="1" t="s">
        <v>584</v>
      </c>
      <c r="K237" s="1" t="s">
        <v>145</v>
      </c>
      <c r="L237" s="1" t="s">
        <v>176</v>
      </c>
      <c r="M237" s="1" t="s">
        <v>585</v>
      </c>
      <c r="N237" s="1" t="s">
        <v>42</v>
      </c>
      <c r="O237" s="1" t="s">
        <v>860</v>
      </c>
      <c r="P237" s="3">
        <v>153</v>
      </c>
      <c r="R237" s="1" t="s">
        <v>865</v>
      </c>
      <c r="S237" s="1" t="s">
        <v>45</v>
      </c>
      <c r="T237" s="1" t="s">
        <v>587</v>
      </c>
      <c r="V237" s="1" t="s">
        <v>866</v>
      </c>
      <c r="W237" s="1" t="s">
        <v>867</v>
      </c>
      <c r="X237" s="1" t="s">
        <v>268</v>
      </c>
      <c r="AB237" s="4">
        <v>140.16999999999999</v>
      </c>
      <c r="AC237" s="4">
        <v>0</v>
      </c>
      <c r="AF237" s="1" t="s">
        <v>50</v>
      </c>
      <c r="AI237" s="9">
        <f t="shared" si="18"/>
        <v>43890</v>
      </c>
      <c r="AJ237" s="9">
        <f t="shared" si="19"/>
        <v>43841</v>
      </c>
      <c r="AK237" s="9">
        <f t="shared" si="20"/>
        <v>43871</v>
      </c>
      <c r="AL237" s="9">
        <f t="shared" si="21"/>
        <v>43890</v>
      </c>
      <c r="AM237" s="10">
        <f t="shared" si="22"/>
        <v>38</v>
      </c>
      <c r="AN237" s="11">
        <f t="shared" si="23"/>
        <v>5326.4599999999991</v>
      </c>
    </row>
    <row r="238" spans="1:40" x14ac:dyDescent="0.2">
      <c r="A238" s="1" t="s">
        <v>284</v>
      </c>
      <c r="B238" s="1" t="s">
        <v>109</v>
      </c>
      <c r="C238" s="1" t="s">
        <v>268</v>
      </c>
      <c r="D238" s="1" t="s">
        <v>35</v>
      </c>
      <c r="E238" s="3">
        <v>19</v>
      </c>
      <c r="F238" s="1" t="s">
        <v>55</v>
      </c>
      <c r="G238" s="1" t="s">
        <v>868</v>
      </c>
      <c r="H238" s="4">
        <v>43015.41</v>
      </c>
      <c r="I238" s="1" t="s">
        <v>583</v>
      </c>
      <c r="J238" s="1" t="s">
        <v>584</v>
      </c>
      <c r="K238" s="1" t="s">
        <v>145</v>
      </c>
      <c r="L238" s="1" t="s">
        <v>176</v>
      </c>
      <c r="M238" s="1" t="s">
        <v>585</v>
      </c>
      <c r="N238" s="1" t="s">
        <v>42</v>
      </c>
      <c r="O238" s="1" t="s">
        <v>860</v>
      </c>
      <c r="P238" s="3">
        <v>153</v>
      </c>
      <c r="R238" s="1" t="s">
        <v>869</v>
      </c>
      <c r="S238" s="1" t="s">
        <v>45</v>
      </c>
      <c r="T238" s="1" t="s">
        <v>587</v>
      </c>
      <c r="V238" s="1" t="s">
        <v>47</v>
      </c>
      <c r="W238" s="1" t="s">
        <v>48</v>
      </c>
      <c r="X238" s="1" t="s">
        <v>156</v>
      </c>
      <c r="AB238" s="4">
        <v>43015.41</v>
      </c>
      <c r="AC238" s="4">
        <v>249.41</v>
      </c>
      <c r="AF238" s="1" t="s">
        <v>50</v>
      </c>
      <c r="AI238" s="9">
        <f t="shared" si="18"/>
        <v>43890</v>
      </c>
      <c r="AJ238" s="9">
        <f t="shared" si="19"/>
        <v>43840</v>
      </c>
      <c r="AK238" s="9">
        <f t="shared" si="20"/>
        <v>43870</v>
      </c>
      <c r="AL238" s="9">
        <f t="shared" si="21"/>
        <v>43890</v>
      </c>
      <c r="AM238" s="10">
        <f t="shared" si="22"/>
        <v>38</v>
      </c>
      <c r="AN238" s="11">
        <f t="shared" si="23"/>
        <v>1634585.58</v>
      </c>
    </row>
    <row r="239" spans="1:40" x14ac:dyDescent="0.2">
      <c r="A239" s="1" t="s">
        <v>284</v>
      </c>
      <c r="B239" s="1" t="s">
        <v>109</v>
      </c>
      <c r="C239" s="1" t="s">
        <v>268</v>
      </c>
      <c r="D239" s="1" t="s">
        <v>35</v>
      </c>
      <c r="E239" s="3">
        <v>20</v>
      </c>
      <c r="F239" s="1" t="s">
        <v>55</v>
      </c>
      <c r="G239" s="1" t="s">
        <v>870</v>
      </c>
      <c r="H239" s="4">
        <v>20624.72</v>
      </c>
      <c r="I239" s="1" t="s">
        <v>583</v>
      </c>
      <c r="J239" s="1" t="s">
        <v>584</v>
      </c>
      <c r="K239" s="1" t="s">
        <v>145</v>
      </c>
      <c r="L239" s="1" t="s">
        <v>176</v>
      </c>
      <c r="M239" s="1" t="s">
        <v>585</v>
      </c>
      <c r="N239" s="1" t="s">
        <v>42</v>
      </c>
      <c r="O239" s="1" t="s">
        <v>860</v>
      </c>
      <c r="P239" s="3">
        <v>153</v>
      </c>
      <c r="R239" s="1" t="s">
        <v>871</v>
      </c>
      <c r="S239" s="1" t="s">
        <v>45</v>
      </c>
      <c r="T239" s="1" t="s">
        <v>587</v>
      </c>
      <c r="V239" s="1" t="s">
        <v>588</v>
      </c>
      <c r="W239" s="1" t="s">
        <v>589</v>
      </c>
      <c r="X239" s="1" t="s">
        <v>268</v>
      </c>
      <c r="AB239" s="4">
        <v>20624.72</v>
      </c>
      <c r="AC239" s="4">
        <v>103.32</v>
      </c>
      <c r="AF239" s="1" t="s">
        <v>50</v>
      </c>
      <c r="AI239" s="9">
        <f t="shared" si="18"/>
        <v>43890</v>
      </c>
      <c r="AJ239" s="9">
        <f t="shared" si="19"/>
        <v>43841</v>
      </c>
      <c r="AK239" s="9">
        <f t="shared" si="20"/>
        <v>43871</v>
      </c>
      <c r="AL239" s="9">
        <f t="shared" si="21"/>
        <v>43890</v>
      </c>
      <c r="AM239" s="10">
        <f t="shared" si="22"/>
        <v>38</v>
      </c>
      <c r="AN239" s="11">
        <f t="shared" si="23"/>
        <v>783739.3600000001</v>
      </c>
    </row>
    <row r="240" spans="1:40" x14ac:dyDescent="0.2">
      <c r="A240" s="1" t="s">
        <v>284</v>
      </c>
      <c r="B240" s="1" t="s">
        <v>109</v>
      </c>
      <c r="C240" s="1" t="s">
        <v>268</v>
      </c>
      <c r="D240" s="1" t="s">
        <v>35</v>
      </c>
      <c r="E240" s="3">
        <v>21</v>
      </c>
      <c r="F240" s="1" t="s">
        <v>55</v>
      </c>
      <c r="G240" s="1" t="s">
        <v>872</v>
      </c>
      <c r="H240" s="4">
        <v>1409.44</v>
      </c>
      <c r="I240" s="1" t="s">
        <v>583</v>
      </c>
      <c r="J240" s="1" t="s">
        <v>584</v>
      </c>
      <c r="K240" s="1" t="s">
        <v>145</v>
      </c>
      <c r="L240" s="1" t="s">
        <v>176</v>
      </c>
      <c r="M240" s="1" t="s">
        <v>585</v>
      </c>
      <c r="N240" s="1" t="s">
        <v>42</v>
      </c>
      <c r="O240" s="1" t="s">
        <v>860</v>
      </c>
      <c r="P240" s="3">
        <v>153</v>
      </c>
      <c r="R240" s="1" t="s">
        <v>873</v>
      </c>
      <c r="S240" s="1" t="s">
        <v>45</v>
      </c>
      <c r="T240" s="1" t="s">
        <v>587</v>
      </c>
      <c r="V240" s="1" t="s">
        <v>592</v>
      </c>
      <c r="W240" s="1" t="s">
        <v>593</v>
      </c>
      <c r="X240" s="1" t="s">
        <v>268</v>
      </c>
      <c r="AB240" s="4">
        <v>1409.44</v>
      </c>
      <c r="AC240" s="4">
        <v>9.41</v>
      </c>
      <c r="AF240" s="1" t="s">
        <v>50</v>
      </c>
      <c r="AI240" s="9">
        <f t="shared" si="18"/>
        <v>43890</v>
      </c>
      <c r="AJ240" s="9">
        <f t="shared" si="19"/>
        <v>43841</v>
      </c>
      <c r="AK240" s="9">
        <f t="shared" si="20"/>
        <v>43871</v>
      </c>
      <c r="AL240" s="9">
        <f t="shared" si="21"/>
        <v>43890</v>
      </c>
      <c r="AM240" s="10">
        <f t="shared" si="22"/>
        <v>38</v>
      </c>
      <c r="AN240" s="11">
        <f t="shared" si="23"/>
        <v>53558.720000000001</v>
      </c>
    </row>
    <row r="241" spans="1:40" x14ac:dyDescent="0.2">
      <c r="A241" s="1" t="s">
        <v>284</v>
      </c>
      <c r="B241" s="1" t="s">
        <v>109</v>
      </c>
      <c r="C241" s="1" t="s">
        <v>268</v>
      </c>
      <c r="D241" s="1" t="s">
        <v>35</v>
      </c>
      <c r="E241" s="3">
        <v>22</v>
      </c>
      <c r="F241" s="1" t="s">
        <v>55</v>
      </c>
      <c r="G241" s="1" t="s">
        <v>874</v>
      </c>
      <c r="H241" s="4">
        <v>3012</v>
      </c>
      <c r="I241" s="1" t="s">
        <v>583</v>
      </c>
      <c r="J241" s="1" t="s">
        <v>584</v>
      </c>
      <c r="K241" s="1" t="s">
        <v>145</v>
      </c>
      <c r="L241" s="1" t="s">
        <v>176</v>
      </c>
      <c r="M241" s="1" t="s">
        <v>585</v>
      </c>
      <c r="N241" s="1" t="s">
        <v>42</v>
      </c>
      <c r="O241" s="1" t="s">
        <v>860</v>
      </c>
      <c r="P241" s="3">
        <v>153</v>
      </c>
      <c r="R241" s="1" t="s">
        <v>875</v>
      </c>
      <c r="S241" s="1" t="s">
        <v>45</v>
      </c>
      <c r="T241" s="1" t="s">
        <v>587</v>
      </c>
      <c r="V241" s="1" t="s">
        <v>596</v>
      </c>
      <c r="W241" s="1" t="s">
        <v>597</v>
      </c>
      <c r="X241" s="1" t="s">
        <v>268</v>
      </c>
      <c r="AB241" s="4">
        <v>3012</v>
      </c>
      <c r="AC241" s="4">
        <v>16.63</v>
      </c>
      <c r="AF241" s="1" t="s">
        <v>50</v>
      </c>
      <c r="AI241" s="9">
        <f t="shared" si="18"/>
        <v>43890</v>
      </c>
      <c r="AJ241" s="9">
        <f t="shared" si="19"/>
        <v>43841</v>
      </c>
      <c r="AK241" s="9">
        <f t="shared" si="20"/>
        <v>43871</v>
      </c>
      <c r="AL241" s="9">
        <f t="shared" si="21"/>
        <v>43890</v>
      </c>
      <c r="AM241" s="10">
        <f t="shared" si="22"/>
        <v>38</v>
      </c>
      <c r="AN241" s="11">
        <f t="shared" si="23"/>
        <v>114456</v>
      </c>
    </row>
    <row r="242" spans="1:40" x14ac:dyDescent="0.2">
      <c r="A242" s="1" t="s">
        <v>697</v>
      </c>
      <c r="B242" s="1" t="s">
        <v>528</v>
      </c>
      <c r="C242" s="1" t="s">
        <v>547</v>
      </c>
      <c r="D242" s="1" t="s">
        <v>35</v>
      </c>
      <c r="E242" s="3">
        <v>81</v>
      </c>
      <c r="F242" s="1" t="s">
        <v>55</v>
      </c>
      <c r="G242" s="1" t="s">
        <v>876</v>
      </c>
      <c r="H242" s="4">
        <v>7114.52</v>
      </c>
      <c r="I242" s="1" t="s">
        <v>174</v>
      </c>
      <c r="J242" s="1" t="s">
        <v>175</v>
      </c>
      <c r="K242" s="1" t="s">
        <v>70</v>
      </c>
      <c r="L242" s="1" t="s">
        <v>176</v>
      </c>
      <c r="M242" s="1" t="s">
        <v>177</v>
      </c>
      <c r="N242" s="1" t="s">
        <v>42</v>
      </c>
      <c r="O242" s="1" t="s">
        <v>860</v>
      </c>
      <c r="P242" s="3">
        <v>150</v>
      </c>
      <c r="R242" s="1" t="s">
        <v>877</v>
      </c>
      <c r="S242" s="1" t="s">
        <v>45</v>
      </c>
      <c r="T242" s="1" t="s">
        <v>180</v>
      </c>
      <c r="V242" s="1" t="s">
        <v>62</v>
      </c>
      <c r="W242" s="1" t="s">
        <v>63</v>
      </c>
      <c r="X242" s="1" t="s">
        <v>547</v>
      </c>
      <c r="AB242" s="4">
        <v>7114.52</v>
      </c>
      <c r="AC242" s="4">
        <v>1565.19</v>
      </c>
      <c r="AF242" s="1" t="s">
        <v>181</v>
      </c>
      <c r="AI242" s="9">
        <f t="shared" si="18"/>
        <v>43910</v>
      </c>
      <c r="AJ242" s="9">
        <f t="shared" si="19"/>
        <v>43886</v>
      </c>
      <c r="AK242" s="9">
        <f t="shared" si="20"/>
        <v>43916</v>
      </c>
      <c r="AL242" s="9">
        <f t="shared" si="21"/>
        <v>43916</v>
      </c>
      <c r="AM242" s="10">
        <f t="shared" si="22"/>
        <v>12</v>
      </c>
      <c r="AN242" s="11">
        <f t="shared" si="23"/>
        <v>85374.24</v>
      </c>
    </row>
    <row r="243" spans="1:40" x14ac:dyDescent="0.2">
      <c r="A243" s="1" t="s">
        <v>697</v>
      </c>
      <c r="B243" s="1" t="s">
        <v>528</v>
      </c>
      <c r="C243" s="1" t="s">
        <v>547</v>
      </c>
      <c r="D243" s="1" t="s">
        <v>35</v>
      </c>
      <c r="E243" s="3">
        <v>82</v>
      </c>
      <c r="F243" s="1" t="s">
        <v>55</v>
      </c>
      <c r="G243" s="1" t="s">
        <v>878</v>
      </c>
      <c r="H243" s="4">
        <v>326.12</v>
      </c>
      <c r="I243" s="1" t="s">
        <v>174</v>
      </c>
      <c r="J243" s="1" t="s">
        <v>175</v>
      </c>
      <c r="K243" s="1" t="s">
        <v>70</v>
      </c>
      <c r="L243" s="1" t="s">
        <v>176</v>
      </c>
      <c r="M243" s="1" t="s">
        <v>177</v>
      </c>
      <c r="N243" s="1" t="s">
        <v>42</v>
      </c>
      <c r="O243" s="1" t="s">
        <v>860</v>
      </c>
      <c r="P243" s="3">
        <v>150</v>
      </c>
      <c r="R243" s="1" t="s">
        <v>879</v>
      </c>
      <c r="S243" s="1" t="s">
        <v>45</v>
      </c>
      <c r="T243" s="1" t="s">
        <v>180</v>
      </c>
      <c r="V243" s="1" t="s">
        <v>62</v>
      </c>
      <c r="W243" s="1" t="s">
        <v>63</v>
      </c>
      <c r="X243" s="1" t="s">
        <v>547</v>
      </c>
      <c r="AB243" s="4">
        <v>326.12</v>
      </c>
      <c r="AC243" s="4">
        <v>71.75</v>
      </c>
      <c r="AF243" s="1" t="s">
        <v>181</v>
      </c>
      <c r="AI243" s="9">
        <f t="shared" si="18"/>
        <v>43910</v>
      </c>
      <c r="AJ243" s="9">
        <f t="shared" si="19"/>
        <v>43886</v>
      </c>
      <c r="AK243" s="9">
        <f t="shared" si="20"/>
        <v>43916</v>
      </c>
      <c r="AL243" s="9">
        <f t="shared" si="21"/>
        <v>43916</v>
      </c>
      <c r="AM243" s="10">
        <f t="shared" si="22"/>
        <v>12</v>
      </c>
      <c r="AN243" s="11">
        <f t="shared" si="23"/>
        <v>3913.44</v>
      </c>
    </row>
    <row r="244" spans="1:40" x14ac:dyDescent="0.2">
      <c r="A244" s="1" t="s">
        <v>697</v>
      </c>
      <c r="B244" s="1" t="s">
        <v>528</v>
      </c>
      <c r="C244" s="1" t="s">
        <v>547</v>
      </c>
      <c r="D244" s="1" t="s">
        <v>35</v>
      </c>
      <c r="E244" s="3">
        <v>83</v>
      </c>
      <c r="F244" s="1" t="s">
        <v>55</v>
      </c>
      <c r="G244" s="1" t="s">
        <v>880</v>
      </c>
      <c r="H244" s="4">
        <v>17</v>
      </c>
      <c r="I244" s="1" t="s">
        <v>174</v>
      </c>
      <c r="J244" s="1" t="s">
        <v>175</v>
      </c>
      <c r="K244" s="1" t="s">
        <v>70</v>
      </c>
      <c r="L244" s="1" t="s">
        <v>176</v>
      </c>
      <c r="M244" s="1" t="s">
        <v>177</v>
      </c>
      <c r="N244" s="1" t="s">
        <v>42</v>
      </c>
      <c r="O244" s="1" t="s">
        <v>860</v>
      </c>
      <c r="P244" s="3">
        <v>150</v>
      </c>
      <c r="R244" s="1" t="s">
        <v>881</v>
      </c>
      <c r="S244" s="1" t="s">
        <v>45</v>
      </c>
      <c r="T244" s="1" t="s">
        <v>180</v>
      </c>
      <c r="V244" s="1" t="s">
        <v>62</v>
      </c>
      <c r="W244" s="1" t="s">
        <v>63</v>
      </c>
      <c r="X244" s="1" t="s">
        <v>547</v>
      </c>
      <c r="AB244" s="4">
        <v>17</v>
      </c>
      <c r="AC244" s="4">
        <v>3.74</v>
      </c>
      <c r="AF244" s="1" t="s">
        <v>181</v>
      </c>
      <c r="AI244" s="9">
        <f t="shared" si="18"/>
        <v>43910</v>
      </c>
      <c r="AJ244" s="9">
        <f t="shared" si="19"/>
        <v>43886</v>
      </c>
      <c r="AK244" s="9">
        <f t="shared" si="20"/>
        <v>43916</v>
      </c>
      <c r="AL244" s="9">
        <f t="shared" si="21"/>
        <v>43916</v>
      </c>
      <c r="AM244" s="10">
        <f t="shared" si="22"/>
        <v>12</v>
      </c>
      <c r="AN244" s="11">
        <f t="shared" si="23"/>
        <v>204</v>
      </c>
    </row>
    <row r="245" spans="1:40" hidden="1" x14ac:dyDescent="0.2">
      <c r="A245" s="1" t="s">
        <v>860</v>
      </c>
      <c r="B245" s="1" t="s">
        <v>860</v>
      </c>
      <c r="C245" s="1" t="s">
        <v>860</v>
      </c>
      <c r="D245" s="1" t="s">
        <v>85</v>
      </c>
      <c r="E245" s="3">
        <v>20091</v>
      </c>
      <c r="F245" s="1" t="s">
        <v>36</v>
      </c>
      <c r="G245" s="1" t="s">
        <v>85</v>
      </c>
      <c r="H245" s="4">
        <v>258</v>
      </c>
      <c r="I245" s="1" t="s">
        <v>159</v>
      </c>
      <c r="J245" s="1" t="s">
        <v>160</v>
      </c>
      <c r="K245" s="1" t="s">
        <v>161</v>
      </c>
      <c r="N245" s="1" t="s">
        <v>162</v>
      </c>
      <c r="O245" s="1" t="s">
        <v>860</v>
      </c>
      <c r="P245" s="3">
        <v>151</v>
      </c>
      <c r="R245" s="1" t="s">
        <v>882</v>
      </c>
      <c r="S245" s="1" t="s">
        <v>45</v>
      </c>
      <c r="T245" s="1" t="s">
        <v>883</v>
      </c>
      <c r="X245" s="1" t="s">
        <v>848</v>
      </c>
      <c r="Y245" s="1" t="s">
        <v>884</v>
      </c>
      <c r="AA245" s="1" t="s">
        <v>419</v>
      </c>
      <c r="AB245" s="4">
        <v>0</v>
      </c>
      <c r="AC245" s="4">
        <v>0</v>
      </c>
      <c r="AI245" s="9">
        <f t="shared" si="18"/>
        <v>43928</v>
      </c>
      <c r="AJ245" s="9">
        <f t="shared" si="19"/>
        <v>43920</v>
      </c>
      <c r="AK245" s="9">
        <f t="shared" si="20"/>
        <v>43950</v>
      </c>
      <c r="AL245" s="9">
        <f t="shared" si="21"/>
        <v>43950</v>
      </c>
      <c r="AM245" s="10">
        <f t="shared" si="22"/>
        <v>-22</v>
      </c>
      <c r="AN245" s="11">
        <f t="shared" si="23"/>
        <v>-5676</v>
      </c>
    </row>
    <row r="246" spans="1:40" hidden="1" x14ac:dyDescent="0.2">
      <c r="A246" s="1" t="s">
        <v>860</v>
      </c>
      <c r="B246" s="1" t="s">
        <v>860</v>
      </c>
      <c r="C246" s="1" t="s">
        <v>860</v>
      </c>
      <c r="D246" s="1" t="s">
        <v>85</v>
      </c>
      <c r="E246" s="3">
        <v>20092</v>
      </c>
      <c r="F246" s="1" t="s">
        <v>36</v>
      </c>
      <c r="G246" s="1" t="s">
        <v>85</v>
      </c>
      <c r="H246" s="4">
        <v>9</v>
      </c>
      <c r="I246" s="1" t="s">
        <v>159</v>
      </c>
      <c r="J246" s="1" t="s">
        <v>160</v>
      </c>
      <c r="K246" s="1" t="s">
        <v>161</v>
      </c>
      <c r="N246" s="1" t="s">
        <v>162</v>
      </c>
      <c r="O246" s="1" t="s">
        <v>860</v>
      </c>
      <c r="P246" s="3">
        <v>152</v>
      </c>
      <c r="R246" s="1" t="s">
        <v>885</v>
      </c>
      <c r="S246" s="1" t="s">
        <v>45</v>
      </c>
      <c r="T246" s="1" t="s">
        <v>883</v>
      </c>
      <c r="X246" s="1" t="s">
        <v>848</v>
      </c>
      <c r="Y246" s="1" t="s">
        <v>285</v>
      </c>
      <c r="AA246" s="1" t="s">
        <v>419</v>
      </c>
      <c r="AB246" s="4">
        <v>0</v>
      </c>
      <c r="AC246" s="4">
        <v>0</v>
      </c>
      <c r="AI246" s="9">
        <f t="shared" si="18"/>
        <v>43928</v>
      </c>
      <c r="AJ246" s="9">
        <f t="shared" si="19"/>
        <v>43920</v>
      </c>
      <c r="AK246" s="9">
        <f t="shared" si="20"/>
        <v>43950</v>
      </c>
      <c r="AL246" s="9">
        <f t="shared" si="21"/>
        <v>43950</v>
      </c>
      <c r="AM246" s="10">
        <f t="shared" si="22"/>
        <v>-22</v>
      </c>
      <c r="AN246" s="11">
        <f t="shared" si="23"/>
        <v>-198</v>
      </c>
    </row>
    <row r="247" spans="1:40" hidden="1" x14ac:dyDescent="0.2">
      <c r="A247" s="1" t="s">
        <v>886</v>
      </c>
      <c r="B247" s="1" t="s">
        <v>886</v>
      </c>
      <c r="C247" s="1" t="s">
        <v>886</v>
      </c>
      <c r="D247" s="1" t="s">
        <v>85</v>
      </c>
      <c r="E247" s="3">
        <v>20093</v>
      </c>
      <c r="F247" s="1" t="s">
        <v>36</v>
      </c>
      <c r="G247" s="1" t="s">
        <v>85</v>
      </c>
      <c r="H247" s="4">
        <v>7692.69</v>
      </c>
      <c r="I247" s="1" t="s">
        <v>141</v>
      </c>
      <c r="K247" s="1" t="s">
        <v>99</v>
      </c>
      <c r="N247" s="1" t="s">
        <v>100</v>
      </c>
      <c r="O247" s="1" t="s">
        <v>886</v>
      </c>
      <c r="P247" s="3">
        <v>154</v>
      </c>
      <c r="R247" s="1" t="s">
        <v>887</v>
      </c>
      <c r="S247" s="1" t="s">
        <v>45</v>
      </c>
      <c r="X247" s="1" t="s">
        <v>833</v>
      </c>
      <c r="AB247" s="4">
        <v>0</v>
      </c>
      <c r="AC247" s="4">
        <v>0</v>
      </c>
      <c r="AI247" s="9">
        <f t="shared" si="18"/>
        <v>43929</v>
      </c>
      <c r="AJ247" s="9">
        <f t="shared" si="19"/>
        <v>43923</v>
      </c>
      <c r="AK247" s="9">
        <f t="shared" si="20"/>
        <v>43953</v>
      </c>
      <c r="AL247" s="9">
        <f t="shared" si="21"/>
        <v>43953</v>
      </c>
      <c r="AM247" s="10">
        <f t="shared" si="22"/>
        <v>-24</v>
      </c>
      <c r="AN247" s="11">
        <f t="shared" si="23"/>
        <v>-184624.56</v>
      </c>
    </row>
    <row r="248" spans="1:40" x14ac:dyDescent="0.2">
      <c r="A248" s="1" t="s">
        <v>888</v>
      </c>
      <c r="B248" s="1" t="s">
        <v>888</v>
      </c>
      <c r="C248" s="1" t="s">
        <v>888</v>
      </c>
      <c r="D248" s="1" t="s">
        <v>35</v>
      </c>
      <c r="E248" s="3">
        <v>20</v>
      </c>
      <c r="F248" s="1" t="s">
        <v>36</v>
      </c>
      <c r="G248" s="1" t="s">
        <v>889</v>
      </c>
      <c r="H248" s="4">
        <v>3789.78</v>
      </c>
      <c r="I248" s="1" t="s">
        <v>168</v>
      </c>
      <c r="J248" s="1" t="s">
        <v>169</v>
      </c>
      <c r="K248" s="1" t="s">
        <v>99</v>
      </c>
      <c r="N248" s="1" t="s">
        <v>42</v>
      </c>
      <c r="O248" s="1" t="s">
        <v>790</v>
      </c>
      <c r="P248" s="3">
        <v>156</v>
      </c>
      <c r="R248" s="1" t="s">
        <v>890</v>
      </c>
      <c r="S248" s="1" t="s">
        <v>45</v>
      </c>
      <c r="V248" s="1" t="s">
        <v>62</v>
      </c>
      <c r="W248" s="1" t="s">
        <v>63</v>
      </c>
      <c r="X248" s="1" t="s">
        <v>888</v>
      </c>
      <c r="AB248" s="4">
        <v>3687.66</v>
      </c>
      <c r="AC248" s="4">
        <v>811.29</v>
      </c>
      <c r="AF248" s="1" t="s">
        <v>171</v>
      </c>
      <c r="AI248" s="9">
        <f t="shared" si="18"/>
        <v>43924</v>
      </c>
      <c r="AJ248" s="9">
        <f t="shared" si="19"/>
        <v>43924</v>
      </c>
      <c r="AK248" s="9">
        <f t="shared" si="20"/>
        <v>43954</v>
      </c>
      <c r="AL248" s="9">
        <f t="shared" si="21"/>
        <v>43954</v>
      </c>
      <c r="AM248" s="10">
        <f t="shared" si="22"/>
        <v>-18</v>
      </c>
      <c r="AN248" s="11">
        <f t="shared" si="23"/>
        <v>-68216.040000000008</v>
      </c>
    </row>
    <row r="249" spans="1:40" x14ac:dyDescent="0.2">
      <c r="A249" s="1" t="s">
        <v>831</v>
      </c>
      <c r="B249" s="1" t="s">
        <v>831</v>
      </c>
      <c r="C249" s="1" t="s">
        <v>831</v>
      </c>
      <c r="D249" s="1" t="s">
        <v>35</v>
      </c>
      <c r="E249" s="3">
        <v>21</v>
      </c>
      <c r="F249" s="1" t="s">
        <v>36</v>
      </c>
      <c r="G249" s="1" t="s">
        <v>891</v>
      </c>
      <c r="H249" s="4">
        <v>4008</v>
      </c>
      <c r="I249" s="1" t="s">
        <v>892</v>
      </c>
      <c r="J249" s="1" t="s">
        <v>893</v>
      </c>
      <c r="K249" s="1" t="s">
        <v>99</v>
      </c>
      <c r="N249" s="1" t="s">
        <v>42</v>
      </c>
      <c r="O249" s="1" t="s">
        <v>790</v>
      </c>
      <c r="P249" s="3">
        <v>157</v>
      </c>
      <c r="R249" s="1" t="s">
        <v>894</v>
      </c>
      <c r="S249" s="1" t="s">
        <v>45</v>
      </c>
      <c r="V249" s="1" t="s">
        <v>62</v>
      </c>
      <c r="W249" s="1" t="s">
        <v>63</v>
      </c>
      <c r="X249" s="1" t="s">
        <v>831</v>
      </c>
      <c r="AB249" s="4">
        <v>3900</v>
      </c>
      <c r="AC249" s="4">
        <v>858</v>
      </c>
      <c r="AF249" s="1" t="s">
        <v>225</v>
      </c>
      <c r="AI249" s="9">
        <f t="shared" si="18"/>
        <v>43927</v>
      </c>
      <c r="AJ249" s="9">
        <f t="shared" si="19"/>
        <v>43927</v>
      </c>
      <c r="AK249" s="9">
        <f t="shared" si="20"/>
        <v>43957</v>
      </c>
      <c r="AL249" s="9">
        <f t="shared" si="21"/>
        <v>43957</v>
      </c>
      <c r="AM249" s="10">
        <f t="shared" si="22"/>
        <v>-21</v>
      </c>
      <c r="AN249" s="11">
        <f t="shared" si="23"/>
        <v>-84168</v>
      </c>
    </row>
    <row r="250" spans="1:40" x14ac:dyDescent="0.2">
      <c r="A250" s="1" t="s">
        <v>895</v>
      </c>
      <c r="B250" s="1" t="s">
        <v>888</v>
      </c>
      <c r="C250" s="1" t="s">
        <v>888</v>
      </c>
      <c r="D250" s="1" t="s">
        <v>35</v>
      </c>
      <c r="E250" s="3">
        <v>142</v>
      </c>
      <c r="F250" s="1" t="s">
        <v>55</v>
      </c>
      <c r="G250" s="1" t="s">
        <v>896</v>
      </c>
      <c r="H250" s="4">
        <v>2459.16</v>
      </c>
      <c r="I250" s="1" t="s">
        <v>115</v>
      </c>
      <c r="J250" s="1" t="s">
        <v>116</v>
      </c>
      <c r="K250" s="1" t="s">
        <v>92</v>
      </c>
      <c r="N250" s="1" t="s">
        <v>42</v>
      </c>
      <c r="O250" s="1" t="s">
        <v>790</v>
      </c>
      <c r="P250" s="3">
        <v>155</v>
      </c>
      <c r="R250" s="1" t="s">
        <v>897</v>
      </c>
      <c r="S250" s="1" t="s">
        <v>45</v>
      </c>
      <c r="V250" s="1" t="s">
        <v>62</v>
      </c>
      <c r="W250" s="1" t="s">
        <v>63</v>
      </c>
      <c r="X250" s="1" t="s">
        <v>888</v>
      </c>
      <c r="AB250" s="4">
        <v>2459.16</v>
      </c>
      <c r="AC250" s="4">
        <v>541.02</v>
      </c>
      <c r="AF250" s="1" t="s">
        <v>120</v>
      </c>
      <c r="AI250" s="9">
        <f t="shared" si="18"/>
        <v>43944</v>
      </c>
      <c r="AJ250" s="9">
        <f t="shared" si="19"/>
        <v>43924</v>
      </c>
      <c r="AK250" s="9">
        <f t="shared" si="20"/>
        <v>43954</v>
      </c>
      <c r="AL250" s="9">
        <f t="shared" si="21"/>
        <v>43954</v>
      </c>
      <c r="AM250" s="10">
        <f t="shared" si="22"/>
        <v>-18</v>
      </c>
      <c r="AN250" s="11">
        <f t="shared" si="23"/>
        <v>-44264.88</v>
      </c>
    </row>
    <row r="251" spans="1:40" x14ac:dyDescent="0.2">
      <c r="A251" s="1" t="s">
        <v>419</v>
      </c>
      <c r="B251" s="1" t="s">
        <v>121</v>
      </c>
      <c r="C251" s="1" t="s">
        <v>336</v>
      </c>
      <c r="D251" s="1" t="s">
        <v>35</v>
      </c>
      <c r="E251" s="3">
        <v>50</v>
      </c>
      <c r="F251" s="1" t="s">
        <v>55</v>
      </c>
      <c r="G251" s="1" t="s">
        <v>898</v>
      </c>
      <c r="H251" s="4">
        <v>4170.6000000000004</v>
      </c>
      <c r="I251" s="1" t="s">
        <v>533</v>
      </c>
      <c r="J251" s="1" t="s">
        <v>534</v>
      </c>
      <c r="K251" s="1" t="s">
        <v>39</v>
      </c>
      <c r="L251" s="1" t="s">
        <v>40</v>
      </c>
      <c r="M251" s="1" t="s">
        <v>535</v>
      </c>
      <c r="N251" s="1" t="s">
        <v>42</v>
      </c>
      <c r="O251" s="1" t="s">
        <v>825</v>
      </c>
      <c r="P251" s="3">
        <v>159</v>
      </c>
      <c r="R251" s="1" t="s">
        <v>899</v>
      </c>
      <c r="S251" s="1" t="s">
        <v>45</v>
      </c>
      <c r="T251" s="1" t="s">
        <v>900</v>
      </c>
      <c r="V251" s="1" t="s">
        <v>197</v>
      </c>
      <c r="W251" s="1" t="s">
        <v>198</v>
      </c>
      <c r="X251" s="1" t="s">
        <v>336</v>
      </c>
      <c r="AB251" s="4">
        <v>4170.6000000000004</v>
      </c>
      <c r="AC251" s="4">
        <v>417.06</v>
      </c>
      <c r="AF251" s="1" t="s">
        <v>531</v>
      </c>
      <c r="AI251" s="9">
        <f t="shared" si="18"/>
        <v>43921</v>
      </c>
      <c r="AJ251" s="9">
        <f t="shared" si="19"/>
        <v>43866</v>
      </c>
      <c r="AK251" s="9">
        <f t="shared" si="20"/>
        <v>43896</v>
      </c>
      <c r="AL251" s="9">
        <f t="shared" si="21"/>
        <v>43921</v>
      </c>
      <c r="AM251" s="10">
        <f t="shared" si="22"/>
        <v>16</v>
      </c>
      <c r="AN251" s="11">
        <f t="shared" si="23"/>
        <v>66729.600000000006</v>
      </c>
    </row>
    <row r="252" spans="1:40" x14ac:dyDescent="0.2">
      <c r="A252" s="1" t="s">
        <v>541</v>
      </c>
      <c r="B252" s="1" t="s">
        <v>80</v>
      </c>
      <c r="C252" s="1" t="s">
        <v>426</v>
      </c>
      <c r="D252" s="1" t="s">
        <v>35</v>
      </c>
      <c r="E252" s="3">
        <v>64</v>
      </c>
      <c r="F252" s="1" t="s">
        <v>55</v>
      </c>
      <c r="G252" s="1" t="s">
        <v>901</v>
      </c>
      <c r="H252" s="4">
        <v>3641.4</v>
      </c>
      <c r="I252" s="1" t="s">
        <v>533</v>
      </c>
      <c r="J252" s="1" t="s">
        <v>534</v>
      </c>
      <c r="K252" s="1" t="s">
        <v>39</v>
      </c>
      <c r="L252" s="1" t="s">
        <v>40</v>
      </c>
      <c r="M252" s="1" t="s">
        <v>535</v>
      </c>
      <c r="N252" s="1" t="s">
        <v>42</v>
      </c>
      <c r="O252" s="1" t="s">
        <v>825</v>
      </c>
      <c r="P252" s="3">
        <v>159</v>
      </c>
      <c r="R252" s="1" t="s">
        <v>902</v>
      </c>
      <c r="S252" s="1" t="s">
        <v>45</v>
      </c>
      <c r="T252" s="1" t="s">
        <v>900</v>
      </c>
      <c r="V252" s="1" t="s">
        <v>197</v>
      </c>
      <c r="W252" s="1" t="s">
        <v>198</v>
      </c>
      <c r="X252" s="1" t="s">
        <v>426</v>
      </c>
      <c r="AB252" s="4">
        <v>3641.4</v>
      </c>
      <c r="AC252" s="4">
        <v>364.14</v>
      </c>
      <c r="AF252" s="1" t="s">
        <v>531</v>
      </c>
      <c r="AI252" s="9">
        <f t="shared" si="18"/>
        <v>43951</v>
      </c>
      <c r="AJ252" s="9">
        <f t="shared" si="19"/>
        <v>43872</v>
      </c>
      <c r="AK252" s="9">
        <f t="shared" si="20"/>
        <v>43902</v>
      </c>
      <c r="AL252" s="9">
        <f t="shared" si="21"/>
        <v>43951</v>
      </c>
      <c r="AM252" s="10">
        <f t="shared" si="22"/>
        <v>-14</v>
      </c>
      <c r="AN252" s="11">
        <f t="shared" si="23"/>
        <v>-50979.6</v>
      </c>
    </row>
    <row r="253" spans="1:40" x14ac:dyDescent="0.2">
      <c r="A253" s="1" t="s">
        <v>541</v>
      </c>
      <c r="B253" s="1" t="s">
        <v>547</v>
      </c>
      <c r="C253" s="1" t="s">
        <v>547</v>
      </c>
      <c r="D253" s="1" t="s">
        <v>35</v>
      </c>
      <c r="E253" s="3">
        <v>88</v>
      </c>
      <c r="F253" s="1" t="s">
        <v>55</v>
      </c>
      <c r="G253" s="1" t="s">
        <v>903</v>
      </c>
      <c r="H253" s="4">
        <v>3351.6</v>
      </c>
      <c r="I253" s="1" t="s">
        <v>533</v>
      </c>
      <c r="J253" s="1" t="s">
        <v>534</v>
      </c>
      <c r="K253" s="1" t="s">
        <v>39</v>
      </c>
      <c r="L253" s="1" t="s">
        <v>40</v>
      </c>
      <c r="M253" s="1" t="s">
        <v>535</v>
      </c>
      <c r="N253" s="1" t="s">
        <v>42</v>
      </c>
      <c r="O253" s="1" t="s">
        <v>825</v>
      </c>
      <c r="P253" s="3">
        <v>159</v>
      </c>
      <c r="R253" s="1" t="s">
        <v>904</v>
      </c>
      <c r="S253" s="1" t="s">
        <v>45</v>
      </c>
      <c r="T253" s="1" t="s">
        <v>900</v>
      </c>
      <c r="V253" s="1" t="s">
        <v>197</v>
      </c>
      <c r="W253" s="1" t="s">
        <v>198</v>
      </c>
      <c r="X253" s="1" t="s">
        <v>547</v>
      </c>
      <c r="AB253" s="4">
        <v>3351.6</v>
      </c>
      <c r="AC253" s="4">
        <v>335.16</v>
      </c>
      <c r="AF253" s="1" t="s">
        <v>531</v>
      </c>
      <c r="AI253" s="9">
        <f t="shared" si="18"/>
        <v>43951</v>
      </c>
      <c r="AJ253" s="9">
        <f t="shared" si="19"/>
        <v>43886</v>
      </c>
      <c r="AK253" s="9">
        <f t="shared" si="20"/>
        <v>43916</v>
      </c>
      <c r="AL253" s="9">
        <f t="shared" si="21"/>
        <v>43951</v>
      </c>
      <c r="AM253" s="10">
        <f t="shared" si="22"/>
        <v>-14</v>
      </c>
      <c r="AN253" s="11">
        <f t="shared" si="23"/>
        <v>-46922.400000000001</v>
      </c>
    </row>
    <row r="254" spans="1:40" hidden="1" x14ac:dyDescent="0.2">
      <c r="A254" s="1" t="s">
        <v>825</v>
      </c>
      <c r="B254" s="1" t="s">
        <v>825</v>
      </c>
      <c r="C254" s="1" t="s">
        <v>825</v>
      </c>
      <c r="D254" s="1" t="s">
        <v>85</v>
      </c>
      <c r="E254" s="3">
        <v>20094</v>
      </c>
      <c r="F254" s="1" t="s">
        <v>36</v>
      </c>
      <c r="G254" s="1" t="s">
        <v>85</v>
      </c>
      <c r="H254" s="4">
        <v>4</v>
      </c>
      <c r="I254" s="1" t="s">
        <v>159</v>
      </c>
      <c r="J254" s="1" t="s">
        <v>160</v>
      </c>
      <c r="K254" s="1" t="s">
        <v>161</v>
      </c>
      <c r="N254" s="1" t="s">
        <v>162</v>
      </c>
      <c r="O254" s="1" t="s">
        <v>825</v>
      </c>
      <c r="P254" s="3">
        <v>158</v>
      </c>
      <c r="R254" s="1" t="s">
        <v>905</v>
      </c>
      <c r="S254" s="1" t="s">
        <v>45</v>
      </c>
      <c r="T254" s="1" t="s">
        <v>883</v>
      </c>
      <c r="X254" s="1" t="s">
        <v>860</v>
      </c>
      <c r="Y254" s="1" t="s">
        <v>906</v>
      </c>
      <c r="AA254" s="1" t="s">
        <v>787</v>
      </c>
      <c r="AB254" s="4">
        <v>0</v>
      </c>
      <c r="AC254" s="4">
        <v>0</v>
      </c>
      <c r="AI254" s="9">
        <f t="shared" si="18"/>
        <v>43937</v>
      </c>
      <c r="AJ254" s="9">
        <f t="shared" si="19"/>
        <v>43928</v>
      </c>
      <c r="AK254" s="9">
        <f t="shared" si="20"/>
        <v>43958</v>
      </c>
      <c r="AL254" s="9">
        <f t="shared" si="21"/>
        <v>43958</v>
      </c>
      <c r="AM254" s="10">
        <f t="shared" si="22"/>
        <v>-21</v>
      </c>
      <c r="AN254" s="11">
        <f t="shared" si="23"/>
        <v>-84</v>
      </c>
    </row>
    <row r="255" spans="1:40" hidden="1" x14ac:dyDescent="0.2">
      <c r="A255" s="1" t="s">
        <v>770</v>
      </c>
      <c r="B255" s="1" t="s">
        <v>770</v>
      </c>
      <c r="C255" s="1" t="s">
        <v>770</v>
      </c>
      <c r="D255" s="1" t="s">
        <v>85</v>
      </c>
      <c r="E255" s="3">
        <v>20095</v>
      </c>
      <c r="F255" s="1" t="s">
        <v>36</v>
      </c>
      <c r="G255" s="1" t="s">
        <v>85</v>
      </c>
      <c r="H255" s="4">
        <v>684</v>
      </c>
      <c r="I255" s="1" t="s">
        <v>141</v>
      </c>
      <c r="K255" s="1" t="s">
        <v>99</v>
      </c>
      <c r="N255" s="1" t="s">
        <v>100</v>
      </c>
      <c r="O255" s="1" t="s">
        <v>770</v>
      </c>
      <c r="P255" s="3">
        <v>160</v>
      </c>
      <c r="R255" s="1" t="s">
        <v>907</v>
      </c>
      <c r="S255" s="1" t="s">
        <v>45</v>
      </c>
      <c r="X255" s="1" t="s">
        <v>860</v>
      </c>
      <c r="AB255" s="4">
        <v>0</v>
      </c>
      <c r="AC255" s="4">
        <v>0</v>
      </c>
      <c r="AI255" s="9">
        <f t="shared" si="18"/>
        <v>43938</v>
      </c>
      <c r="AJ255" s="9">
        <f t="shared" si="19"/>
        <v>43928</v>
      </c>
      <c r="AK255" s="9">
        <f t="shared" si="20"/>
        <v>43958</v>
      </c>
      <c r="AL255" s="9">
        <f t="shared" si="21"/>
        <v>43958</v>
      </c>
      <c r="AM255" s="10">
        <f t="shared" si="22"/>
        <v>-20</v>
      </c>
      <c r="AN255" s="11">
        <f t="shared" si="23"/>
        <v>-13680</v>
      </c>
    </row>
    <row r="256" spans="1:40" x14ac:dyDescent="0.2">
      <c r="A256" s="1" t="s">
        <v>908</v>
      </c>
      <c r="B256" s="1" t="s">
        <v>384</v>
      </c>
      <c r="C256" s="1" t="s">
        <v>485</v>
      </c>
      <c r="D256" s="1" t="s">
        <v>35</v>
      </c>
      <c r="E256" s="3">
        <v>33</v>
      </c>
      <c r="F256" s="1" t="s">
        <v>55</v>
      </c>
      <c r="G256" s="1" t="s">
        <v>909</v>
      </c>
      <c r="H256" s="4">
        <v>1594.72</v>
      </c>
      <c r="I256" s="1" t="s">
        <v>68</v>
      </c>
      <c r="J256" s="1" t="s">
        <v>69</v>
      </c>
      <c r="K256" s="1" t="s">
        <v>70</v>
      </c>
      <c r="N256" s="1" t="s">
        <v>42</v>
      </c>
      <c r="O256" s="1" t="s">
        <v>910</v>
      </c>
      <c r="P256" s="3">
        <v>161</v>
      </c>
      <c r="R256" s="1" t="s">
        <v>911</v>
      </c>
      <c r="S256" s="1" t="s">
        <v>45</v>
      </c>
      <c r="V256" s="1" t="s">
        <v>62</v>
      </c>
      <c r="W256" s="1" t="s">
        <v>63</v>
      </c>
      <c r="X256" s="1" t="s">
        <v>485</v>
      </c>
      <c r="AB256" s="4">
        <v>1594.72</v>
      </c>
      <c r="AC256" s="4">
        <v>151.88</v>
      </c>
      <c r="AF256" s="1" t="s">
        <v>912</v>
      </c>
      <c r="AI256" s="9">
        <f t="shared" si="18"/>
        <v>43948</v>
      </c>
      <c r="AJ256" s="9">
        <f t="shared" si="19"/>
        <v>43858</v>
      </c>
      <c r="AK256" s="9">
        <f t="shared" si="20"/>
        <v>43888</v>
      </c>
      <c r="AL256" s="9">
        <f t="shared" si="21"/>
        <v>43948</v>
      </c>
      <c r="AM256" s="10">
        <f t="shared" si="22"/>
        <v>-7</v>
      </c>
      <c r="AN256" s="11">
        <f t="shared" si="23"/>
        <v>-11163.04</v>
      </c>
    </row>
    <row r="257" spans="1:40" x14ac:dyDescent="0.2">
      <c r="A257" s="1" t="s">
        <v>541</v>
      </c>
      <c r="B257" s="1" t="s">
        <v>848</v>
      </c>
      <c r="C257" s="1" t="s">
        <v>848</v>
      </c>
      <c r="D257" s="1" t="s">
        <v>35</v>
      </c>
      <c r="E257" s="3">
        <v>133</v>
      </c>
      <c r="F257" s="1" t="s">
        <v>55</v>
      </c>
      <c r="G257" s="1" t="s">
        <v>913</v>
      </c>
      <c r="H257" s="4">
        <v>2470</v>
      </c>
      <c r="I257" s="1" t="s">
        <v>744</v>
      </c>
      <c r="J257" s="1" t="s">
        <v>745</v>
      </c>
      <c r="K257" s="1" t="s">
        <v>746</v>
      </c>
      <c r="L257" s="1" t="s">
        <v>747</v>
      </c>
      <c r="M257" s="1" t="s">
        <v>748</v>
      </c>
      <c r="N257" s="1" t="s">
        <v>42</v>
      </c>
      <c r="O257" s="1" t="s">
        <v>910</v>
      </c>
      <c r="P257" s="3">
        <v>162</v>
      </c>
      <c r="R257" s="1" t="s">
        <v>914</v>
      </c>
      <c r="S257" s="1" t="s">
        <v>45</v>
      </c>
      <c r="T257" s="1" t="s">
        <v>915</v>
      </c>
      <c r="V257" s="1" t="s">
        <v>62</v>
      </c>
      <c r="W257" s="1" t="s">
        <v>63</v>
      </c>
      <c r="X257" s="1" t="s">
        <v>848</v>
      </c>
      <c r="AB257" s="4">
        <v>2470</v>
      </c>
      <c r="AC257" s="4">
        <v>543.4</v>
      </c>
      <c r="AF257" s="1" t="s">
        <v>751</v>
      </c>
      <c r="AI257" s="9">
        <f t="shared" si="18"/>
        <v>43951</v>
      </c>
      <c r="AJ257" s="9">
        <f t="shared" si="19"/>
        <v>43920</v>
      </c>
      <c r="AK257" s="9">
        <f t="shared" si="20"/>
        <v>43950</v>
      </c>
      <c r="AL257" s="9">
        <f t="shared" si="21"/>
        <v>43951</v>
      </c>
      <c r="AM257" s="10">
        <f t="shared" si="22"/>
        <v>-10</v>
      </c>
      <c r="AN257" s="11">
        <f t="shared" si="23"/>
        <v>-24700</v>
      </c>
    </row>
    <row r="258" spans="1:40" s="15" customFormat="1" hidden="1" x14ac:dyDescent="0.2">
      <c r="A258" s="12" t="s">
        <v>674</v>
      </c>
      <c r="B258" s="12" t="s">
        <v>674</v>
      </c>
      <c r="C258" s="12" t="s">
        <v>674</v>
      </c>
      <c r="D258" s="12" t="s">
        <v>85</v>
      </c>
      <c r="E258" s="13">
        <v>20096</v>
      </c>
      <c r="F258" s="12" t="s">
        <v>36</v>
      </c>
      <c r="G258" s="12" t="s">
        <v>85</v>
      </c>
      <c r="H258" s="14">
        <v>69154.22</v>
      </c>
      <c r="I258" s="12" t="s">
        <v>231</v>
      </c>
      <c r="J258" s="12"/>
      <c r="K258" s="12"/>
      <c r="L258" s="12"/>
      <c r="M258" s="12"/>
      <c r="N258" s="12" t="s">
        <v>232</v>
      </c>
      <c r="O258" s="12" t="s">
        <v>674</v>
      </c>
      <c r="P258" s="13">
        <v>163</v>
      </c>
      <c r="Q258" s="12"/>
      <c r="R258" s="12" t="s">
        <v>916</v>
      </c>
      <c r="S258" s="12" t="s">
        <v>45</v>
      </c>
      <c r="T258" s="12"/>
      <c r="U258" s="12"/>
      <c r="V258" s="12"/>
      <c r="W258" s="12"/>
      <c r="X258" s="12" t="s">
        <v>917</v>
      </c>
      <c r="Y258" s="12"/>
      <c r="Z258" s="12"/>
      <c r="AA258" s="12"/>
      <c r="AB258" s="14">
        <v>0</v>
      </c>
      <c r="AC258" s="14">
        <v>0</v>
      </c>
      <c r="AD258" s="12"/>
      <c r="AE258" s="12"/>
      <c r="AF258" s="12"/>
      <c r="AI258" s="16">
        <f t="shared" si="18"/>
        <v>43942</v>
      </c>
      <c r="AJ258" s="16">
        <f t="shared" si="19"/>
        <v>44266</v>
      </c>
      <c r="AK258" s="16">
        <f t="shared" si="20"/>
        <v>44296</v>
      </c>
      <c r="AL258" s="16">
        <f t="shared" si="21"/>
        <v>44296</v>
      </c>
      <c r="AM258" s="17">
        <f t="shared" si="22"/>
        <v>-354</v>
      </c>
      <c r="AN258" s="18">
        <f t="shared" si="23"/>
        <v>-24480593.879999999</v>
      </c>
    </row>
    <row r="259" spans="1:40" s="15" customFormat="1" hidden="1" x14ac:dyDescent="0.2">
      <c r="A259" s="12" t="s">
        <v>674</v>
      </c>
      <c r="B259" s="12" t="s">
        <v>674</v>
      </c>
      <c r="C259" s="12" t="s">
        <v>674</v>
      </c>
      <c r="D259" s="12" t="s">
        <v>85</v>
      </c>
      <c r="E259" s="13">
        <v>20097</v>
      </c>
      <c r="F259" s="12" t="s">
        <v>36</v>
      </c>
      <c r="G259" s="12" t="s">
        <v>85</v>
      </c>
      <c r="H259" s="14">
        <v>756.27</v>
      </c>
      <c r="I259" s="12" t="s">
        <v>231</v>
      </c>
      <c r="J259" s="12"/>
      <c r="K259" s="12"/>
      <c r="L259" s="12"/>
      <c r="M259" s="12"/>
      <c r="N259" s="12" t="s">
        <v>232</v>
      </c>
      <c r="O259" s="12" t="s">
        <v>674</v>
      </c>
      <c r="P259" s="13">
        <v>163</v>
      </c>
      <c r="Q259" s="12"/>
      <c r="R259" s="12" t="s">
        <v>918</v>
      </c>
      <c r="S259" s="12" t="s">
        <v>45</v>
      </c>
      <c r="T259" s="12"/>
      <c r="U259" s="12"/>
      <c r="V259" s="12"/>
      <c r="W259" s="12"/>
      <c r="X259" s="12" t="s">
        <v>917</v>
      </c>
      <c r="Y259" s="12"/>
      <c r="Z259" s="12"/>
      <c r="AA259" s="12"/>
      <c r="AB259" s="14">
        <v>0</v>
      </c>
      <c r="AC259" s="14">
        <v>0</v>
      </c>
      <c r="AD259" s="12"/>
      <c r="AE259" s="12"/>
      <c r="AF259" s="12"/>
      <c r="AI259" s="16">
        <f t="shared" si="18"/>
        <v>43942</v>
      </c>
      <c r="AJ259" s="16">
        <f t="shared" si="19"/>
        <v>44266</v>
      </c>
      <c r="AK259" s="16">
        <f t="shared" si="20"/>
        <v>44296</v>
      </c>
      <c r="AL259" s="16">
        <f t="shared" si="21"/>
        <v>44296</v>
      </c>
      <c r="AM259" s="17">
        <f t="shared" si="22"/>
        <v>-354</v>
      </c>
      <c r="AN259" s="18">
        <f t="shared" si="23"/>
        <v>-267719.58</v>
      </c>
    </row>
    <row r="260" spans="1:40" x14ac:dyDescent="0.2">
      <c r="A260" s="1" t="s">
        <v>919</v>
      </c>
      <c r="B260" s="1" t="s">
        <v>463</v>
      </c>
      <c r="C260" s="1" t="s">
        <v>336</v>
      </c>
      <c r="D260" s="1" t="s">
        <v>35</v>
      </c>
      <c r="E260" s="3">
        <v>49</v>
      </c>
      <c r="F260" s="1" t="s">
        <v>55</v>
      </c>
      <c r="G260" s="1" t="s">
        <v>920</v>
      </c>
      <c r="H260" s="4">
        <v>32.71</v>
      </c>
      <c r="I260" s="1" t="s">
        <v>68</v>
      </c>
      <c r="J260" s="1" t="s">
        <v>69</v>
      </c>
      <c r="K260" s="1" t="s">
        <v>70</v>
      </c>
      <c r="N260" s="1" t="s">
        <v>42</v>
      </c>
      <c r="O260" s="1" t="s">
        <v>921</v>
      </c>
      <c r="P260" s="3">
        <v>164</v>
      </c>
      <c r="R260" s="1" t="s">
        <v>922</v>
      </c>
      <c r="S260" s="1" t="s">
        <v>45</v>
      </c>
      <c r="T260" s="1" t="s">
        <v>72</v>
      </c>
      <c r="V260" s="1" t="s">
        <v>62</v>
      </c>
      <c r="W260" s="1" t="s">
        <v>63</v>
      </c>
      <c r="X260" s="1" t="s">
        <v>336</v>
      </c>
      <c r="AB260" s="4">
        <v>32.71</v>
      </c>
      <c r="AC260" s="4">
        <v>3.27</v>
      </c>
      <c r="AF260" s="1" t="s">
        <v>73</v>
      </c>
      <c r="AI260" s="9">
        <f t="shared" ref="AI260:AI323" si="24">DATEVALUE(A260)</f>
        <v>43955</v>
      </c>
      <c r="AJ260" s="9">
        <f t="shared" ref="AJ260:AJ323" si="25">DATEVALUE(X260)</f>
        <v>43866</v>
      </c>
      <c r="AK260" s="9">
        <f t="shared" ref="AK260:AK323" si="26">30+AJ260</f>
        <v>43896</v>
      </c>
      <c r="AL260" s="9">
        <f t="shared" ref="AL260:AL323" si="27">MAX(AI260,AK260)</f>
        <v>43955</v>
      </c>
      <c r="AM260" s="10">
        <f t="shared" ref="AM260:AM323" si="28">+O260-AL260</f>
        <v>-12</v>
      </c>
      <c r="AN260" s="11">
        <f t="shared" ref="AN260:AN323" si="29">+AM260*H260</f>
        <v>-392.52</v>
      </c>
    </row>
    <row r="261" spans="1:40" x14ac:dyDescent="0.2">
      <c r="A261" s="1" t="s">
        <v>419</v>
      </c>
      <c r="B261" s="1" t="s">
        <v>121</v>
      </c>
      <c r="C261" s="1" t="s">
        <v>260</v>
      </c>
      <c r="D261" s="1" t="s">
        <v>35</v>
      </c>
      <c r="E261" s="3">
        <v>59</v>
      </c>
      <c r="F261" s="1" t="s">
        <v>55</v>
      </c>
      <c r="G261" s="1" t="s">
        <v>923</v>
      </c>
      <c r="H261" s="4">
        <v>80</v>
      </c>
      <c r="I261" s="1" t="s">
        <v>254</v>
      </c>
      <c r="J261" s="1" t="s">
        <v>255</v>
      </c>
      <c r="K261" s="1" t="s">
        <v>256</v>
      </c>
      <c r="N261" s="1" t="s">
        <v>42</v>
      </c>
      <c r="O261" s="1" t="s">
        <v>921</v>
      </c>
      <c r="P261" s="3">
        <v>166</v>
      </c>
      <c r="R261" s="1" t="s">
        <v>924</v>
      </c>
      <c r="S261" s="1" t="s">
        <v>45</v>
      </c>
      <c r="T261" s="1" t="s">
        <v>258</v>
      </c>
      <c r="V261" s="1" t="s">
        <v>62</v>
      </c>
      <c r="W261" s="1" t="s">
        <v>63</v>
      </c>
      <c r="X261" s="1" t="s">
        <v>260</v>
      </c>
      <c r="AB261" s="4">
        <v>80</v>
      </c>
      <c r="AC261" s="4">
        <v>17.600000000000001</v>
      </c>
      <c r="AF261" s="1" t="s">
        <v>259</v>
      </c>
      <c r="AI261" s="9">
        <f t="shared" si="24"/>
        <v>43921</v>
      </c>
      <c r="AJ261" s="9">
        <f t="shared" si="25"/>
        <v>43868</v>
      </c>
      <c r="AK261" s="9">
        <f t="shared" si="26"/>
        <v>43898</v>
      </c>
      <c r="AL261" s="9">
        <f t="shared" si="27"/>
        <v>43921</v>
      </c>
      <c r="AM261" s="10">
        <f t="shared" si="28"/>
        <v>22</v>
      </c>
      <c r="AN261" s="11">
        <f t="shared" si="29"/>
        <v>1760</v>
      </c>
    </row>
    <row r="262" spans="1:40" hidden="1" x14ac:dyDescent="0.2">
      <c r="A262" s="1" t="s">
        <v>419</v>
      </c>
      <c r="B262" s="1" t="s">
        <v>121</v>
      </c>
      <c r="C262" s="1" t="s">
        <v>80</v>
      </c>
      <c r="D262" s="1" t="s">
        <v>54</v>
      </c>
      <c r="E262" s="3">
        <v>60</v>
      </c>
      <c r="F262" s="1" t="s">
        <v>55</v>
      </c>
      <c r="G262" s="1" t="s">
        <v>925</v>
      </c>
      <c r="H262" s="4">
        <v>-40</v>
      </c>
      <c r="I262" s="1" t="s">
        <v>254</v>
      </c>
      <c r="J262" s="1" t="s">
        <v>255</v>
      </c>
      <c r="K262" s="1" t="s">
        <v>256</v>
      </c>
      <c r="N262" s="1" t="s">
        <v>42</v>
      </c>
      <c r="O262" s="1" t="s">
        <v>921</v>
      </c>
      <c r="P262" s="3">
        <v>166</v>
      </c>
      <c r="R262" s="1" t="s">
        <v>926</v>
      </c>
      <c r="S262" s="1" t="s">
        <v>45</v>
      </c>
      <c r="T262" s="1" t="s">
        <v>258</v>
      </c>
      <c r="V262" s="1" t="s">
        <v>62</v>
      </c>
      <c r="W262" s="1" t="s">
        <v>63</v>
      </c>
      <c r="X262" s="1" t="s">
        <v>80</v>
      </c>
      <c r="AB262" s="4">
        <v>40</v>
      </c>
      <c r="AC262" s="4">
        <v>8.8000000000000007</v>
      </c>
      <c r="AF262" s="1" t="s">
        <v>259</v>
      </c>
      <c r="AI262" s="9">
        <f t="shared" si="24"/>
        <v>43921</v>
      </c>
      <c r="AJ262" s="9">
        <f t="shared" si="25"/>
        <v>43871</v>
      </c>
      <c r="AK262" s="9">
        <f t="shared" si="26"/>
        <v>43901</v>
      </c>
      <c r="AL262" s="9">
        <f t="shared" si="27"/>
        <v>43921</v>
      </c>
      <c r="AM262" s="10">
        <f t="shared" si="28"/>
        <v>22</v>
      </c>
      <c r="AN262" s="11">
        <f t="shared" si="29"/>
        <v>-880</v>
      </c>
    </row>
    <row r="263" spans="1:40" x14ac:dyDescent="0.2">
      <c r="A263" s="1" t="s">
        <v>927</v>
      </c>
      <c r="B263" s="1" t="s">
        <v>165</v>
      </c>
      <c r="C263" s="1" t="s">
        <v>446</v>
      </c>
      <c r="D263" s="1" t="s">
        <v>35</v>
      </c>
      <c r="E263" s="3">
        <v>67</v>
      </c>
      <c r="F263" s="1" t="s">
        <v>55</v>
      </c>
      <c r="G263" s="1" t="s">
        <v>928</v>
      </c>
      <c r="H263" s="4">
        <v>358.91</v>
      </c>
      <c r="I263" s="1" t="s">
        <v>68</v>
      </c>
      <c r="J263" s="1" t="s">
        <v>69</v>
      </c>
      <c r="K263" s="1" t="s">
        <v>70</v>
      </c>
      <c r="N263" s="1" t="s">
        <v>42</v>
      </c>
      <c r="O263" s="1" t="s">
        <v>921</v>
      </c>
      <c r="P263" s="3">
        <v>165</v>
      </c>
      <c r="R263" s="1" t="s">
        <v>929</v>
      </c>
      <c r="S263" s="1" t="s">
        <v>45</v>
      </c>
      <c r="T263" s="1" t="s">
        <v>72</v>
      </c>
      <c r="V263" s="1" t="s">
        <v>62</v>
      </c>
      <c r="W263" s="1" t="s">
        <v>63</v>
      </c>
      <c r="X263" s="1" t="s">
        <v>446</v>
      </c>
      <c r="AB263" s="4">
        <v>358.91</v>
      </c>
      <c r="AC263" s="4">
        <v>35.89</v>
      </c>
      <c r="AF263" s="1" t="s">
        <v>73</v>
      </c>
      <c r="AI263" s="9">
        <f t="shared" si="24"/>
        <v>43959</v>
      </c>
      <c r="AJ263" s="9">
        <f t="shared" si="25"/>
        <v>43873</v>
      </c>
      <c r="AK263" s="9">
        <f t="shared" si="26"/>
        <v>43903</v>
      </c>
      <c r="AL263" s="9">
        <f t="shared" si="27"/>
        <v>43959</v>
      </c>
      <c r="AM263" s="10">
        <f t="shared" si="28"/>
        <v>-16</v>
      </c>
      <c r="AN263" s="11">
        <f t="shared" si="29"/>
        <v>-5742.56</v>
      </c>
    </row>
    <row r="264" spans="1:40" x14ac:dyDescent="0.2">
      <c r="A264" s="1" t="s">
        <v>910</v>
      </c>
      <c r="B264" s="1" t="s">
        <v>528</v>
      </c>
      <c r="C264" s="1" t="s">
        <v>547</v>
      </c>
      <c r="D264" s="1" t="s">
        <v>35</v>
      </c>
      <c r="E264" s="3">
        <v>87</v>
      </c>
      <c r="F264" s="1" t="s">
        <v>55</v>
      </c>
      <c r="G264" s="1" t="s">
        <v>930</v>
      </c>
      <c r="H264" s="4">
        <v>85</v>
      </c>
      <c r="I264" s="1" t="s">
        <v>254</v>
      </c>
      <c r="J264" s="1" t="s">
        <v>255</v>
      </c>
      <c r="K264" s="1" t="s">
        <v>256</v>
      </c>
      <c r="N264" s="1" t="s">
        <v>42</v>
      </c>
      <c r="O264" s="1" t="s">
        <v>921</v>
      </c>
      <c r="P264" s="3">
        <v>166</v>
      </c>
      <c r="R264" s="1" t="s">
        <v>931</v>
      </c>
      <c r="S264" s="1" t="s">
        <v>45</v>
      </c>
      <c r="T264" s="1" t="s">
        <v>258</v>
      </c>
      <c r="V264" s="1" t="s">
        <v>62</v>
      </c>
      <c r="W264" s="1" t="s">
        <v>63</v>
      </c>
      <c r="X264" s="1" t="s">
        <v>429</v>
      </c>
      <c r="AB264" s="4">
        <v>85</v>
      </c>
      <c r="AC264" s="4">
        <v>18.7</v>
      </c>
      <c r="AF264" s="1" t="s">
        <v>259</v>
      </c>
      <c r="AI264" s="9">
        <f t="shared" si="24"/>
        <v>43941</v>
      </c>
      <c r="AJ264" s="9">
        <f t="shared" si="25"/>
        <v>43885</v>
      </c>
      <c r="AK264" s="9">
        <f t="shared" si="26"/>
        <v>43915</v>
      </c>
      <c r="AL264" s="9">
        <f t="shared" si="27"/>
        <v>43941</v>
      </c>
      <c r="AM264" s="10">
        <f t="shared" si="28"/>
        <v>2</v>
      </c>
      <c r="AN264" s="11">
        <f t="shared" si="29"/>
        <v>170</v>
      </c>
    </row>
    <row r="265" spans="1:40" x14ac:dyDescent="0.2">
      <c r="A265" s="1" t="s">
        <v>932</v>
      </c>
      <c r="B265" s="1" t="s">
        <v>252</v>
      </c>
      <c r="C265" s="1" t="s">
        <v>697</v>
      </c>
      <c r="D265" s="1" t="s">
        <v>35</v>
      </c>
      <c r="E265" s="3">
        <v>125</v>
      </c>
      <c r="F265" s="1" t="s">
        <v>55</v>
      </c>
      <c r="G265" s="1" t="s">
        <v>933</v>
      </c>
      <c r="H265" s="4">
        <v>82.5</v>
      </c>
      <c r="I265" s="1" t="s">
        <v>254</v>
      </c>
      <c r="J265" s="1" t="s">
        <v>255</v>
      </c>
      <c r="K265" s="1" t="s">
        <v>256</v>
      </c>
      <c r="N265" s="1" t="s">
        <v>42</v>
      </c>
      <c r="O265" s="1" t="s">
        <v>921</v>
      </c>
      <c r="P265" s="3">
        <v>166</v>
      </c>
      <c r="R265" s="1" t="s">
        <v>934</v>
      </c>
      <c r="S265" s="1" t="s">
        <v>45</v>
      </c>
      <c r="T265" s="1" t="s">
        <v>258</v>
      </c>
      <c r="V265" s="1" t="s">
        <v>62</v>
      </c>
      <c r="W265" s="1" t="s">
        <v>63</v>
      </c>
      <c r="X265" s="1" t="s">
        <v>697</v>
      </c>
      <c r="AB265" s="4">
        <v>82.5</v>
      </c>
      <c r="AC265" s="4">
        <v>18.149999999999999</v>
      </c>
      <c r="AF265" s="1" t="s">
        <v>259</v>
      </c>
      <c r="AI265" s="9">
        <f t="shared" si="24"/>
        <v>43961</v>
      </c>
      <c r="AJ265" s="9">
        <f t="shared" si="25"/>
        <v>43910</v>
      </c>
      <c r="AK265" s="9">
        <f t="shared" si="26"/>
        <v>43940</v>
      </c>
      <c r="AL265" s="9">
        <f t="shared" si="27"/>
        <v>43961</v>
      </c>
      <c r="AM265" s="10">
        <f t="shared" si="28"/>
        <v>-18</v>
      </c>
      <c r="AN265" s="11">
        <f t="shared" si="29"/>
        <v>-1485</v>
      </c>
    </row>
    <row r="266" spans="1:40" x14ac:dyDescent="0.2">
      <c r="A266" s="1" t="s">
        <v>935</v>
      </c>
      <c r="B266" s="1" t="s">
        <v>419</v>
      </c>
      <c r="C266" s="1" t="s">
        <v>888</v>
      </c>
      <c r="D266" s="1" t="s">
        <v>35</v>
      </c>
      <c r="E266" s="3">
        <v>143</v>
      </c>
      <c r="F266" s="1" t="s">
        <v>55</v>
      </c>
      <c r="G266" s="1" t="s">
        <v>936</v>
      </c>
      <c r="H266" s="4">
        <v>80</v>
      </c>
      <c r="I266" s="1" t="s">
        <v>254</v>
      </c>
      <c r="J266" s="1" t="s">
        <v>255</v>
      </c>
      <c r="K266" s="1" t="s">
        <v>256</v>
      </c>
      <c r="N266" s="1" t="s">
        <v>42</v>
      </c>
      <c r="O266" s="1" t="s">
        <v>921</v>
      </c>
      <c r="P266" s="3">
        <v>166</v>
      </c>
      <c r="R266" s="1" t="s">
        <v>937</v>
      </c>
      <c r="S266" s="1" t="s">
        <v>45</v>
      </c>
      <c r="T266" s="1" t="s">
        <v>258</v>
      </c>
      <c r="V266" s="1" t="s">
        <v>62</v>
      </c>
      <c r="W266" s="1" t="s">
        <v>63</v>
      </c>
      <c r="X266" s="1" t="s">
        <v>888</v>
      </c>
      <c r="AB266" s="4">
        <v>80</v>
      </c>
      <c r="AC266" s="4">
        <v>17.600000000000001</v>
      </c>
      <c r="AF266" s="1" t="s">
        <v>259</v>
      </c>
      <c r="AI266" s="9">
        <f t="shared" si="24"/>
        <v>43982</v>
      </c>
      <c r="AJ266" s="9">
        <f t="shared" si="25"/>
        <v>43924</v>
      </c>
      <c r="AK266" s="9">
        <f t="shared" si="26"/>
        <v>43954</v>
      </c>
      <c r="AL266" s="9">
        <f t="shared" si="27"/>
        <v>43982</v>
      </c>
      <c r="AM266" s="10">
        <f t="shared" si="28"/>
        <v>-39</v>
      </c>
      <c r="AN266" s="11">
        <f t="shared" si="29"/>
        <v>-3120</v>
      </c>
    </row>
    <row r="267" spans="1:40" hidden="1" x14ac:dyDescent="0.2">
      <c r="A267" s="1" t="s">
        <v>938</v>
      </c>
      <c r="B267" s="1" t="s">
        <v>496</v>
      </c>
      <c r="C267" s="1" t="s">
        <v>825</v>
      </c>
      <c r="D267" s="1" t="s">
        <v>54</v>
      </c>
      <c r="E267" s="3">
        <v>183</v>
      </c>
      <c r="F267" s="1" t="s">
        <v>55</v>
      </c>
      <c r="G267" s="1" t="s">
        <v>939</v>
      </c>
      <c r="H267" s="4">
        <v>-40</v>
      </c>
      <c r="I267" s="1" t="s">
        <v>254</v>
      </c>
      <c r="J267" s="1" t="s">
        <v>255</v>
      </c>
      <c r="K267" s="1" t="s">
        <v>256</v>
      </c>
      <c r="N267" s="1" t="s">
        <v>42</v>
      </c>
      <c r="O267" s="1" t="s">
        <v>921</v>
      </c>
      <c r="P267" s="3">
        <v>166</v>
      </c>
      <c r="R267" s="1" t="s">
        <v>940</v>
      </c>
      <c r="S267" s="1" t="s">
        <v>45</v>
      </c>
      <c r="T267" s="1" t="s">
        <v>258</v>
      </c>
      <c r="V267" s="1" t="s">
        <v>62</v>
      </c>
      <c r="W267" s="1" t="s">
        <v>63</v>
      </c>
      <c r="X267" s="1" t="s">
        <v>787</v>
      </c>
      <c r="AB267" s="4">
        <v>40</v>
      </c>
      <c r="AC267" s="4">
        <v>8.8000000000000007</v>
      </c>
      <c r="AF267" s="1" t="s">
        <v>259</v>
      </c>
      <c r="AI267" s="9">
        <f t="shared" si="24"/>
        <v>43992</v>
      </c>
      <c r="AJ267" s="9">
        <f t="shared" si="25"/>
        <v>43935</v>
      </c>
      <c r="AK267" s="9">
        <f t="shared" si="26"/>
        <v>43965</v>
      </c>
      <c r="AL267" s="9">
        <f t="shared" si="27"/>
        <v>43992</v>
      </c>
      <c r="AM267" s="10">
        <f t="shared" si="28"/>
        <v>-49</v>
      </c>
      <c r="AN267" s="11">
        <f t="shared" si="29"/>
        <v>1960</v>
      </c>
    </row>
    <row r="268" spans="1:40" x14ac:dyDescent="0.2">
      <c r="A268" s="1" t="s">
        <v>541</v>
      </c>
      <c r="B268" s="1" t="s">
        <v>220</v>
      </c>
      <c r="C268" s="1" t="s">
        <v>220</v>
      </c>
      <c r="D268" s="1" t="s">
        <v>35</v>
      </c>
      <c r="E268" s="3">
        <v>75</v>
      </c>
      <c r="F268" s="1" t="s">
        <v>55</v>
      </c>
      <c r="G268" s="1" t="s">
        <v>941</v>
      </c>
      <c r="H268" s="4">
        <v>135.96</v>
      </c>
      <c r="I268" s="1" t="s">
        <v>422</v>
      </c>
      <c r="J268" s="1" t="s">
        <v>423</v>
      </c>
      <c r="K268" s="1" t="s">
        <v>424</v>
      </c>
      <c r="L268" s="1" t="s">
        <v>95</v>
      </c>
      <c r="M268" s="1" t="s">
        <v>425</v>
      </c>
      <c r="N268" s="1" t="s">
        <v>42</v>
      </c>
      <c r="O268" s="1" t="s">
        <v>895</v>
      </c>
      <c r="P268" s="3">
        <v>168</v>
      </c>
      <c r="R268" s="1" t="s">
        <v>942</v>
      </c>
      <c r="S268" s="1" t="s">
        <v>45</v>
      </c>
      <c r="T268" s="1" t="s">
        <v>428</v>
      </c>
      <c r="V268" s="1" t="s">
        <v>62</v>
      </c>
      <c r="W268" s="1" t="s">
        <v>63</v>
      </c>
      <c r="X268" s="1" t="s">
        <v>220</v>
      </c>
      <c r="AB268" s="4">
        <v>135.96</v>
      </c>
      <c r="AC268" s="4">
        <v>29.91</v>
      </c>
      <c r="AF268" s="1" t="s">
        <v>140</v>
      </c>
      <c r="AI268" s="9">
        <f t="shared" si="24"/>
        <v>43951</v>
      </c>
      <c r="AJ268" s="9">
        <f t="shared" si="25"/>
        <v>43874</v>
      </c>
      <c r="AK268" s="9">
        <f t="shared" si="26"/>
        <v>43904</v>
      </c>
      <c r="AL268" s="9">
        <f t="shared" si="27"/>
        <v>43951</v>
      </c>
      <c r="AM268" s="10">
        <f t="shared" si="28"/>
        <v>-7</v>
      </c>
      <c r="AN268" s="11">
        <f t="shared" si="29"/>
        <v>-951.72</v>
      </c>
    </row>
    <row r="269" spans="1:40" x14ac:dyDescent="0.2">
      <c r="A269" s="1" t="s">
        <v>541</v>
      </c>
      <c r="B269" s="1" t="s">
        <v>383</v>
      </c>
      <c r="C269" s="1" t="s">
        <v>574</v>
      </c>
      <c r="D269" s="1" t="s">
        <v>35</v>
      </c>
      <c r="E269" s="3">
        <v>93</v>
      </c>
      <c r="F269" s="1" t="s">
        <v>55</v>
      </c>
      <c r="G269" s="1" t="s">
        <v>943</v>
      </c>
      <c r="H269" s="4">
        <v>187.5</v>
      </c>
      <c r="I269" s="1" t="s">
        <v>944</v>
      </c>
      <c r="J269" s="1" t="s">
        <v>945</v>
      </c>
      <c r="K269" s="1" t="s">
        <v>946</v>
      </c>
      <c r="L269" s="1" t="s">
        <v>947</v>
      </c>
      <c r="M269" s="1" t="s">
        <v>948</v>
      </c>
      <c r="N269" s="1" t="s">
        <v>42</v>
      </c>
      <c r="O269" s="1" t="s">
        <v>895</v>
      </c>
      <c r="P269" s="3">
        <v>167</v>
      </c>
      <c r="R269" s="1" t="s">
        <v>949</v>
      </c>
      <c r="S269" s="1" t="s">
        <v>45</v>
      </c>
      <c r="T269" s="1" t="s">
        <v>950</v>
      </c>
      <c r="V269" s="1" t="s">
        <v>47</v>
      </c>
      <c r="W269" s="1" t="s">
        <v>48</v>
      </c>
      <c r="X269" s="1" t="s">
        <v>383</v>
      </c>
      <c r="AB269" s="4">
        <v>187.5</v>
      </c>
      <c r="AC269" s="4">
        <v>41.25</v>
      </c>
      <c r="AF269" s="1" t="s">
        <v>635</v>
      </c>
      <c r="AI269" s="9">
        <f t="shared" si="24"/>
        <v>43951</v>
      </c>
      <c r="AJ269" s="9">
        <f t="shared" si="25"/>
        <v>43888</v>
      </c>
      <c r="AK269" s="9">
        <f t="shared" si="26"/>
        <v>43918</v>
      </c>
      <c r="AL269" s="9">
        <f t="shared" si="27"/>
        <v>43951</v>
      </c>
      <c r="AM269" s="10">
        <f t="shared" si="28"/>
        <v>-7</v>
      </c>
      <c r="AN269" s="11">
        <f t="shared" si="29"/>
        <v>-1312.5</v>
      </c>
    </row>
    <row r="270" spans="1:40" x14ac:dyDescent="0.2">
      <c r="A270" s="1" t="s">
        <v>541</v>
      </c>
      <c r="B270" s="1" t="s">
        <v>284</v>
      </c>
      <c r="C270" s="1" t="s">
        <v>685</v>
      </c>
      <c r="D270" s="1" t="s">
        <v>35</v>
      </c>
      <c r="E270" s="3">
        <v>98</v>
      </c>
      <c r="F270" s="1" t="s">
        <v>55</v>
      </c>
      <c r="G270" s="1" t="s">
        <v>951</v>
      </c>
      <c r="H270" s="4">
        <v>740.96</v>
      </c>
      <c r="I270" s="1" t="s">
        <v>944</v>
      </c>
      <c r="J270" s="1" t="s">
        <v>945</v>
      </c>
      <c r="K270" s="1" t="s">
        <v>946</v>
      </c>
      <c r="L270" s="1" t="s">
        <v>947</v>
      </c>
      <c r="M270" s="1" t="s">
        <v>948</v>
      </c>
      <c r="N270" s="1" t="s">
        <v>42</v>
      </c>
      <c r="O270" s="1" t="s">
        <v>895</v>
      </c>
      <c r="P270" s="3">
        <v>167</v>
      </c>
      <c r="R270" s="1" t="s">
        <v>952</v>
      </c>
      <c r="S270" s="1" t="s">
        <v>45</v>
      </c>
      <c r="T270" s="1" t="s">
        <v>950</v>
      </c>
      <c r="V270" s="1" t="s">
        <v>47</v>
      </c>
      <c r="W270" s="1" t="s">
        <v>48</v>
      </c>
      <c r="X270" s="1" t="s">
        <v>651</v>
      </c>
      <c r="AB270" s="4">
        <v>740.96</v>
      </c>
      <c r="AC270" s="4">
        <v>163.01</v>
      </c>
      <c r="AF270" s="1" t="s">
        <v>140</v>
      </c>
      <c r="AI270" s="9">
        <f t="shared" si="24"/>
        <v>43951</v>
      </c>
      <c r="AJ270" s="9">
        <f t="shared" si="25"/>
        <v>43893</v>
      </c>
      <c r="AK270" s="9">
        <f t="shared" si="26"/>
        <v>43923</v>
      </c>
      <c r="AL270" s="9">
        <f t="shared" si="27"/>
        <v>43951</v>
      </c>
      <c r="AM270" s="10">
        <f t="shared" si="28"/>
        <v>-7</v>
      </c>
      <c r="AN270" s="11">
        <f t="shared" si="29"/>
        <v>-5186.72</v>
      </c>
    </row>
    <row r="271" spans="1:40" x14ac:dyDescent="0.2">
      <c r="A271" s="1" t="s">
        <v>935</v>
      </c>
      <c r="B271" s="1" t="s">
        <v>742</v>
      </c>
      <c r="C271" s="1" t="s">
        <v>655</v>
      </c>
      <c r="D271" s="1" t="s">
        <v>35</v>
      </c>
      <c r="E271" s="3">
        <v>120</v>
      </c>
      <c r="F271" s="1" t="s">
        <v>55</v>
      </c>
      <c r="G271" s="1" t="s">
        <v>953</v>
      </c>
      <c r="H271" s="4">
        <v>1</v>
      </c>
      <c r="I271" s="1" t="s">
        <v>944</v>
      </c>
      <c r="J271" s="1" t="s">
        <v>945</v>
      </c>
      <c r="K271" s="1" t="s">
        <v>946</v>
      </c>
      <c r="L271" s="1" t="s">
        <v>947</v>
      </c>
      <c r="M271" s="1" t="s">
        <v>948</v>
      </c>
      <c r="N271" s="1" t="s">
        <v>42</v>
      </c>
      <c r="O271" s="1" t="s">
        <v>895</v>
      </c>
      <c r="P271" s="3">
        <v>167</v>
      </c>
      <c r="R271" s="1" t="s">
        <v>954</v>
      </c>
      <c r="S271" s="1" t="s">
        <v>45</v>
      </c>
      <c r="T271" s="1" t="s">
        <v>950</v>
      </c>
      <c r="V271" s="1" t="s">
        <v>47</v>
      </c>
      <c r="W271" s="1" t="s">
        <v>48</v>
      </c>
      <c r="X271" s="1" t="s">
        <v>655</v>
      </c>
      <c r="AB271" s="4">
        <v>1</v>
      </c>
      <c r="AC271" s="4">
        <v>0.22</v>
      </c>
      <c r="AF271" s="1" t="s">
        <v>140</v>
      </c>
      <c r="AI271" s="9">
        <f t="shared" si="24"/>
        <v>43982</v>
      </c>
      <c r="AJ271" s="9">
        <f t="shared" si="25"/>
        <v>43906</v>
      </c>
      <c r="AK271" s="9">
        <f t="shared" si="26"/>
        <v>43936</v>
      </c>
      <c r="AL271" s="9">
        <f t="shared" si="27"/>
        <v>43982</v>
      </c>
      <c r="AM271" s="10">
        <f t="shared" si="28"/>
        <v>-38</v>
      </c>
      <c r="AN271" s="11">
        <f t="shared" si="29"/>
        <v>-38</v>
      </c>
    </row>
    <row r="272" spans="1:40" hidden="1" x14ac:dyDescent="0.2">
      <c r="A272" s="1" t="s">
        <v>908</v>
      </c>
      <c r="B272" s="1" t="s">
        <v>908</v>
      </c>
      <c r="C272" s="1" t="s">
        <v>908</v>
      </c>
      <c r="D272" s="1" t="s">
        <v>85</v>
      </c>
      <c r="E272" s="3">
        <v>20098</v>
      </c>
      <c r="F272" s="1" t="s">
        <v>36</v>
      </c>
      <c r="G272" s="1" t="s">
        <v>85</v>
      </c>
      <c r="H272" s="4">
        <v>1501.5</v>
      </c>
      <c r="I272" s="1" t="s">
        <v>955</v>
      </c>
      <c r="K272" s="1" t="s">
        <v>288</v>
      </c>
      <c r="L272" s="1" t="s">
        <v>956</v>
      </c>
      <c r="M272" s="1" t="s">
        <v>957</v>
      </c>
      <c r="N272" s="1" t="s">
        <v>42</v>
      </c>
      <c r="O272" s="1" t="s">
        <v>908</v>
      </c>
      <c r="P272" s="3">
        <v>169</v>
      </c>
      <c r="R272" s="1" t="s">
        <v>958</v>
      </c>
      <c r="S272" s="1" t="s">
        <v>45</v>
      </c>
      <c r="X272" s="1" t="s">
        <v>790</v>
      </c>
      <c r="AB272" s="4">
        <v>0</v>
      </c>
      <c r="AC272" s="4">
        <v>0</v>
      </c>
      <c r="AI272" s="9">
        <f t="shared" si="24"/>
        <v>43948</v>
      </c>
      <c r="AJ272" s="9">
        <f t="shared" si="25"/>
        <v>43936</v>
      </c>
      <c r="AK272" s="9">
        <f t="shared" si="26"/>
        <v>43966</v>
      </c>
      <c r="AL272" s="9">
        <f t="shared" si="27"/>
        <v>43966</v>
      </c>
      <c r="AM272" s="10">
        <f t="shared" si="28"/>
        <v>-18</v>
      </c>
      <c r="AN272" s="11">
        <f t="shared" si="29"/>
        <v>-27027</v>
      </c>
    </row>
    <row r="273" spans="1:40" s="15" customFormat="1" hidden="1" x14ac:dyDescent="0.2">
      <c r="A273" s="12" t="s">
        <v>908</v>
      </c>
      <c r="B273" s="12" t="s">
        <v>908</v>
      </c>
      <c r="C273" s="12" t="s">
        <v>908</v>
      </c>
      <c r="D273" s="12" t="s">
        <v>85</v>
      </c>
      <c r="E273" s="13">
        <v>20099</v>
      </c>
      <c r="F273" s="12" t="s">
        <v>36</v>
      </c>
      <c r="G273" s="12" t="s">
        <v>85</v>
      </c>
      <c r="H273" s="14">
        <v>1501.5</v>
      </c>
      <c r="I273" s="12" t="s">
        <v>959</v>
      </c>
      <c r="J273" s="12"/>
      <c r="K273" s="12" t="s">
        <v>960</v>
      </c>
      <c r="L273" s="12" t="s">
        <v>961</v>
      </c>
      <c r="M273" s="12" t="s">
        <v>962</v>
      </c>
      <c r="N273" s="12" t="s">
        <v>42</v>
      </c>
      <c r="O273" s="12" t="s">
        <v>908</v>
      </c>
      <c r="P273" s="13">
        <v>170</v>
      </c>
      <c r="Q273" s="12"/>
      <c r="R273" s="12" t="s">
        <v>963</v>
      </c>
      <c r="S273" s="12" t="s">
        <v>45</v>
      </c>
      <c r="T273" s="12"/>
      <c r="U273" s="12"/>
      <c r="V273" s="12"/>
      <c r="W273" s="12"/>
      <c r="X273" s="12" t="s">
        <v>964</v>
      </c>
      <c r="Y273" s="12"/>
      <c r="Z273" s="12"/>
      <c r="AA273" s="12"/>
      <c r="AB273" s="14">
        <v>0</v>
      </c>
      <c r="AC273" s="14">
        <v>0</v>
      </c>
      <c r="AD273" s="12"/>
      <c r="AE273" s="12"/>
      <c r="AF273" s="12"/>
      <c r="AI273" s="16">
        <f t="shared" si="24"/>
        <v>43948</v>
      </c>
      <c r="AJ273" s="16">
        <f t="shared" si="25"/>
        <v>44076</v>
      </c>
      <c r="AK273" s="16">
        <f t="shared" si="26"/>
        <v>44106</v>
      </c>
      <c r="AL273" s="16">
        <f t="shared" si="27"/>
        <v>44106</v>
      </c>
      <c r="AM273" s="17">
        <f t="shared" si="28"/>
        <v>-158</v>
      </c>
      <c r="AN273" s="18">
        <f t="shared" si="29"/>
        <v>-237237</v>
      </c>
    </row>
    <row r="274" spans="1:40" s="15" customFormat="1" hidden="1" x14ac:dyDescent="0.2">
      <c r="A274" s="12" t="s">
        <v>908</v>
      </c>
      <c r="B274" s="12" t="s">
        <v>908</v>
      </c>
      <c r="C274" s="12" t="s">
        <v>908</v>
      </c>
      <c r="D274" s="12" t="s">
        <v>85</v>
      </c>
      <c r="E274" s="13">
        <v>20100</v>
      </c>
      <c r="F274" s="12" t="s">
        <v>36</v>
      </c>
      <c r="G274" s="12" t="s">
        <v>85</v>
      </c>
      <c r="H274" s="14">
        <v>109.2</v>
      </c>
      <c r="I274" s="12" t="s">
        <v>159</v>
      </c>
      <c r="J274" s="12" t="s">
        <v>160</v>
      </c>
      <c r="K274" s="12" t="s">
        <v>161</v>
      </c>
      <c r="L274" s="12"/>
      <c r="M274" s="12"/>
      <c r="N274" s="12" t="s">
        <v>162</v>
      </c>
      <c r="O274" s="12" t="s">
        <v>908</v>
      </c>
      <c r="P274" s="13">
        <v>171</v>
      </c>
      <c r="Q274" s="12"/>
      <c r="R274" s="12" t="s">
        <v>965</v>
      </c>
      <c r="S274" s="12" t="s">
        <v>45</v>
      </c>
      <c r="T274" s="12"/>
      <c r="U274" s="12"/>
      <c r="V274" s="12"/>
      <c r="W274" s="12"/>
      <c r="X274" s="12" t="s">
        <v>964</v>
      </c>
      <c r="Y274" s="12" t="s">
        <v>966</v>
      </c>
      <c r="Z274" s="12"/>
      <c r="AA274" s="12" t="s">
        <v>790</v>
      </c>
      <c r="AB274" s="14">
        <v>0</v>
      </c>
      <c r="AC274" s="14">
        <v>0</v>
      </c>
      <c r="AD274" s="12"/>
      <c r="AE274" s="12"/>
      <c r="AF274" s="12"/>
      <c r="AI274" s="16">
        <f t="shared" si="24"/>
        <v>43948</v>
      </c>
      <c r="AJ274" s="16">
        <f t="shared" si="25"/>
        <v>44076</v>
      </c>
      <c r="AK274" s="16">
        <f t="shared" si="26"/>
        <v>44106</v>
      </c>
      <c r="AL274" s="16">
        <f t="shared" si="27"/>
        <v>44106</v>
      </c>
      <c r="AM274" s="17">
        <f t="shared" si="28"/>
        <v>-158</v>
      </c>
      <c r="AN274" s="18">
        <f t="shared" si="29"/>
        <v>-17253.600000000002</v>
      </c>
    </row>
    <row r="275" spans="1:40" s="15" customFormat="1" hidden="1" x14ac:dyDescent="0.2">
      <c r="A275" s="12" t="s">
        <v>908</v>
      </c>
      <c r="B275" s="12" t="s">
        <v>908</v>
      </c>
      <c r="C275" s="12" t="s">
        <v>908</v>
      </c>
      <c r="D275" s="12" t="s">
        <v>85</v>
      </c>
      <c r="E275" s="13">
        <v>20101</v>
      </c>
      <c r="F275" s="12" t="s">
        <v>36</v>
      </c>
      <c r="G275" s="12" t="s">
        <v>85</v>
      </c>
      <c r="H275" s="14">
        <v>503.7</v>
      </c>
      <c r="I275" s="12" t="s">
        <v>159</v>
      </c>
      <c r="J275" s="12" t="s">
        <v>160</v>
      </c>
      <c r="K275" s="12" t="s">
        <v>161</v>
      </c>
      <c r="L275" s="12"/>
      <c r="M275" s="12"/>
      <c r="N275" s="12" t="s">
        <v>162</v>
      </c>
      <c r="O275" s="12" t="s">
        <v>908</v>
      </c>
      <c r="P275" s="13">
        <v>172</v>
      </c>
      <c r="Q275" s="12"/>
      <c r="R275" s="12" t="s">
        <v>967</v>
      </c>
      <c r="S275" s="12" t="s">
        <v>45</v>
      </c>
      <c r="T275" s="12"/>
      <c r="U275" s="12"/>
      <c r="V275" s="12"/>
      <c r="W275" s="12"/>
      <c r="X275" s="12" t="s">
        <v>968</v>
      </c>
      <c r="Y275" s="12" t="s">
        <v>969</v>
      </c>
      <c r="Z275" s="12"/>
      <c r="AA275" s="12" t="s">
        <v>787</v>
      </c>
      <c r="AB275" s="14">
        <v>0</v>
      </c>
      <c r="AC275" s="14">
        <v>0</v>
      </c>
      <c r="AD275" s="12"/>
      <c r="AE275" s="12"/>
      <c r="AF275" s="12"/>
      <c r="AI275" s="16">
        <f t="shared" si="24"/>
        <v>43948</v>
      </c>
      <c r="AJ275" s="16">
        <f t="shared" si="25"/>
        <v>44084</v>
      </c>
      <c r="AK275" s="16">
        <f t="shared" si="26"/>
        <v>44114</v>
      </c>
      <c r="AL275" s="16">
        <f t="shared" si="27"/>
        <v>44114</v>
      </c>
      <c r="AM275" s="17">
        <f t="shared" si="28"/>
        <v>-166</v>
      </c>
      <c r="AN275" s="18">
        <f t="shared" si="29"/>
        <v>-83614.2</v>
      </c>
    </row>
    <row r="276" spans="1:40" x14ac:dyDescent="0.2">
      <c r="A276" s="1" t="s">
        <v>541</v>
      </c>
      <c r="B276" s="1" t="s">
        <v>121</v>
      </c>
      <c r="C276" s="1" t="s">
        <v>336</v>
      </c>
      <c r="D276" s="1" t="s">
        <v>35</v>
      </c>
      <c r="E276" s="3">
        <v>46</v>
      </c>
      <c r="F276" s="1" t="s">
        <v>55</v>
      </c>
      <c r="G276" s="1" t="s">
        <v>970</v>
      </c>
      <c r="H276" s="4">
        <v>280</v>
      </c>
      <c r="I276" s="1" t="s">
        <v>971</v>
      </c>
      <c r="J276" s="1" t="s">
        <v>972</v>
      </c>
      <c r="K276" s="1" t="s">
        <v>973</v>
      </c>
      <c r="L276" s="1" t="s">
        <v>974</v>
      </c>
      <c r="M276" s="1" t="s">
        <v>975</v>
      </c>
      <c r="N276" s="1" t="s">
        <v>42</v>
      </c>
      <c r="O276" s="1" t="s">
        <v>976</v>
      </c>
      <c r="P276" s="3">
        <v>173</v>
      </c>
      <c r="R276" s="1" t="s">
        <v>977</v>
      </c>
      <c r="S276" s="1" t="s">
        <v>45</v>
      </c>
      <c r="T276" s="1" t="s">
        <v>978</v>
      </c>
      <c r="V276" s="1" t="s">
        <v>62</v>
      </c>
      <c r="W276" s="1" t="s">
        <v>63</v>
      </c>
      <c r="X276" s="1" t="s">
        <v>303</v>
      </c>
      <c r="AB276" s="4">
        <v>280</v>
      </c>
      <c r="AC276" s="4">
        <v>61.6</v>
      </c>
      <c r="AF276" s="1" t="s">
        <v>635</v>
      </c>
      <c r="AI276" s="9">
        <f t="shared" si="24"/>
        <v>43951</v>
      </c>
      <c r="AJ276" s="9">
        <f t="shared" si="25"/>
        <v>43865</v>
      </c>
      <c r="AK276" s="9">
        <f t="shared" si="26"/>
        <v>43895</v>
      </c>
      <c r="AL276" s="9">
        <f t="shared" si="27"/>
        <v>43951</v>
      </c>
      <c r="AM276" s="10">
        <f t="shared" si="28"/>
        <v>-1</v>
      </c>
      <c r="AN276" s="11">
        <f t="shared" si="29"/>
        <v>-280</v>
      </c>
    </row>
    <row r="277" spans="1:40" x14ac:dyDescent="0.2">
      <c r="A277" s="1" t="s">
        <v>541</v>
      </c>
      <c r="B277" s="1" t="s">
        <v>121</v>
      </c>
      <c r="C277" s="1" t="s">
        <v>336</v>
      </c>
      <c r="D277" s="1" t="s">
        <v>35</v>
      </c>
      <c r="E277" s="3">
        <v>47</v>
      </c>
      <c r="F277" s="1" t="s">
        <v>55</v>
      </c>
      <c r="G277" s="1" t="s">
        <v>979</v>
      </c>
      <c r="H277" s="4">
        <v>84</v>
      </c>
      <c r="I277" s="1" t="s">
        <v>971</v>
      </c>
      <c r="J277" s="1" t="s">
        <v>972</v>
      </c>
      <c r="K277" s="1" t="s">
        <v>973</v>
      </c>
      <c r="L277" s="1" t="s">
        <v>974</v>
      </c>
      <c r="M277" s="1" t="s">
        <v>975</v>
      </c>
      <c r="N277" s="1" t="s">
        <v>42</v>
      </c>
      <c r="O277" s="1" t="s">
        <v>976</v>
      </c>
      <c r="P277" s="3">
        <v>173</v>
      </c>
      <c r="R277" s="1" t="s">
        <v>980</v>
      </c>
      <c r="S277" s="1" t="s">
        <v>45</v>
      </c>
      <c r="T277" s="1" t="s">
        <v>978</v>
      </c>
      <c r="V277" s="1" t="s">
        <v>197</v>
      </c>
      <c r="W277" s="1" t="s">
        <v>198</v>
      </c>
      <c r="X277" s="1" t="s">
        <v>303</v>
      </c>
      <c r="AB277" s="4">
        <v>84</v>
      </c>
      <c r="AC277" s="4">
        <v>18.48</v>
      </c>
      <c r="AF277" s="1" t="s">
        <v>635</v>
      </c>
      <c r="AI277" s="9">
        <f t="shared" si="24"/>
        <v>43951</v>
      </c>
      <c r="AJ277" s="9">
        <f t="shared" si="25"/>
        <v>43865</v>
      </c>
      <c r="AK277" s="9">
        <f t="shared" si="26"/>
        <v>43895</v>
      </c>
      <c r="AL277" s="9">
        <f t="shared" si="27"/>
        <v>43951</v>
      </c>
      <c r="AM277" s="10">
        <f t="shared" si="28"/>
        <v>-1</v>
      </c>
      <c r="AN277" s="11">
        <f t="shared" si="29"/>
        <v>-84</v>
      </c>
    </row>
    <row r="278" spans="1:40" x14ac:dyDescent="0.2">
      <c r="A278" s="1" t="s">
        <v>541</v>
      </c>
      <c r="B278" s="1" t="s">
        <v>244</v>
      </c>
      <c r="C278" s="1" t="s">
        <v>353</v>
      </c>
      <c r="D278" s="1" t="s">
        <v>35</v>
      </c>
      <c r="E278" s="3">
        <v>80</v>
      </c>
      <c r="F278" s="1" t="s">
        <v>55</v>
      </c>
      <c r="G278" s="1" t="s">
        <v>981</v>
      </c>
      <c r="H278" s="4">
        <v>1616.26</v>
      </c>
      <c r="I278" s="1" t="s">
        <v>457</v>
      </c>
      <c r="J278" s="1" t="s">
        <v>458</v>
      </c>
      <c r="K278" s="1" t="s">
        <v>459</v>
      </c>
      <c r="L278" s="1" t="s">
        <v>40</v>
      </c>
      <c r="M278" s="1" t="s">
        <v>460</v>
      </c>
      <c r="N278" s="1" t="s">
        <v>42</v>
      </c>
      <c r="O278" s="1" t="s">
        <v>976</v>
      </c>
      <c r="P278" s="3">
        <v>174</v>
      </c>
      <c r="R278" s="1" t="s">
        <v>982</v>
      </c>
      <c r="S278" s="1" t="s">
        <v>45</v>
      </c>
      <c r="T278" s="1" t="s">
        <v>462</v>
      </c>
      <c r="V278" s="1" t="s">
        <v>62</v>
      </c>
      <c r="W278" s="1" t="s">
        <v>63</v>
      </c>
      <c r="X278" s="1" t="s">
        <v>353</v>
      </c>
      <c r="AB278" s="4">
        <v>1616.26</v>
      </c>
      <c r="AC278" s="4">
        <v>355.58</v>
      </c>
      <c r="AF278" s="1" t="s">
        <v>464</v>
      </c>
      <c r="AI278" s="9">
        <f t="shared" si="24"/>
        <v>43951</v>
      </c>
      <c r="AJ278" s="9">
        <f t="shared" si="25"/>
        <v>43879</v>
      </c>
      <c r="AK278" s="9">
        <f t="shared" si="26"/>
        <v>43909</v>
      </c>
      <c r="AL278" s="9">
        <f t="shared" si="27"/>
        <v>43951</v>
      </c>
      <c r="AM278" s="10">
        <f t="shared" si="28"/>
        <v>-1</v>
      </c>
      <c r="AN278" s="11">
        <f t="shared" si="29"/>
        <v>-1616.26</v>
      </c>
    </row>
    <row r="279" spans="1:40" x14ac:dyDescent="0.2">
      <c r="A279" s="1" t="s">
        <v>983</v>
      </c>
      <c r="B279" s="1" t="s">
        <v>429</v>
      </c>
      <c r="C279" s="1" t="s">
        <v>685</v>
      </c>
      <c r="D279" s="1" t="s">
        <v>35</v>
      </c>
      <c r="E279" s="3">
        <v>95</v>
      </c>
      <c r="F279" s="1" t="s">
        <v>55</v>
      </c>
      <c r="G279" s="1" t="s">
        <v>984</v>
      </c>
      <c r="H279" s="4">
        <v>401.66</v>
      </c>
      <c r="I279" s="1" t="s">
        <v>511</v>
      </c>
      <c r="J279" s="1" t="s">
        <v>512</v>
      </c>
      <c r="K279" s="1" t="s">
        <v>153</v>
      </c>
      <c r="L279" s="1" t="s">
        <v>40</v>
      </c>
      <c r="M279" s="1" t="s">
        <v>513</v>
      </c>
      <c r="N279" s="1" t="s">
        <v>42</v>
      </c>
      <c r="O279" s="1" t="s">
        <v>541</v>
      </c>
      <c r="P279" s="3">
        <v>175</v>
      </c>
      <c r="R279" s="1" t="s">
        <v>985</v>
      </c>
      <c r="S279" s="1" t="s">
        <v>45</v>
      </c>
      <c r="T279" s="1" t="s">
        <v>515</v>
      </c>
      <c r="V279" s="1" t="s">
        <v>62</v>
      </c>
      <c r="W279" s="1" t="s">
        <v>63</v>
      </c>
      <c r="X279" s="1" t="s">
        <v>685</v>
      </c>
      <c r="AB279" s="4">
        <v>401.66</v>
      </c>
      <c r="AC279" s="4">
        <v>88.37</v>
      </c>
      <c r="AF279" s="1" t="s">
        <v>516</v>
      </c>
      <c r="AI279" s="9">
        <f t="shared" si="24"/>
        <v>43925</v>
      </c>
      <c r="AJ279" s="9">
        <f t="shared" si="25"/>
        <v>43894</v>
      </c>
      <c r="AK279" s="9">
        <f t="shared" si="26"/>
        <v>43924</v>
      </c>
      <c r="AL279" s="9">
        <f t="shared" si="27"/>
        <v>43925</v>
      </c>
      <c r="AM279" s="10">
        <f t="shared" si="28"/>
        <v>26</v>
      </c>
      <c r="AN279" s="11">
        <f t="shared" si="29"/>
        <v>10443.16</v>
      </c>
    </row>
    <row r="280" spans="1:40" x14ac:dyDescent="0.2">
      <c r="A280" s="1" t="s">
        <v>541</v>
      </c>
      <c r="B280" s="1" t="s">
        <v>419</v>
      </c>
      <c r="C280" s="1" t="s">
        <v>833</v>
      </c>
      <c r="D280" s="1" t="s">
        <v>35</v>
      </c>
      <c r="E280" s="3">
        <v>135</v>
      </c>
      <c r="F280" s="1" t="s">
        <v>55</v>
      </c>
      <c r="G280" s="1" t="s">
        <v>986</v>
      </c>
      <c r="H280" s="4">
        <v>76.400000000000006</v>
      </c>
      <c r="I280" s="1" t="s">
        <v>151</v>
      </c>
      <c r="J280" s="1" t="s">
        <v>152</v>
      </c>
      <c r="K280" s="1" t="s">
        <v>153</v>
      </c>
      <c r="L280" s="1" t="s">
        <v>154</v>
      </c>
      <c r="M280" s="1" t="s">
        <v>155</v>
      </c>
      <c r="N280" s="1" t="s">
        <v>42</v>
      </c>
      <c r="O280" s="1" t="s">
        <v>541</v>
      </c>
      <c r="P280" s="3">
        <v>177</v>
      </c>
      <c r="R280" s="1" t="s">
        <v>987</v>
      </c>
      <c r="S280" s="1" t="s">
        <v>45</v>
      </c>
      <c r="T280" s="1" t="s">
        <v>158</v>
      </c>
      <c r="V280" s="1" t="s">
        <v>47</v>
      </c>
      <c r="W280" s="1" t="s">
        <v>48</v>
      </c>
      <c r="X280" s="1" t="s">
        <v>833</v>
      </c>
      <c r="AB280" s="4">
        <v>76.400000000000006</v>
      </c>
      <c r="AC280" s="4">
        <v>3.06</v>
      </c>
      <c r="AF280" s="1" t="s">
        <v>140</v>
      </c>
      <c r="AI280" s="9">
        <f t="shared" si="24"/>
        <v>43951</v>
      </c>
      <c r="AJ280" s="9">
        <f t="shared" si="25"/>
        <v>43923</v>
      </c>
      <c r="AK280" s="9">
        <f t="shared" si="26"/>
        <v>43953</v>
      </c>
      <c r="AL280" s="9">
        <f t="shared" si="27"/>
        <v>43953</v>
      </c>
      <c r="AM280" s="10">
        <f t="shared" si="28"/>
        <v>-2</v>
      </c>
      <c r="AN280" s="11">
        <f t="shared" si="29"/>
        <v>-152.80000000000001</v>
      </c>
    </row>
    <row r="281" spans="1:40" x14ac:dyDescent="0.2">
      <c r="A281" s="1" t="s">
        <v>541</v>
      </c>
      <c r="B281" s="1" t="s">
        <v>419</v>
      </c>
      <c r="C281" s="1" t="s">
        <v>860</v>
      </c>
      <c r="D281" s="1" t="s">
        <v>35</v>
      </c>
      <c r="E281" s="3">
        <v>166</v>
      </c>
      <c r="F281" s="1" t="s">
        <v>55</v>
      </c>
      <c r="G281" s="1" t="s">
        <v>988</v>
      </c>
      <c r="H281" s="4">
        <v>855.13</v>
      </c>
      <c r="I281" s="1" t="s">
        <v>479</v>
      </c>
      <c r="J281" s="1" t="s">
        <v>480</v>
      </c>
      <c r="K281" s="1" t="s">
        <v>424</v>
      </c>
      <c r="L281" s="1" t="s">
        <v>95</v>
      </c>
      <c r="M281" s="1" t="s">
        <v>481</v>
      </c>
      <c r="N281" s="1" t="s">
        <v>42</v>
      </c>
      <c r="O281" s="1" t="s">
        <v>541</v>
      </c>
      <c r="P281" s="3">
        <v>176</v>
      </c>
      <c r="R281" s="1" t="s">
        <v>989</v>
      </c>
      <c r="S281" s="1" t="s">
        <v>45</v>
      </c>
      <c r="T281" s="1" t="s">
        <v>483</v>
      </c>
      <c r="V281" s="1" t="s">
        <v>62</v>
      </c>
      <c r="W281" s="1" t="s">
        <v>63</v>
      </c>
      <c r="X281" s="1" t="s">
        <v>860</v>
      </c>
      <c r="AB281" s="4">
        <v>855.13</v>
      </c>
      <c r="AC281" s="4">
        <v>188.13</v>
      </c>
      <c r="AF281" s="1" t="s">
        <v>484</v>
      </c>
      <c r="AI281" s="9">
        <f t="shared" si="24"/>
        <v>43951</v>
      </c>
      <c r="AJ281" s="9">
        <f t="shared" si="25"/>
        <v>43928</v>
      </c>
      <c r="AK281" s="9">
        <f t="shared" si="26"/>
        <v>43958</v>
      </c>
      <c r="AL281" s="9">
        <f t="shared" si="27"/>
        <v>43958</v>
      </c>
      <c r="AM281" s="10">
        <f t="shared" si="28"/>
        <v>-7</v>
      </c>
      <c r="AN281" s="11">
        <f t="shared" si="29"/>
        <v>-5985.91</v>
      </c>
    </row>
    <row r="282" spans="1:40" x14ac:dyDescent="0.2">
      <c r="A282" s="1" t="s">
        <v>541</v>
      </c>
      <c r="B282" s="1" t="s">
        <v>284</v>
      </c>
      <c r="C282" s="1" t="s">
        <v>685</v>
      </c>
      <c r="D282" s="1" t="s">
        <v>35</v>
      </c>
      <c r="E282" s="3">
        <v>99</v>
      </c>
      <c r="F282" s="1" t="s">
        <v>55</v>
      </c>
      <c r="G282" s="1" t="s">
        <v>990</v>
      </c>
      <c r="H282" s="4">
        <v>216.44</v>
      </c>
      <c r="I282" s="1" t="s">
        <v>662</v>
      </c>
      <c r="J282" s="1" t="s">
        <v>663</v>
      </c>
      <c r="K282" s="1" t="s">
        <v>288</v>
      </c>
      <c r="L282" s="1" t="s">
        <v>40</v>
      </c>
      <c r="M282" s="1" t="s">
        <v>664</v>
      </c>
      <c r="N282" s="1" t="s">
        <v>42</v>
      </c>
      <c r="O282" s="1" t="s">
        <v>919</v>
      </c>
      <c r="P282" s="3">
        <v>189</v>
      </c>
      <c r="R282" s="1" t="s">
        <v>991</v>
      </c>
      <c r="S282" s="1" t="s">
        <v>45</v>
      </c>
      <c r="T282" s="1" t="s">
        <v>666</v>
      </c>
      <c r="V282" s="1" t="s">
        <v>62</v>
      </c>
      <c r="W282" s="1" t="s">
        <v>63</v>
      </c>
      <c r="X282" s="1" t="s">
        <v>685</v>
      </c>
      <c r="AB282" s="4">
        <v>216.44</v>
      </c>
      <c r="AC282" s="4">
        <v>47.62</v>
      </c>
      <c r="AF282" s="1" t="s">
        <v>667</v>
      </c>
      <c r="AI282" s="9">
        <f t="shared" si="24"/>
        <v>43951</v>
      </c>
      <c r="AJ282" s="9">
        <f t="shared" si="25"/>
        <v>43894</v>
      </c>
      <c r="AK282" s="9">
        <f t="shared" si="26"/>
        <v>43924</v>
      </c>
      <c r="AL282" s="9">
        <f t="shared" si="27"/>
        <v>43951</v>
      </c>
      <c r="AM282" s="10">
        <f t="shared" si="28"/>
        <v>4</v>
      </c>
      <c r="AN282" s="11">
        <f t="shared" si="29"/>
        <v>865.76</v>
      </c>
    </row>
    <row r="283" spans="1:40" x14ac:dyDescent="0.2">
      <c r="A283" s="1" t="s">
        <v>983</v>
      </c>
      <c r="B283" s="1" t="s">
        <v>429</v>
      </c>
      <c r="C283" s="1" t="s">
        <v>685</v>
      </c>
      <c r="D283" s="1" t="s">
        <v>35</v>
      </c>
      <c r="E283" s="3">
        <v>100</v>
      </c>
      <c r="F283" s="1" t="s">
        <v>55</v>
      </c>
      <c r="G283" s="1" t="s">
        <v>992</v>
      </c>
      <c r="H283" s="4">
        <v>48</v>
      </c>
      <c r="I283" s="1" t="s">
        <v>993</v>
      </c>
      <c r="J283" s="1" t="s">
        <v>994</v>
      </c>
      <c r="K283" s="1" t="s">
        <v>995</v>
      </c>
      <c r="L283" s="1" t="s">
        <v>996</v>
      </c>
      <c r="M283" s="1" t="s">
        <v>997</v>
      </c>
      <c r="N283" s="1" t="s">
        <v>42</v>
      </c>
      <c r="O283" s="1" t="s">
        <v>919</v>
      </c>
      <c r="P283" s="3">
        <v>178</v>
      </c>
      <c r="R283" s="1" t="s">
        <v>998</v>
      </c>
      <c r="S283" s="1" t="s">
        <v>45</v>
      </c>
      <c r="T283" s="1" t="s">
        <v>999</v>
      </c>
      <c r="V283" s="1" t="s">
        <v>62</v>
      </c>
      <c r="W283" s="1" t="s">
        <v>63</v>
      </c>
      <c r="X283" s="1" t="s">
        <v>685</v>
      </c>
      <c r="AB283" s="4">
        <v>48</v>
      </c>
      <c r="AC283" s="4">
        <v>10.56</v>
      </c>
      <c r="AF283" s="1" t="s">
        <v>1000</v>
      </c>
      <c r="AI283" s="9">
        <f t="shared" si="24"/>
        <v>43925</v>
      </c>
      <c r="AJ283" s="9">
        <f t="shared" si="25"/>
        <v>43894</v>
      </c>
      <c r="AK283" s="9">
        <f t="shared" si="26"/>
        <v>43924</v>
      </c>
      <c r="AL283" s="9">
        <f t="shared" si="27"/>
        <v>43925</v>
      </c>
      <c r="AM283" s="10">
        <f t="shared" si="28"/>
        <v>30</v>
      </c>
      <c r="AN283" s="11">
        <f t="shared" si="29"/>
        <v>1440</v>
      </c>
    </row>
    <row r="284" spans="1:40" x14ac:dyDescent="0.2">
      <c r="A284" s="1" t="s">
        <v>976</v>
      </c>
      <c r="B284" s="1" t="s">
        <v>284</v>
      </c>
      <c r="C284" s="1" t="s">
        <v>693</v>
      </c>
      <c r="D284" s="1" t="s">
        <v>35</v>
      </c>
      <c r="E284" s="3">
        <v>104</v>
      </c>
      <c r="F284" s="1" t="s">
        <v>55</v>
      </c>
      <c r="G284" s="1" t="s">
        <v>1001</v>
      </c>
      <c r="H284" s="4">
        <v>181.37</v>
      </c>
      <c r="I284" s="1" t="s">
        <v>1002</v>
      </c>
      <c r="J284" s="1" t="s">
        <v>1003</v>
      </c>
      <c r="K284" s="1" t="s">
        <v>1004</v>
      </c>
      <c r="L284" s="1" t="s">
        <v>1005</v>
      </c>
      <c r="M284" s="1" t="s">
        <v>1006</v>
      </c>
      <c r="N284" s="1" t="s">
        <v>42</v>
      </c>
      <c r="O284" s="1" t="s">
        <v>919</v>
      </c>
      <c r="P284" s="3">
        <v>193</v>
      </c>
      <c r="R284" s="1" t="s">
        <v>1007</v>
      </c>
      <c r="S284" s="1" t="s">
        <v>45</v>
      </c>
      <c r="T284" s="1" t="s">
        <v>1008</v>
      </c>
      <c r="V284" s="1" t="s">
        <v>47</v>
      </c>
      <c r="W284" s="1" t="s">
        <v>48</v>
      </c>
      <c r="X284" s="1" t="s">
        <v>693</v>
      </c>
      <c r="AB284" s="4">
        <v>181.37</v>
      </c>
      <c r="AC284" s="4">
        <v>39.9</v>
      </c>
      <c r="AF284" s="1" t="s">
        <v>555</v>
      </c>
      <c r="AI284" s="9">
        <f t="shared" si="24"/>
        <v>43950</v>
      </c>
      <c r="AJ284" s="9">
        <f t="shared" si="25"/>
        <v>43896</v>
      </c>
      <c r="AK284" s="9">
        <f t="shared" si="26"/>
        <v>43926</v>
      </c>
      <c r="AL284" s="9">
        <f t="shared" si="27"/>
        <v>43950</v>
      </c>
      <c r="AM284" s="10">
        <f t="shared" si="28"/>
        <v>5</v>
      </c>
      <c r="AN284" s="11">
        <f t="shared" si="29"/>
        <v>906.85</v>
      </c>
    </row>
    <row r="285" spans="1:40" x14ac:dyDescent="0.2">
      <c r="A285" s="1" t="s">
        <v>1009</v>
      </c>
      <c r="B285" s="1" t="s">
        <v>577</v>
      </c>
      <c r="C285" s="1" t="s">
        <v>742</v>
      </c>
      <c r="D285" s="1" t="s">
        <v>35</v>
      </c>
      <c r="E285" s="3">
        <v>118</v>
      </c>
      <c r="F285" s="1" t="s">
        <v>55</v>
      </c>
      <c r="G285" s="1" t="s">
        <v>1010</v>
      </c>
      <c r="H285" s="4">
        <v>1101.0999999999999</v>
      </c>
      <c r="I285" s="1" t="s">
        <v>57</v>
      </c>
      <c r="J285" s="1" t="s">
        <v>58</v>
      </c>
      <c r="K285" s="1" t="s">
        <v>59</v>
      </c>
      <c r="N285" s="1" t="s">
        <v>42</v>
      </c>
      <c r="O285" s="1" t="s">
        <v>919</v>
      </c>
      <c r="P285" s="3">
        <v>179</v>
      </c>
      <c r="R285" s="1" t="s">
        <v>1011</v>
      </c>
      <c r="S285" s="1" t="s">
        <v>45</v>
      </c>
      <c r="T285" s="1" t="s">
        <v>61</v>
      </c>
      <c r="V285" s="1" t="s">
        <v>62</v>
      </c>
      <c r="W285" s="1" t="s">
        <v>63</v>
      </c>
      <c r="X285" s="1" t="s">
        <v>577</v>
      </c>
      <c r="AB285" s="4">
        <v>1101.0999999999999</v>
      </c>
      <c r="AC285" s="4">
        <v>242.24</v>
      </c>
      <c r="AF285" s="1" t="s">
        <v>64</v>
      </c>
      <c r="AI285" s="9">
        <f t="shared" si="24"/>
        <v>43965</v>
      </c>
      <c r="AJ285" s="9">
        <f t="shared" si="25"/>
        <v>43902</v>
      </c>
      <c r="AK285" s="9">
        <f t="shared" si="26"/>
        <v>43932</v>
      </c>
      <c r="AL285" s="9">
        <f t="shared" si="27"/>
        <v>43965</v>
      </c>
      <c r="AM285" s="10">
        <f t="shared" si="28"/>
        <v>-10</v>
      </c>
      <c r="AN285" s="11">
        <f t="shared" si="29"/>
        <v>-11011</v>
      </c>
    </row>
    <row r="286" spans="1:40" x14ac:dyDescent="0.2">
      <c r="A286" s="1" t="s">
        <v>783</v>
      </c>
      <c r="B286" s="1" t="s">
        <v>1012</v>
      </c>
      <c r="C286" s="1" t="s">
        <v>722</v>
      </c>
      <c r="D286" s="1" t="s">
        <v>35</v>
      </c>
      <c r="E286" s="3">
        <v>124</v>
      </c>
      <c r="F286" s="1" t="s">
        <v>55</v>
      </c>
      <c r="G286" s="1" t="s">
        <v>1013</v>
      </c>
      <c r="H286" s="4">
        <v>500</v>
      </c>
      <c r="I286" s="1" t="s">
        <v>1014</v>
      </c>
      <c r="J286" s="1" t="s">
        <v>1015</v>
      </c>
      <c r="K286" s="1" t="s">
        <v>1016</v>
      </c>
      <c r="L286" s="1" t="s">
        <v>1017</v>
      </c>
      <c r="M286" s="1" t="s">
        <v>1018</v>
      </c>
      <c r="N286" s="1" t="s">
        <v>42</v>
      </c>
      <c r="O286" s="1" t="s">
        <v>919</v>
      </c>
      <c r="P286" s="3">
        <v>191</v>
      </c>
      <c r="R286" s="1" t="s">
        <v>1019</v>
      </c>
      <c r="S286" s="1" t="s">
        <v>45</v>
      </c>
      <c r="T286" s="1" t="s">
        <v>1020</v>
      </c>
      <c r="V286" s="1" t="s">
        <v>47</v>
      </c>
      <c r="W286" s="1" t="s">
        <v>48</v>
      </c>
      <c r="X286" s="1" t="s">
        <v>722</v>
      </c>
      <c r="AB286" s="4">
        <v>500</v>
      </c>
      <c r="AC286" s="4">
        <v>110</v>
      </c>
      <c r="AF286" s="1" t="s">
        <v>751</v>
      </c>
      <c r="AI286" s="9">
        <f t="shared" si="24"/>
        <v>43934</v>
      </c>
      <c r="AJ286" s="9">
        <f t="shared" si="25"/>
        <v>43909</v>
      </c>
      <c r="AK286" s="9">
        <f t="shared" si="26"/>
        <v>43939</v>
      </c>
      <c r="AL286" s="9">
        <f t="shared" si="27"/>
        <v>43939</v>
      </c>
      <c r="AM286" s="10">
        <f t="shared" si="28"/>
        <v>16</v>
      </c>
      <c r="AN286" s="11">
        <f t="shared" si="29"/>
        <v>8000</v>
      </c>
    </row>
    <row r="287" spans="1:40" x14ac:dyDescent="0.2">
      <c r="A287" s="1" t="s">
        <v>541</v>
      </c>
      <c r="B287" s="1" t="s">
        <v>419</v>
      </c>
      <c r="C287" s="1" t="s">
        <v>833</v>
      </c>
      <c r="D287" s="1" t="s">
        <v>35</v>
      </c>
      <c r="E287" s="3">
        <v>137</v>
      </c>
      <c r="F287" s="1" t="s">
        <v>55</v>
      </c>
      <c r="G287" s="1" t="s">
        <v>1021</v>
      </c>
      <c r="H287" s="4">
        <v>1790</v>
      </c>
      <c r="I287" s="1" t="s">
        <v>333</v>
      </c>
      <c r="J287" s="1" t="s">
        <v>334</v>
      </c>
      <c r="K287" s="1" t="s">
        <v>99</v>
      </c>
      <c r="L287" s="1" t="s">
        <v>40</v>
      </c>
      <c r="M287" s="1" t="s">
        <v>335</v>
      </c>
      <c r="N287" s="1" t="s">
        <v>42</v>
      </c>
      <c r="O287" s="1" t="s">
        <v>919</v>
      </c>
      <c r="P287" s="3">
        <v>180</v>
      </c>
      <c r="R287" s="1" t="s">
        <v>1022</v>
      </c>
      <c r="S287" s="1" t="s">
        <v>45</v>
      </c>
      <c r="T287" s="1" t="s">
        <v>1023</v>
      </c>
      <c r="U287" s="1" t="s">
        <v>1024</v>
      </c>
      <c r="V287" s="1" t="s">
        <v>62</v>
      </c>
      <c r="W287" s="1" t="s">
        <v>63</v>
      </c>
      <c r="X287" s="1" t="s">
        <v>833</v>
      </c>
      <c r="AB287" s="4">
        <v>1790</v>
      </c>
      <c r="AC287" s="4">
        <v>393.8</v>
      </c>
      <c r="AF287" s="1" t="s">
        <v>1025</v>
      </c>
      <c r="AI287" s="9">
        <f t="shared" si="24"/>
        <v>43951</v>
      </c>
      <c r="AJ287" s="9">
        <f t="shared" si="25"/>
        <v>43923</v>
      </c>
      <c r="AK287" s="9">
        <f t="shared" si="26"/>
        <v>43953</v>
      </c>
      <c r="AL287" s="9">
        <f t="shared" si="27"/>
        <v>43953</v>
      </c>
      <c r="AM287" s="10">
        <f t="shared" si="28"/>
        <v>2</v>
      </c>
      <c r="AN287" s="11">
        <f t="shared" si="29"/>
        <v>3580</v>
      </c>
    </row>
    <row r="288" spans="1:40" x14ac:dyDescent="0.2">
      <c r="A288" s="1" t="s">
        <v>541</v>
      </c>
      <c r="B288" s="1" t="s">
        <v>419</v>
      </c>
      <c r="C288" s="1" t="s">
        <v>833</v>
      </c>
      <c r="D288" s="1" t="s">
        <v>35</v>
      </c>
      <c r="E288" s="3">
        <v>139</v>
      </c>
      <c r="F288" s="1" t="s">
        <v>55</v>
      </c>
      <c r="G288" s="1" t="s">
        <v>1026</v>
      </c>
      <c r="H288" s="4">
        <v>895</v>
      </c>
      <c r="I288" s="1" t="s">
        <v>333</v>
      </c>
      <c r="J288" s="1" t="s">
        <v>334</v>
      </c>
      <c r="K288" s="1" t="s">
        <v>99</v>
      </c>
      <c r="L288" s="1" t="s">
        <v>40</v>
      </c>
      <c r="M288" s="1" t="s">
        <v>335</v>
      </c>
      <c r="N288" s="1" t="s">
        <v>42</v>
      </c>
      <c r="O288" s="1" t="s">
        <v>919</v>
      </c>
      <c r="P288" s="3">
        <v>181</v>
      </c>
      <c r="R288" s="1" t="s">
        <v>1027</v>
      </c>
      <c r="S288" s="1" t="s">
        <v>45</v>
      </c>
      <c r="T288" s="1" t="s">
        <v>1028</v>
      </c>
      <c r="U288" s="1" t="s">
        <v>1024</v>
      </c>
      <c r="V288" s="1" t="s">
        <v>62</v>
      </c>
      <c r="W288" s="1" t="s">
        <v>63</v>
      </c>
      <c r="X288" s="1" t="s">
        <v>833</v>
      </c>
      <c r="AB288" s="4">
        <v>895</v>
      </c>
      <c r="AC288" s="4">
        <v>196.9</v>
      </c>
      <c r="AF288" s="1" t="s">
        <v>1025</v>
      </c>
      <c r="AI288" s="9">
        <f t="shared" si="24"/>
        <v>43951</v>
      </c>
      <c r="AJ288" s="9">
        <f t="shared" si="25"/>
        <v>43923</v>
      </c>
      <c r="AK288" s="9">
        <f t="shared" si="26"/>
        <v>43953</v>
      </c>
      <c r="AL288" s="9">
        <f t="shared" si="27"/>
        <v>43953</v>
      </c>
      <c r="AM288" s="10">
        <f t="shared" si="28"/>
        <v>2</v>
      </c>
      <c r="AN288" s="11">
        <f t="shared" si="29"/>
        <v>1790</v>
      </c>
    </row>
    <row r="289" spans="1:40" x14ac:dyDescent="0.2">
      <c r="A289" s="1" t="s">
        <v>541</v>
      </c>
      <c r="B289" s="1" t="s">
        <v>419</v>
      </c>
      <c r="C289" s="1" t="s">
        <v>833</v>
      </c>
      <c r="D289" s="1" t="s">
        <v>35</v>
      </c>
      <c r="E289" s="3">
        <v>140</v>
      </c>
      <c r="F289" s="1" t="s">
        <v>55</v>
      </c>
      <c r="G289" s="1" t="s">
        <v>1029</v>
      </c>
      <c r="H289" s="4">
        <v>198</v>
      </c>
      <c r="I289" s="1" t="s">
        <v>333</v>
      </c>
      <c r="J289" s="1" t="s">
        <v>334</v>
      </c>
      <c r="K289" s="1" t="s">
        <v>99</v>
      </c>
      <c r="L289" s="1" t="s">
        <v>40</v>
      </c>
      <c r="M289" s="1" t="s">
        <v>335</v>
      </c>
      <c r="N289" s="1" t="s">
        <v>42</v>
      </c>
      <c r="O289" s="1" t="s">
        <v>919</v>
      </c>
      <c r="P289" s="3">
        <v>190</v>
      </c>
      <c r="R289" s="1" t="s">
        <v>1030</v>
      </c>
      <c r="S289" s="1" t="s">
        <v>45</v>
      </c>
      <c r="T289" s="1" t="s">
        <v>1031</v>
      </c>
      <c r="V289" s="1" t="s">
        <v>62</v>
      </c>
      <c r="W289" s="1" t="s">
        <v>63</v>
      </c>
      <c r="X289" s="1" t="s">
        <v>833</v>
      </c>
      <c r="AB289" s="4">
        <v>198</v>
      </c>
      <c r="AC289" s="4">
        <v>43.56</v>
      </c>
      <c r="AF289" s="1" t="s">
        <v>1032</v>
      </c>
      <c r="AI289" s="9">
        <f t="shared" si="24"/>
        <v>43951</v>
      </c>
      <c r="AJ289" s="9">
        <f t="shared" si="25"/>
        <v>43923</v>
      </c>
      <c r="AK289" s="9">
        <f t="shared" si="26"/>
        <v>43953</v>
      </c>
      <c r="AL289" s="9">
        <f t="shared" si="27"/>
        <v>43953</v>
      </c>
      <c r="AM289" s="10">
        <f t="shared" si="28"/>
        <v>2</v>
      </c>
      <c r="AN289" s="11">
        <f t="shared" si="29"/>
        <v>396</v>
      </c>
    </row>
    <row r="290" spans="1:40" x14ac:dyDescent="0.2">
      <c r="A290" s="1" t="s">
        <v>935</v>
      </c>
      <c r="B290" s="1" t="s">
        <v>419</v>
      </c>
      <c r="C290" s="1" t="s">
        <v>888</v>
      </c>
      <c r="D290" s="1" t="s">
        <v>35</v>
      </c>
      <c r="E290" s="3">
        <v>145</v>
      </c>
      <c r="F290" s="1" t="s">
        <v>55</v>
      </c>
      <c r="G290" s="1" t="s">
        <v>1033</v>
      </c>
      <c r="H290" s="4">
        <v>75</v>
      </c>
      <c r="I290" s="1" t="s">
        <v>662</v>
      </c>
      <c r="J290" s="1" t="s">
        <v>663</v>
      </c>
      <c r="K290" s="1" t="s">
        <v>288</v>
      </c>
      <c r="L290" s="1" t="s">
        <v>40</v>
      </c>
      <c r="M290" s="1" t="s">
        <v>664</v>
      </c>
      <c r="N290" s="1" t="s">
        <v>42</v>
      </c>
      <c r="O290" s="1" t="s">
        <v>919</v>
      </c>
      <c r="P290" s="3">
        <v>189</v>
      </c>
      <c r="R290" s="1" t="s">
        <v>1034</v>
      </c>
      <c r="S290" s="1" t="s">
        <v>45</v>
      </c>
      <c r="T290" s="1" t="s">
        <v>666</v>
      </c>
      <c r="V290" s="1" t="s">
        <v>47</v>
      </c>
      <c r="W290" s="1" t="s">
        <v>48</v>
      </c>
      <c r="X290" s="1" t="s">
        <v>888</v>
      </c>
      <c r="AB290" s="4">
        <v>75</v>
      </c>
      <c r="AC290" s="4">
        <v>16.5</v>
      </c>
      <c r="AF290" s="1" t="s">
        <v>751</v>
      </c>
      <c r="AI290" s="9">
        <f t="shared" si="24"/>
        <v>43982</v>
      </c>
      <c r="AJ290" s="9">
        <f t="shared" si="25"/>
        <v>43924</v>
      </c>
      <c r="AK290" s="9">
        <f t="shared" si="26"/>
        <v>43954</v>
      </c>
      <c r="AL290" s="9">
        <f t="shared" si="27"/>
        <v>43982</v>
      </c>
      <c r="AM290" s="10">
        <f t="shared" si="28"/>
        <v>-27</v>
      </c>
      <c r="AN290" s="11">
        <f t="shared" si="29"/>
        <v>-2025</v>
      </c>
    </row>
    <row r="291" spans="1:40" x14ac:dyDescent="0.2">
      <c r="A291" s="1" t="s">
        <v>541</v>
      </c>
      <c r="B291" s="1" t="s">
        <v>419</v>
      </c>
      <c r="C291" s="1" t="s">
        <v>831</v>
      </c>
      <c r="D291" s="1" t="s">
        <v>35</v>
      </c>
      <c r="E291" s="3">
        <v>157</v>
      </c>
      <c r="F291" s="1" t="s">
        <v>55</v>
      </c>
      <c r="G291" s="1" t="s">
        <v>1035</v>
      </c>
      <c r="H291" s="4">
        <v>400</v>
      </c>
      <c r="I291" s="1" t="s">
        <v>1036</v>
      </c>
      <c r="J291" s="1" t="s">
        <v>1037</v>
      </c>
      <c r="K291" s="1" t="s">
        <v>1038</v>
      </c>
      <c r="L291" s="1" t="s">
        <v>1039</v>
      </c>
      <c r="M291" s="1" t="s">
        <v>1040</v>
      </c>
      <c r="N291" s="1" t="s">
        <v>42</v>
      </c>
      <c r="O291" s="1" t="s">
        <v>919</v>
      </c>
      <c r="P291" s="3">
        <v>188</v>
      </c>
      <c r="R291" s="1" t="s">
        <v>1041</v>
      </c>
      <c r="S291" s="1" t="s">
        <v>45</v>
      </c>
      <c r="T291" s="1" t="s">
        <v>1042</v>
      </c>
      <c r="V291" s="1" t="s">
        <v>47</v>
      </c>
      <c r="W291" s="1" t="s">
        <v>48</v>
      </c>
      <c r="X291" s="1" t="s">
        <v>831</v>
      </c>
      <c r="AB291" s="4">
        <v>400</v>
      </c>
      <c r="AC291" s="4">
        <v>88</v>
      </c>
      <c r="AF291" s="1" t="s">
        <v>751</v>
      </c>
      <c r="AI291" s="9">
        <f t="shared" si="24"/>
        <v>43951</v>
      </c>
      <c r="AJ291" s="9">
        <f t="shared" si="25"/>
        <v>43927</v>
      </c>
      <c r="AK291" s="9">
        <f t="shared" si="26"/>
        <v>43957</v>
      </c>
      <c r="AL291" s="9">
        <f t="shared" si="27"/>
        <v>43957</v>
      </c>
      <c r="AM291" s="10">
        <f t="shared" si="28"/>
        <v>-2</v>
      </c>
      <c r="AN291" s="11">
        <f t="shared" si="29"/>
        <v>-800</v>
      </c>
    </row>
    <row r="292" spans="1:40" x14ac:dyDescent="0.2">
      <c r="A292" s="1" t="s">
        <v>1043</v>
      </c>
      <c r="B292" s="1" t="s">
        <v>419</v>
      </c>
      <c r="C292" s="1" t="s">
        <v>831</v>
      </c>
      <c r="D292" s="1" t="s">
        <v>35</v>
      </c>
      <c r="E292" s="3">
        <v>158</v>
      </c>
      <c r="F292" s="1" t="s">
        <v>55</v>
      </c>
      <c r="G292" s="1" t="s">
        <v>1044</v>
      </c>
      <c r="H292" s="4">
        <v>727</v>
      </c>
      <c r="I292" s="1" t="s">
        <v>1045</v>
      </c>
      <c r="J292" s="1" t="s">
        <v>1046</v>
      </c>
      <c r="K292" s="1" t="s">
        <v>99</v>
      </c>
      <c r="L292" s="1" t="s">
        <v>40</v>
      </c>
      <c r="M292" s="1" t="s">
        <v>1047</v>
      </c>
      <c r="N292" s="1" t="s">
        <v>42</v>
      </c>
      <c r="O292" s="1" t="s">
        <v>919</v>
      </c>
      <c r="P292" s="3">
        <v>186</v>
      </c>
      <c r="R292" s="1" t="s">
        <v>1048</v>
      </c>
      <c r="S292" s="1" t="s">
        <v>45</v>
      </c>
      <c r="T292" s="1" t="s">
        <v>1049</v>
      </c>
      <c r="V292" s="1" t="s">
        <v>62</v>
      </c>
      <c r="W292" s="1" t="s">
        <v>63</v>
      </c>
      <c r="X292" s="1" t="s">
        <v>833</v>
      </c>
      <c r="AB292" s="4">
        <v>727</v>
      </c>
      <c r="AC292" s="4">
        <v>159.94</v>
      </c>
      <c r="AF292" s="1" t="s">
        <v>751</v>
      </c>
      <c r="AI292" s="9">
        <f t="shared" si="24"/>
        <v>43981</v>
      </c>
      <c r="AJ292" s="9">
        <f t="shared" si="25"/>
        <v>43923</v>
      </c>
      <c r="AK292" s="9">
        <f t="shared" si="26"/>
        <v>43953</v>
      </c>
      <c r="AL292" s="9">
        <f t="shared" si="27"/>
        <v>43981</v>
      </c>
      <c r="AM292" s="10">
        <f t="shared" si="28"/>
        <v>-26</v>
      </c>
      <c r="AN292" s="11">
        <f t="shared" si="29"/>
        <v>-18902</v>
      </c>
    </row>
    <row r="293" spans="1:40" hidden="1" x14ac:dyDescent="0.2">
      <c r="A293" s="1" t="s">
        <v>1043</v>
      </c>
      <c r="B293" s="1" t="s">
        <v>831</v>
      </c>
      <c r="C293" s="1" t="s">
        <v>831</v>
      </c>
      <c r="D293" s="1" t="s">
        <v>54</v>
      </c>
      <c r="E293" s="3">
        <v>159</v>
      </c>
      <c r="F293" s="1" t="s">
        <v>55</v>
      </c>
      <c r="G293" s="1" t="s">
        <v>1050</v>
      </c>
      <c r="H293" s="4">
        <v>-727</v>
      </c>
      <c r="I293" s="1" t="s">
        <v>1045</v>
      </c>
      <c r="J293" s="1" t="s">
        <v>1046</v>
      </c>
      <c r="K293" s="1" t="s">
        <v>99</v>
      </c>
      <c r="L293" s="1" t="s">
        <v>40</v>
      </c>
      <c r="M293" s="1" t="s">
        <v>1047</v>
      </c>
      <c r="N293" s="1" t="s">
        <v>42</v>
      </c>
      <c r="O293" s="1" t="s">
        <v>919</v>
      </c>
      <c r="P293" s="3">
        <v>186</v>
      </c>
      <c r="R293" s="1" t="s">
        <v>1051</v>
      </c>
      <c r="S293" s="1" t="s">
        <v>45</v>
      </c>
      <c r="T293" s="1" t="s">
        <v>1049</v>
      </c>
      <c r="V293" s="1" t="s">
        <v>62</v>
      </c>
      <c r="W293" s="1" t="s">
        <v>63</v>
      </c>
      <c r="X293" s="1" t="s">
        <v>831</v>
      </c>
      <c r="AB293" s="4">
        <v>727</v>
      </c>
      <c r="AC293" s="4">
        <v>159.94</v>
      </c>
      <c r="AF293" s="1" t="s">
        <v>751</v>
      </c>
      <c r="AI293" s="9">
        <f t="shared" si="24"/>
        <v>43981</v>
      </c>
      <c r="AJ293" s="9">
        <f t="shared" si="25"/>
        <v>43927</v>
      </c>
      <c r="AK293" s="9">
        <f t="shared" si="26"/>
        <v>43957</v>
      </c>
      <c r="AL293" s="9">
        <f t="shared" si="27"/>
        <v>43981</v>
      </c>
      <c r="AM293" s="10">
        <f t="shared" si="28"/>
        <v>-26</v>
      </c>
      <c r="AN293" s="11">
        <f t="shared" si="29"/>
        <v>18902</v>
      </c>
    </row>
    <row r="294" spans="1:40" x14ac:dyDescent="0.2">
      <c r="A294" s="1" t="s">
        <v>935</v>
      </c>
      <c r="B294" s="1" t="s">
        <v>831</v>
      </c>
      <c r="C294" s="1" t="s">
        <v>831</v>
      </c>
      <c r="D294" s="1" t="s">
        <v>35</v>
      </c>
      <c r="E294" s="3">
        <v>160</v>
      </c>
      <c r="F294" s="1" t="s">
        <v>55</v>
      </c>
      <c r="G294" s="1" t="s">
        <v>1052</v>
      </c>
      <c r="H294" s="4">
        <v>232</v>
      </c>
      <c r="I294" s="1" t="s">
        <v>1045</v>
      </c>
      <c r="J294" s="1" t="s">
        <v>1046</v>
      </c>
      <c r="K294" s="1" t="s">
        <v>99</v>
      </c>
      <c r="L294" s="1" t="s">
        <v>40</v>
      </c>
      <c r="M294" s="1" t="s">
        <v>1047</v>
      </c>
      <c r="N294" s="1" t="s">
        <v>42</v>
      </c>
      <c r="O294" s="1" t="s">
        <v>919</v>
      </c>
      <c r="P294" s="3">
        <v>186</v>
      </c>
      <c r="R294" s="1" t="s">
        <v>1053</v>
      </c>
      <c r="S294" s="1" t="s">
        <v>45</v>
      </c>
      <c r="T294" s="1" t="s">
        <v>1049</v>
      </c>
      <c r="V294" s="1" t="s">
        <v>62</v>
      </c>
      <c r="W294" s="1" t="s">
        <v>63</v>
      </c>
      <c r="X294" s="1" t="s">
        <v>831</v>
      </c>
      <c r="AB294" s="4">
        <v>232</v>
      </c>
      <c r="AC294" s="4">
        <v>51.04</v>
      </c>
      <c r="AF294" s="1" t="s">
        <v>751</v>
      </c>
      <c r="AI294" s="9">
        <f t="shared" si="24"/>
        <v>43982</v>
      </c>
      <c r="AJ294" s="9">
        <f t="shared" si="25"/>
        <v>43927</v>
      </c>
      <c r="AK294" s="9">
        <f t="shared" si="26"/>
        <v>43957</v>
      </c>
      <c r="AL294" s="9">
        <f t="shared" si="27"/>
        <v>43982</v>
      </c>
      <c r="AM294" s="10">
        <f t="shared" si="28"/>
        <v>-27</v>
      </c>
      <c r="AN294" s="11">
        <f t="shared" si="29"/>
        <v>-6264</v>
      </c>
    </row>
    <row r="295" spans="1:40" x14ac:dyDescent="0.2">
      <c r="A295" s="1" t="s">
        <v>935</v>
      </c>
      <c r="B295" s="1" t="s">
        <v>831</v>
      </c>
      <c r="C295" s="1" t="s">
        <v>831</v>
      </c>
      <c r="D295" s="1" t="s">
        <v>35</v>
      </c>
      <c r="E295" s="3">
        <v>161</v>
      </c>
      <c r="F295" s="1" t="s">
        <v>55</v>
      </c>
      <c r="G295" s="1" t="s">
        <v>771</v>
      </c>
      <c r="H295" s="4">
        <v>495</v>
      </c>
      <c r="I295" s="1" t="s">
        <v>1045</v>
      </c>
      <c r="J295" s="1" t="s">
        <v>1046</v>
      </c>
      <c r="K295" s="1" t="s">
        <v>99</v>
      </c>
      <c r="L295" s="1" t="s">
        <v>40</v>
      </c>
      <c r="M295" s="1" t="s">
        <v>1047</v>
      </c>
      <c r="N295" s="1" t="s">
        <v>42</v>
      </c>
      <c r="O295" s="1" t="s">
        <v>919</v>
      </c>
      <c r="P295" s="3">
        <v>187</v>
      </c>
      <c r="R295" s="1" t="s">
        <v>1054</v>
      </c>
      <c r="S295" s="1" t="s">
        <v>45</v>
      </c>
      <c r="T295" s="1" t="s">
        <v>1055</v>
      </c>
      <c r="V295" s="1" t="s">
        <v>62</v>
      </c>
      <c r="W295" s="1" t="s">
        <v>63</v>
      </c>
      <c r="X295" s="1" t="s">
        <v>831</v>
      </c>
      <c r="AB295" s="4">
        <v>495</v>
      </c>
      <c r="AC295" s="4">
        <v>108.9</v>
      </c>
      <c r="AF295" s="1" t="s">
        <v>751</v>
      </c>
      <c r="AI295" s="9">
        <f t="shared" si="24"/>
        <v>43982</v>
      </c>
      <c r="AJ295" s="9">
        <f t="shared" si="25"/>
        <v>43927</v>
      </c>
      <c r="AK295" s="9">
        <f t="shared" si="26"/>
        <v>43957</v>
      </c>
      <c r="AL295" s="9">
        <f t="shared" si="27"/>
        <v>43982</v>
      </c>
      <c r="AM295" s="10">
        <f t="shared" si="28"/>
        <v>-27</v>
      </c>
      <c r="AN295" s="11">
        <f t="shared" si="29"/>
        <v>-13365</v>
      </c>
    </row>
    <row r="296" spans="1:40" x14ac:dyDescent="0.2">
      <c r="A296" s="1" t="s">
        <v>1056</v>
      </c>
      <c r="B296" s="1" t="s">
        <v>770</v>
      </c>
      <c r="C296" s="1" t="s">
        <v>910</v>
      </c>
      <c r="D296" s="1" t="s">
        <v>35</v>
      </c>
      <c r="E296" s="3">
        <v>190</v>
      </c>
      <c r="F296" s="1" t="s">
        <v>55</v>
      </c>
      <c r="G296" s="1" t="s">
        <v>1057</v>
      </c>
      <c r="H296" s="4">
        <v>984</v>
      </c>
      <c r="I296" s="1" t="s">
        <v>1058</v>
      </c>
      <c r="J296" s="1" t="s">
        <v>1059</v>
      </c>
      <c r="K296" s="1" t="s">
        <v>99</v>
      </c>
      <c r="L296" s="1" t="s">
        <v>40</v>
      </c>
      <c r="M296" s="1" t="s">
        <v>1060</v>
      </c>
      <c r="N296" s="1" t="s">
        <v>42</v>
      </c>
      <c r="O296" s="1" t="s">
        <v>919</v>
      </c>
      <c r="P296" s="3">
        <v>192</v>
      </c>
      <c r="R296" s="1" t="s">
        <v>1061</v>
      </c>
      <c r="S296" s="1" t="s">
        <v>45</v>
      </c>
      <c r="T296" s="1" t="s">
        <v>1062</v>
      </c>
      <c r="V296" s="1" t="s">
        <v>47</v>
      </c>
      <c r="W296" s="1" t="s">
        <v>48</v>
      </c>
      <c r="X296" s="1" t="s">
        <v>910</v>
      </c>
      <c r="AB296" s="4">
        <v>984</v>
      </c>
      <c r="AC296" s="4">
        <v>216.48</v>
      </c>
      <c r="AF296" s="1" t="s">
        <v>751</v>
      </c>
      <c r="AI296" s="9">
        <f t="shared" si="24"/>
        <v>43998</v>
      </c>
      <c r="AJ296" s="9">
        <f t="shared" si="25"/>
        <v>43941</v>
      </c>
      <c r="AK296" s="9">
        <f t="shared" si="26"/>
        <v>43971</v>
      </c>
      <c r="AL296" s="9">
        <f t="shared" si="27"/>
        <v>43998</v>
      </c>
      <c r="AM296" s="10">
        <f t="shared" si="28"/>
        <v>-43</v>
      </c>
      <c r="AN296" s="11">
        <f t="shared" si="29"/>
        <v>-42312</v>
      </c>
    </row>
    <row r="297" spans="1:40" hidden="1" x14ac:dyDescent="0.2">
      <c r="A297" s="1" t="s">
        <v>919</v>
      </c>
      <c r="B297" s="1" t="s">
        <v>919</v>
      </c>
      <c r="C297" s="1" t="s">
        <v>919</v>
      </c>
      <c r="D297" s="1" t="s">
        <v>85</v>
      </c>
      <c r="E297" s="3">
        <v>20102</v>
      </c>
      <c r="F297" s="1" t="s">
        <v>36</v>
      </c>
      <c r="G297" s="1" t="s">
        <v>85</v>
      </c>
      <c r="H297" s="4">
        <v>118.59</v>
      </c>
      <c r="I297" s="1" t="s">
        <v>86</v>
      </c>
      <c r="K297" s="1" t="s">
        <v>39</v>
      </c>
      <c r="N297" s="1" t="s">
        <v>42</v>
      </c>
      <c r="O297" s="1" t="s">
        <v>919</v>
      </c>
      <c r="P297" s="3">
        <v>182</v>
      </c>
      <c r="R297" s="1" t="s">
        <v>1063</v>
      </c>
      <c r="S297" s="1" t="s">
        <v>45</v>
      </c>
      <c r="X297" s="1" t="s">
        <v>921</v>
      </c>
      <c r="AB297" s="4">
        <v>0</v>
      </c>
      <c r="AC297" s="4">
        <v>0</v>
      </c>
      <c r="AI297" s="9">
        <f t="shared" si="24"/>
        <v>43955</v>
      </c>
      <c r="AJ297" s="9">
        <f t="shared" si="25"/>
        <v>43943</v>
      </c>
      <c r="AK297" s="9">
        <f t="shared" si="26"/>
        <v>43973</v>
      </c>
      <c r="AL297" s="9">
        <f t="shared" si="27"/>
        <v>43973</v>
      </c>
      <c r="AM297" s="10">
        <f t="shared" si="28"/>
        <v>-18</v>
      </c>
      <c r="AN297" s="11">
        <f t="shared" si="29"/>
        <v>-2134.62</v>
      </c>
    </row>
    <row r="298" spans="1:40" s="15" customFormat="1" hidden="1" x14ac:dyDescent="0.2">
      <c r="A298" s="12" t="s">
        <v>919</v>
      </c>
      <c r="B298" s="12" t="s">
        <v>919</v>
      </c>
      <c r="C298" s="12" t="s">
        <v>919</v>
      </c>
      <c r="D298" s="12" t="s">
        <v>85</v>
      </c>
      <c r="E298" s="13">
        <v>20103</v>
      </c>
      <c r="F298" s="12" t="s">
        <v>36</v>
      </c>
      <c r="G298" s="12" t="s">
        <v>85</v>
      </c>
      <c r="H298" s="14">
        <v>45.38</v>
      </c>
      <c r="I298" s="12" t="s">
        <v>88</v>
      </c>
      <c r="J298" s="12"/>
      <c r="K298" s="12" t="s">
        <v>39</v>
      </c>
      <c r="L298" s="12"/>
      <c r="M298" s="12"/>
      <c r="N298" s="12" t="s">
        <v>42</v>
      </c>
      <c r="O298" s="12" t="s">
        <v>919</v>
      </c>
      <c r="P298" s="13">
        <v>183</v>
      </c>
      <c r="Q298" s="12"/>
      <c r="R298" s="12" t="s">
        <v>1064</v>
      </c>
      <c r="S298" s="12" t="s">
        <v>45</v>
      </c>
      <c r="T298" s="12"/>
      <c r="U298" s="12"/>
      <c r="V298" s="12"/>
      <c r="W298" s="12"/>
      <c r="X298" s="12" t="s">
        <v>1065</v>
      </c>
      <c r="Y298" s="12"/>
      <c r="Z298" s="12"/>
      <c r="AA298" s="12"/>
      <c r="AB298" s="14">
        <v>0</v>
      </c>
      <c r="AC298" s="14">
        <v>0</v>
      </c>
      <c r="AD298" s="12"/>
      <c r="AE298" s="12"/>
      <c r="AF298" s="12"/>
      <c r="AI298" s="16">
        <f t="shared" si="24"/>
        <v>43955</v>
      </c>
      <c r="AJ298" s="16">
        <f t="shared" si="25"/>
        <v>44090</v>
      </c>
      <c r="AK298" s="16">
        <f t="shared" si="26"/>
        <v>44120</v>
      </c>
      <c r="AL298" s="16">
        <f t="shared" si="27"/>
        <v>44120</v>
      </c>
      <c r="AM298" s="17">
        <f t="shared" si="28"/>
        <v>-165</v>
      </c>
      <c r="AN298" s="18">
        <f t="shared" si="29"/>
        <v>-7487.7000000000007</v>
      </c>
    </row>
    <row r="299" spans="1:40" s="15" customFormat="1" hidden="1" x14ac:dyDescent="0.2">
      <c r="A299" s="12" t="s">
        <v>919</v>
      </c>
      <c r="B299" s="12" t="s">
        <v>919</v>
      </c>
      <c r="C299" s="12" t="s">
        <v>919</v>
      </c>
      <c r="D299" s="12" t="s">
        <v>85</v>
      </c>
      <c r="E299" s="13">
        <v>20104</v>
      </c>
      <c r="F299" s="12" t="s">
        <v>36</v>
      </c>
      <c r="G299" s="12" t="s">
        <v>85</v>
      </c>
      <c r="H299" s="14">
        <v>236</v>
      </c>
      <c r="I299" s="12" t="s">
        <v>90</v>
      </c>
      <c r="J299" s="12" t="s">
        <v>91</v>
      </c>
      <c r="K299" s="12" t="s">
        <v>92</v>
      </c>
      <c r="L299" s="12"/>
      <c r="M299" s="12"/>
      <c r="N299" s="12" t="s">
        <v>42</v>
      </c>
      <c r="O299" s="12" t="s">
        <v>919</v>
      </c>
      <c r="P299" s="13">
        <v>184</v>
      </c>
      <c r="Q299" s="12"/>
      <c r="R299" s="12" t="s">
        <v>1066</v>
      </c>
      <c r="S299" s="12" t="s">
        <v>45</v>
      </c>
      <c r="T299" s="12"/>
      <c r="U299" s="12"/>
      <c r="V299" s="12"/>
      <c r="W299" s="12"/>
      <c r="X299" s="12" t="s">
        <v>1067</v>
      </c>
      <c r="Y299" s="12"/>
      <c r="Z299" s="12"/>
      <c r="AA299" s="12"/>
      <c r="AB299" s="14">
        <v>0</v>
      </c>
      <c r="AC299" s="14">
        <v>0</v>
      </c>
      <c r="AD299" s="12"/>
      <c r="AE299" s="12"/>
      <c r="AF299" s="12"/>
      <c r="AI299" s="16">
        <f t="shared" si="24"/>
        <v>43955</v>
      </c>
      <c r="AJ299" s="16">
        <f t="shared" si="25"/>
        <v>44077</v>
      </c>
      <c r="AK299" s="16">
        <f t="shared" si="26"/>
        <v>44107</v>
      </c>
      <c r="AL299" s="16">
        <f t="shared" si="27"/>
        <v>44107</v>
      </c>
      <c r="AM299" s="17">
        <f t="shared" si="28"/>
        <v>-152</v>
      </c>
      <c r="AN299" s="18">
        <f t="shared" si="29"/>
        <v>-35872</v>
      </c>
    </row>
    <row r="300" spans="1:40" s="15" customFormat="1" hidden="1" x14ac:dyDescent="0.2">
      <c r="A300" s="12" t="s">
        <v>919</v>
      </c>
      <c r="B300" s="12" t="s">
        <v>919</v>
      </c>
      <c r="C300" s="12" t="s">
        <v>919</v>
      </c>
      <c r="D300" s="12" t="s">
        <v>85</v>
      </c>
      <c r="E300" s="13">
        <v>20105</v>
      </c>
      <c r="F300" s="12" t="s">
        <v>36</v>
      </c>
      <c r="G300" s="12" t="s">
        <v>85</v>
      </c>
      <c r="H300" s="14">
        <v>279.58</v>
      </c>
      <c r="I300" s="12" t="s">
        <v>94</v>
      </c>
      <c r="J300" s="12"/>
      <c r="K300" s="12" t="s">
        <v>92</v>
      </c>
      <c r="L300" s="12" t="s">
        <v>95</v>
      </c>
      <c r="M300" s="12" t="s">
        <v>96</v>
      </c>
      <c r="N300" s="12" t="s">
        <v>42</v>
      </c>
      <c r="O300" s="12" t="s">
        <v>919</v>
      </c>
      <c r="P300" s="13">
        <v>185</v>
      </c>
      <c r="Q300" s="12"/>
      <c r="R300" s="12" t="s">
        <v>1068</v>
      </c>
      <c r="S300" s="12" t="s">
        <v>45</v>
      </c>
      <c r="T300" s="12"/>
      <c r="U300" s="12"/>
      <c r="V300" s="12"/>
      <c r="W300" s="12"/>
      <c r="X300" s="12" t="s">
        <v>1067</v>
      </c>
      <c r="Y300" s="12"/>
      <c r="Z300" s="12"/>
      <c r="AA300" s="12"/>
      <c r="AB300" s="14">
        <v>0</v>
      </c>
      <c r="AC300" s="14">
        <v>0</v>
      </c>
      <c r="AD300" s="12"/>
      <c r="AE300" s="12"/>
      <c r="AF300" s="12"/>
      <c r="AI300" s="16">
        <f t="shared" si="24"/>
        <v>43955</v>
      </c>
      <c r="AJ300" s="16">
        <f t="shared" si="25"/>
        <v>44077</v>
      </c>
      <c r="AK300" s="16">
        <f t="shared" si="26"/>
        <v>44107</v>
      </c>
      <c r="AL300" s="16">
        <f t="shared" si="27"/>
        <v>44107</v>
      </c>
      <c r="AM300" s="17">
        <f t="shared" si="28"/>
        <v>-152</v>
      </c>
      <c r="AN300" s="18">
        <f t="shared" si="29"/>
        <v>-42496.159999999996</v>
      </c>
    </row>
    <row r="301" spans="1:40" x14ac:dyDescent="0.2">
      <c r="A301" s="1" t="s">
        <v>886</v>
      </c>
      <c r="B301" s="1" t="s">
        <v>886</v>
      </c>
      <c r="C301" s="1" t="s">
        <v>674</v>
      </c>
      <c r="D301" s="1" t="s">
        <v>35</v>
      </c>
      <c r="E301" s="3">
        <v>22</v>
      </c>
      <c r="F301" s="1" t="s">
        <v>36</v>
      </c>
      <c r="G301" s="1" t="s">
        <v>1069</v>
      </c>
      <c r="H301" s="4">
        <v>12881.18</v>
      </c>
      <c r="I301" s="1" t="s">
        <v>1070</v>
      </c>
      <c r="J301" s="1" t="s">
        <v>1071</v>
      </c>
      <c r="K301" s="1" t="s">
        <v>99</v>
      </c>
      <c r="L301" s="1" t="s">
        <v>956</v>
      </c>
      <c r="M301" s="1" t="s">
        <v>1072</v>
      </c>
      <c r="N301" s="1" t="s">
        <v>42</v>
      </c>
      <c r="O301" s="1" t="s">
        <v>1073</v>
      </c>
      <c r="P301" s="3">
        <v>195</v>
      </c>
      <c r="R301" s="1" t="s">
        <v>1074</v>
      </c>
      <c r="S301" s="1" t="s">
        <v>45</v>
      </c>
      <c r="V301" s="1" t="s">
        <v>62</v>
      </c>
      <c r="W301" s="1" t="s">
        <v>63</v>
      </c>
      <c r="X301" s="1" t="s">
        <v>886</v>
      </c>
      <c r="AB301" s="4">
        <v>12534.08</v>
      </c>
      <c r="AC301" s="4">
        <v>2757.5</v>
      </c>
      <c r="AF301" s="1" t="s">
        <v>1075</v>
      </c>
      <c r="AI301" s="9">
        <f t="shared" si="24"/>
        <v>43929</v>
      </c>
      <c r="AJ301" s="9">
        <f t="shared" si="25"/>
        <v>43929</v>
      </c>
      <c r="AK301" s="9">
        <f t="shared" si="26"/>
        <v>43959</v>
      </c>
      <c r="AL301" s="9">
        <f t="shared" si="27"/>
        <v>43959</v>
      </c>
      <c r="AM301" s="10">
        <f t="shared" si="28"/>
        <v>-2</v>
      </c>
      <c r="AN301" s="11">
        <f t="shared" si="29"/>
        <v>-25762.36</v>
      </c>
    </row>
    <row r="302" spans="1:40" x14ac:dyDescent="0.2">
      <c r="A302" s="1" t="s">
        <v>419</v>
      </c>
      <c r="B302" s="1" t="s">
        <v>121</v>
      </c>
      <c r="C302" s="1" t="s">
        <v>121</v>
      </c>
      <c r="D302" s="1" t="s">
        <v>35</v>
      </c>
      <c r="E302" s="3">
        <v>39</v>
      </c>
      <c r="F302" s="1" t="s">
        <v>55</v>
      </c>
      <c r="G302" s="1" t="s">
        <v>1076</v>
      </c>
      <c r="H302" s="4">
        <v>50.23</v>
      </c>
      <c r="I302" s="1" t="s">
        <v>1077</v>
      </c>
      <c r="J302" s="1" t="s">
        <v>1078</v>
      </c>
      <c r="K302" s="1" t="s">
        <v>1079</v>
      </c>
      <c r="L302" s="1" t="s">
        <v>176</v>
      </c>
      <c r="M302" s="1" t="s">
        <v>1080</v>
      </c>
      <c r="N302" s="1" t="s">
        <v>42</v>
      </c>
      <c r="O302" s="1" t="s">
        <v>1073</v>
      </c>
      <c r="P302" s="3">
        <v>197</v>
      </c>
      <c r="R302" s="1" t="s">
        <v>1081</v>
      </c>
      <c r="S302" s="1" t="s">
        <v>45</v>
      </c>
      <c r="T302" s="1" t="s">
        <v>1082</v>
      </c>
      <c r="V302" s="1" t="s">
        <v>47</v>
      </c>
      <c r="W302" s="1" t="s">
        <v>48</v>
      </c>
      <c r="X302" s="1" t="s">
        <v>121</v>
      </c>
      <c r="AB302" s="4">
        <v>50.23</v>
      </c>
      <c r="AC302" s="4">
        <v>11.05</v>
      </c>
      <c r="AF302" s="1" t="s">
        <v>635</v>
      </c>
      <c r="AI302" s="9">
        <f t="shared" si="24"/>
        <v>43921</v>
      </c>
      <c r="AJ302" s="9">
        <f t="shared" si="25"/>
        <v>43861</v>
      </c>
      <c r="AK302" s="9">
        <f t="shared" si="26"/>
        <v>43891</v>
      </c>
      <c r="AL302" s="9">
        <f t="shared" si="27"/>
        <v>43921</v>
      </c>
      <c r="AM302" s="10">
        <f t="shared" si="28"/>
        <v>36</v>
      </c>
      <c r="AN302" s="11">
        <f t="shared" si="29"/>
        <v>1808.28</v>
      </c>
    </row>
    <row r="303" spans="1:40" x14ac:dyDescent="0.2">
      <c r="A303" s="1" t="s">
        <v>804</v>
      </c>
      <c r="B303" s="1" t="s">
        <v>566</v>
      </c>
      <c r="C303" s="1" t="s">
        <v>566</v>
      </c>
      <c r="D303" s="1" t="s">
        <v>35</v>
      </c>
      <c r="E303" s="3">
        <v>90</v>
      </c>
      <c r="F303" s="1" t="s">
        <v>55</v>
      </c>
      <c r="G303" s="1" t="s">
        <v>1083</v>
      </c>
      <c r="H303" s="4">
        <v>185.25</v>
      </c>
      <c r="I303" s="1" t="s">
        <v>1077</v>
      </c>
      <c r="J303" s="1" t="s">
        <v>1078</v>
      </c>
      <c r="K303" s="1" t="s">
        <v>1079</v>
      </c>
      <c r="L303" s="1" t="s">
        <v>176</v>
      </c>
      <c r="M303" s="1" t="s">
        <v>1080</v>
      </c>
      <c r="N303" s="1" t="s">
        <v>42</v>
      </c>
      <c r="O303" s="1" t="s">
        <v>1073</v>
      </c>
      <c r="P303" s="3">
        <v>197</v>
      </c>
      <c r="R303" s="1" t="s">
        <v>1084</v>
      </c>
      <c r="S303" s="1" t="s">
        <v>45</v>
      </c>
      <c r="T303" s="1" t="s">
        <v>1082</v>
      </c>
      <c r="V303" s="1" t="s">
        <v>47</v>
      </c>
      <c r="W303" s="1" t="s">
        <v>48</v>
      </c>
      <c r="X303" s="1" t="s">
        <v>566</v>
      </c>
      <c r="AB303" s="4">
        <v>185.25</v>
      </c>
      <c r="AC303" s="4">
        <v>40.76</v>
      </c>
      <c r="AF303" s="1" t="s">
        <v>635</v>
      </c>
      <c r="AI303" s="9">
        <f t="shared" si="24"/>
        <v>43947</v>
      </c>
      <c r="AJ303" s="9">
        <f t="shared" si="25"/>
        <v>43887</v>
      </c>
      <c r="AK303" s="9">
        <f t="shared" si="26"/>
        <v>43917</v>
      </c>
      <c r="AL303" s="9">
        <f t="shared" si="27"/>
        <v>43947</v>
      </c>
      <c r="AM303" s="10">
        <f t="shared" si="28"/>
        <v>10</v>
      </c>
      <c r="AN303" s="11">
        <f t="shared" si="29"/>
        <v>1852.5</v>
      </c>
    </row>
    <row r="304" spans="1:40" x14ac:dyDescent="0.2">
      <c r="A304" s="1" t="s">
        <v>541</v>
      </c>
      <c r="B304" s="1" t="s">
        <v>419</v>
      </c>
      <c r="C304" s="1" t="s">
        <v>831</v>
      </c>
      <c r="D304" s="1" t="s">
        <v>35</v>
      </c>
      <c r="E304" s="3">
        <v>153</v>
      </c>
      <c r="F304" s="1" t="s">
        <v>55</v>
      </c>
      <c r="G304" s="1" t="s">
        <v>1085</v>
      </c>
      <c r="H304" s="4">
        <v>7114.52</v>
      </c>
      <c r="I304" s="1" t="s">
        <v>174</v>
      </c>
      <c r="J304" s="1" t="s">
        <v>175</v>
      </c>
      <c r="K304" s="1" t="s">
        <v>70</v>
      </c>
      <c r="L304" s="1" t="s">
        <v>176</v>
      </c>
      <c r="M304" s="1" t="s">
        <v>177</v>
      </c>
      <c r="N304" s="1" t="s">
        <v>42</v>
      </c>
      <c r="O304" s="1" t="s">
        <v>1073</v>
      </c>
      <c r="P304" s="3">
        <v>196</v>
      </c>
      <c r="R304" s="1" t="s">
        <v>1086</v>
      </c>
      <c r="S304" s="1" t="s">
        <v>45</v>
      </c>
      <c r="T304" s="1" t="s">
        <v>180</v>
      </c>
      <c r="V304" s="1" t="s">
        <v>62</v>
      </c>
      <c r="W304" s="1" t="s">
        <v>63</v>
      </c>
      <c r="X304" s="1" t="s">
        <v>831</v>
      </c>
      <c r="AB304" s="4">
        <v>7114.52</v>
      </c>
      <c r="AC304" s="4">
        <v>1565.19</v>
      </c>
      <c r="AF304" s="1" t="s">
        <v>181</v>
      </c>
      <c r="AI304" s="9">
        <f t="shared" si="24"/>
        <v>43951</v>
      </c>
      <c r="AJ304" s="9">
        <f t="shared" si="25"/>
        <v>43927</v>
      </c>
      <c r="AK304" s="9">
        <f t="shared" si="26"/>
        <v>43957</v>
      </c>
      <c r="AL304" s="9">
        <f t="shared" si="27"/>
        <v>43957</v>
      </c>
      <c r="AM304" s="10">
        <f t="shared" si="28"/>
        <v>0</v>
      </c>
      <c r="AN304" s="11">
        <f t="shared" si="29"/>
        <v>0</v>
      </c>
    </row>
    <row r="305" spans="1:40" x14ac:dyDescent="0.2">
      <c r="A305" s="1" t="s">
        <v>541</v>
      </c>
      <c r="B305" s="1" t="s">
        <v>419</v>
      </c>
      <c r="C305" s="1" t="s">
        <v>831</v>
      </c>
      <c r="D305" s="1" t="s">
        <v>35</v>
      </c>
      <c r="E305" s="3">
        <v>154</v>
      </c>
      <c r="F305" s="1" t="s">
        <v>55</v>
      </c>
      <c r="G305" s="1" t="s">
        <v>1087</v>
      </c>
      <c r="H305" s="4">
        <v>326.12</v>
      </c>
      <c r="I305" s="1" t="s">
        <v>174</v>
      </c>
      <c r="J305" s="1" t="s">
        <v>175</v>
      </c>
      <c r="K305" s="1" t="s">
        <v>70</v>
      </c>
      <c r="L305" s="1" t="s">
        <v>176</v>
      </c>
      <c r="M305" s="1" t="s">
        <v>177</v>
      </c>
      <c r="N305" s="1" t="s">
        <v>42</v>
      </c>
      <c r="O305" s="1" t="s">
        <v>1073</v>
      </c>
      <c r="P305" s="3">
        <v>196</v>
      </c>
      <c r="R305" s="1" t="s">
        <v>1088</v>
      </c>
      <c r="S305" s="1" t="s">
        <v>45</v>
      </c>
      <c r="T305" s="1" t="s">
        <v>180</v>
      </c>
      <c r="V305" s="1" t="s">
        <v>62</v>
      </c>
      <c r="W305" s="1" t="s">
        <v>63</v>
      </c>
      <c r="X305" s="1" t="s">
        <v>831</v>
      </c>
      <c r="AB305" s="4">
        <v>326.12</v>
      </c>
      <c r="AC305" s="4">
        <v>71.75</v>
      </c>
      <c r="AF305" s="1" t="s">
        <v>181</v>
      </c>
      <c r="AI305" s="9">
        <f t="shared" si="24"/>
        <v>43951</v>
      </c>
      <c r="AJ305" s="9">
        <f t="shared" si="25"/>
        <v>43927</v>
      </c>
      <c r="AK305" s="9">
        <f t="shared" si="26"/>
        <v>43957</v>
      </c>
      <c r="AL305" s="9">
        <f t="shared" si="27"/>
        <v>43957</v>
      </c>
      <c r="AM305" s="10">
        <f t="shared" si="28"/>
        <v>0</v>
      </c>
      <c r="AN305" s="11">
        <f t="shared" si="29"/>
        <v>0</v>
      </c>
    </row>
    <row r="306" spans="1:40" x14ac:dyDescent="0.2">
      <c r="A306" s="1" t="s">
        <v>541</v>
      </c>
      <c r="B306" s="1" t="s">
        <v>419</v>
      </c>
      <c r="C306" s="1" t="s">
        <v>831</v>
      </c>
      <c r="D306" s="1" t="s">
        <v>35</v>
      </c>
      <c r="E306" s="3">
        <v>155</v>
      </c>
      <c r="F306" s="1" t="s">
        <v>55</v>
      </c>
      <c r="G306" s="1" t="s">
        <v>1089</v>
      </c>
      <c r="H306" s="4">
        <v>7114.52</v>
      </c>
      <c r="I306" s="1" t="s">
        <v>174</v>
      </c>
      <c r="J306" s="1" t="s">
        <v>175</v>
      </c>
      <c r="K306" s="1" t="s">
        <v>70</v>
      </c>
      <c r="L306" s="1" t="s">
        <v>176</v>
      </c>
      <c r="M306" s="1" t="s">
        <v>177</v>
      </c>
      <c r="N306" s="1" t="s">
        <v>42</v>
      </c>
      <c r="O306" s="1" t="s">
        <v>1073</v>
      </c>
      <c r="P306" s="3">
        <v>196</v>
      </c>
      <c r="R306" s="1" t="s">
        <v>1090</v>
      </c>
      <c r="S306" s="1" t="s">
        <v>45</v>
      </c>
      <c r="T306" s="1" t="s">
        <v>180</v>
      </c>
      <c r="V306" s="1" t="s">
        <v>62</v>
      </c>
      <c r="W306" s="1" t="s">
        <v>63</v>
      </c>
      <c r="X306" s="1" t="s">
        <v>831</v>
      </c>
      <c r="AB306" s="4">
        <v>7114.52</v>
      </c>
      <c r="AC306" s="4">
        <v>1565.19</v>
      </c>
      <c r="AF306" s="1" t="s">
        <v>181</v>
      </c>
      <c r="AI306" s="9">
        <f t="shared" si="24"/>
        <v>43951</v>
      </c>
      <c r="AJ306" s="9">
        <f t="shared" si="25"/>
        <v>43927</v>
      </c>
      <c r="AK306" s="9">
        <f t="shared" si="26"/>
        <v>43957</v>
      </c>
      <c r="AL306" s="9">
        <f t="shared" si="27"/>
        <v>43957</v>
      </c>
      <c r="AM306" s="10">
        <f t="shared" si="28"/>
        <v>0</v>
      </c>
      <c r="AN306" s="11">
        <f t="shared" si="29"/>
        <v>0</v>
      </c>
    </row>
    <row r="307" spans="1:40" x14ac:dyDescent="0.2">
      <c r="A307" s="1" t="s">
        <v>541</v>
      </c>
      <c r="B307" s="1" t="s">
        <v>419</v>
      </c>
      <c r="C307" s="1" t="s">
        <v>831</v>
      </c>
      <c r="D307" s="1" t="s">
        <v>35</v>
      </c>
      <c r="E307" s="3">
        <v>156</v>
      </c>
      <c r="F307" s="1" t="s">
        <v>55</v>
      </c>
      <c r="G307" s="1" t="s">
        <v>1091</v>
      </c>
      <c r="H307" s="4">
        <v>326.12</v>
      </c>
      <c r="I307" s="1" t="s">
        <v>174</v>
      </c>
      <c r="J307" s="1" t="s">
        <v>175</v>
      </c>
      <c r="K307" s="1" t="s">
        <v>70</v>
      </c>
      <c r="L307" s="1" t="s">
        <v>176</v>
      </c>
      <c r="M307" s="1" t="s">
        <v>177</v>
      </c>
      <c r="N307" s="1" t="s">
        <v>42</v>
      </c>
      <c r="O307" s="1" t="s">
        <v>1073</v>
      </c>
      <c r="P307" s="3">
        <v>196</v>
      </c>
      <c r="R307" s="1" t="s">
        <v>1092</v>
      </c>
      <c r="S307" s="1" t="s">
        <v>45</v>
      </c>
      <c r="T307" s="1" t="s">
        <v>180</v>
      </c>
      <c r="V307" s="1" t="s">
        <v>62</v>
      </c>
      <c r="W307" s="1" t="s">
        <v>63</v>
      </c>
      <c r="X307" s="1" t="s">
        <v>831</v>
      </c>
      <c r="AB307" s="4">
        <v>326.12</v>
      </c>
      <c r="AC307" s="4">
        <v>71.75</v>
      </c>
      <c r="AF307" s="1" t="s">
        <v>181</v>
      </c>
      <c r="AI307" s="9">
        <f t="shared" si="24"/>
        <v>43951</v>
      </c>
      <c r="AJ307" s="9">
        <f t="shared" si="25"/>
        <v>43927</v>
      </c>
      <c r="AK307" s="9">
        <f t="shared" si="26"/>
        <v>43957</v>
      </c>
      <c r="AL307" s="9">
        <f t="shared" si="27"/>
        <v>43957</v>
      </c>
      <c r="AM307" s="10">
        <f t="shared" si="28"/>
        <v>0</v>
      </c>
      <c r="AN307" s="11">
        <f t="shared" si="29"/>
        <v>0</v>
      </c>
    </row>
    <row r="308" spans="1:40" x14ac:dyDescent="0.2">
      <c r="A308" s="1" t="s">
        <v>541</v>
      </c>
      <c r="B308" s="1" t="s">
        <v>419</v>
      </c>
      <c r="C308" s="1" t="s">
        <v>1093</v>
      </c>
      <c r="D308" s="1" t="s">
        <v>35</v>
      </c>
      <c r="E308" s="3">
        <v>167</v>
      </c>
      <c r="F308" s="1" t="s">
        <v>55</v>
      </c>
      <c r="G308" s="1" t="s">
        <v>1094</v>
      </c>
      <c r="H308" s="4">
        <v>374.25</v>
      </c>
      <c r="I308" s="1" t="s">
        <v>364</v>
      </c>
      <c r="J308" s="1" t="s">
        <v>365</v>
      </c>
      <c r="K308" s="1" t="s">
        <v>366</v>
      </c>
      <c r="L308" s="1" t="s">
        <v>367</v>
      </c>
      <c r="M308" s="1" t="s">
        <v>368</v>
      </c>
      <c r="N308" s="1" t="s">
        <v>42</v>
      </c>
      <c r="O308" s="1" t="s">
        <v>1073</v>
      </c>
      <c r="P308" s="3">
        <v>198</v>
      </c>
      <c r="R308" s="1" t="s">
        <v>1095</v>
      </c>
      <c r="S308" s="1" t="s">
        <v>45</v>
      </c>
      <c r="T308" s="1" t="s">
        <v>370</v>
      </c>
      <c r="V308" s="1" t="s">
        <v>47</v>
      </c>
      <c r="W308" s="1" t="s">
        <v>48</v>
      </c>
      <c r="X308" s="1" t="s">
        <v>1093</v>
      </c>
      <c r="AB308" s="4">
        <v>374.25</v>
      </c>
      <c r="AC308" s="4">
        <v>82.34</v>
      </c>
      <c r="AF308" s="1" t="s">
        <v>306</v>
      </c>
      <c r="AI308" s="9">
        <f t="shared" si="24"/>
        <v>43951</v>
      </c>
      <c r="AJ308" s="9">
        <f t="shared" si="25"/>
        <v>43930</v>
      </c>
      <c r="AK308" s="9">
        <f t="shared" si="26"/>
        <v>43960</v>
      </c>
      <c r="AL308" s="9">
        <f t="shared" si="27"/>
        <v>43960</v>
      </c>
      <c r="AM308" s="10">
        <f t="shared" si="28"/>
        <v>-3</v>
      </c>
      <c r="AN308" s="11">
        <f t="shared" si="29"/>
        <v>-1122.75</v>
      </c>
    </row>
    <row r="309" spans="1:40" x14ac:dyDescent="0.2">
      <c r="A309" s="1" t="s">
        <v>541</v>
      </c>
      <c r="B309" s="1" t="s">
        <v>419</v>
      </c>
      <c r="C309" s="1" t="s">
        <v>1093</v>
      </c>
      <c r="D309" s="1" t="s">
        <v>35</v>
      </c>
      <c r="E309" s="3">
        <v>168</v>
      </c>
      <c r="F309" s="1" t="s">
        <v>55</v>
      </c>
      <c r="G309" s="1" t="s">
        <v>1096</v>
      </c>
      <c r="H309" s="4">
        <v>74.849999999999994</v>
      </c>
      <c r="I309" s="1" t="s">
        <v>364</v>
      </c>
      <c r="J309" s="1" t="s">
        <v>365</v>
      </c>
      <c r="K309" s="1" t="s">
        <v>366</v>
      </c>
      <c r="L309" s="1" t="s">
        <v>367</v>
      </c>
      <c r="M309" s="1" t="s">
        <v>368</v>
      </c>
      <c r="N309" s="1" t="s">
        <v>42</v>
      </c>
      <c r="O309" s="1" t="s">
        <v>1073</v>
      </c>
      <c r="P309" s="3">
        <v>198</v>
      </c>
      <c r="R309" s="1" t="s">
        <v>1097</v>
      </c>
      <c r="S309" s="1" t="s">
        <v>45</v>
      </c>
      <c r="T309" s="1" t="s">
        <v>370</v>
      </c>
      <c r="V309" s="1" t="s">
        <v>197</v>
      </c>
      <c r="W309" s="1" t="s">
        <v>198</v>
      </c>
      <c r="X309" s="1" t="s">
        <v>1093</v>
      </c>
      <c r="AB309" s="4">
        <v>74.849999999999994</v>
      </c>
      <c r="AC309" s="4">
        <v>16.47</v>
      </c>
      <c r="AF309" s="1" t="s">
        <v>306</v>
      </c>
      <c r="AI309" s="9">
        <f t="shared" si="24"/>
        <v>43951</v>
      </c>
      <c r="AJ309" s="9">
        <f t="shared" si="25"/>
        <v>43930</v>
      </c>
      <c r="AK309" s="9">
        <f t="shared" si="26"/>
        <v>43960</v>
      </c>
      <c r="AL309" s="9">
        <f t="shared" si="27"/>
        <v>43960</v>
      </c>
      <c r="AM309" s="10">
        <f t="shared" si="28"/>
        <v>-3</v>
      </c>
      <c r="AN309" s="11">
        <f t="shared" si="29"/>
        <v>-224.54999999999998</v>
      </c>
    </row>
    <row r="310" spans="1:40" x14ac:dyDescent="0.2">
      <c r="A310" s="1" t="s">
        <v>1098</v>
      </c>
      <c r="B310" s="1" t="s">
        <v>910</v>
      </c>
      <c r="C310" s="1" t="s">
        <v>910</v>
      </c>
      <c r="D310" s="1" t="s">
        <v>35</v>
      </c>
      <c r="E310" s="3">
        <v>191</v>
      </c>
      <c r="F310" s="1" t="s">
        <v>55</v>
      </c>
      <c r="G310" s="1" t="s">
        <v>1099</v>
      </c>
      <c r="H310" s="4">
        <v>858.29</v>
      </c>
      <c r="I310" s="1" t="s">
        <v>772</v>
      </c>
      <c r="J310" s="1" t="s">
        <v>773</v>
      </c>
      <c r="K310" s="1" t="s">
        <v>774</v>
      </c>
      <c r="N310" s="1" t="s">
        <v>42</v>
      </c>
      <c r="O310" s="1" t="s">
        <v>1073</v>
      </c>
      <c r="P310" s="3">
        <v>194</v>
      </c>
      <c r="R310" s="1" t="s">
        <v>1100</v>
      </c>
      <c r="S310" s="1" t="s">
        <v>45</v>
      </c>
      <c r="T310" s="1" t="s">
        <v>1101</v>
      </c>
      <c r="X310" s="1" t="s">
        <v>910</v>
      </c>
      <c r="AB310" s="4">
        <v>858.29</v>
      </c>
      <c r="AC310" s="4">
        <v>185.3</v>
      </c>
      <c r="AF310" s="1" t="s">
        <v>777</v>
      </c>
      <c r="AI310" s="9">
        <f t="shared" si="24"/>
        <v>43971</v>
      </c>
      <c r="AJ310" s="9">
        <f t="shared" si="25"/>
        <v>43941</v>
      </c>
      <c r="AK310" s="9">
        <f t="shared" si="26"/>
        <v>43971</v>
      </c>
      <c r="AL310" s="9">
        <f t="shared" si="27"/>
        <v>43971</v>
      </c>
      <c r="AM310" s="10">
        <f t="shared" si="28"/>
        <v>-14</v>
      </c>
      <c r="AN310" s="11">
        <f t="shared" si="29"/>
        <v>-12016.06</v>
      </c>
    </row>
    <row r="311" spans="1:40" x14ac:dyDescent="0.2">
      <c r="A311" s="1" t="s">
        <v>419</v>
      </c>
      <c r="B311" s="1" t="s">
        <v>121</v>
      </c>
      <c r="C311" s="1" t="s">
        <v>446</v>
      </c>
      <c r="D311" s="1" t="s">
        <v>35</v>
      </c>
      <c r="E311" s="3">
        <v>65</v>
      </c>
      <c r="F311" s="1" t="s">
        <v>55</v>
      </c>
      <c r="G311" s="1" t="s">
        <v>1102</v>
      </c>
      <c r="H311" s="4">
        <v>4712.4799999999996</v>
      </c>
      <c r="I311" s="1" t="s">
        <v>372</v>
      </c>
      <c r="J311" s="1" t="s">
        <v>373</v>
      </c>
      <c r="K311" s="1" t="s">
        <v>374</v>
      </c>
      <c r="L311" s="1" t="s">
        <v>375</v>
      </c>
      <c r="M311" s="1" t="s">
        <v>376</v>
      </c>
      <c r="N311" s="1" t="s">
        <v>42</v>
      </c>
      <c r="O311" s="1" t="s">
        <v>927</v>
      </c>
      <c r="P311" s="3">
        <v>202</v>
      </c>
      <c r="R311" s="1" t="s">
        <v>1103</v>
      </c>
      <c r="S311" s="1" t="s">
        <v>45</v>
      </c>
      <c r="T311" s="1" t="s">
        <v>378</v>
      </c>
      <c r="V311" s="1" t="s">
        <v>47</v>
      </c>
      <c r="W311" s="1" t="s">
        <v>48</v>
      </c>
      <c r="X311" s="1" t="s">
        <v>446</v>
      </c>
      <c r="AB311" s="4">
        <v>4712.4799999999996</v>
      </c>
      <c r="AC311" s="4">
        <v>1036.75</v>
      </c>
      <c r="AF311" s="1" t="s">
        <v>382</v>
      </c>
      <c r="AI311" s="9">
        <f t="shared" si="24"/>
        <v>43921</v>
      </c>
      <c r="AJ311" s="9">
        <f t="shared" si="25"/>
        <v>43873</v>
      </c>
      <c r="AK311" s="9">
        <f t="shared" si="26"/>
        <v>43903</v>
      </c>
      <c r="AL311" s="9">
        <f t="shared" si="27"/>
        <v>43921</v>
      </c>
      <c r="AM311" s="10">
        <f t="shared" si="28"/>
        <v>38</v>
      </c>
      <c r="AN311" s="11">
        <f t="shared" si="29"/>
        <v>179074.24</v>
      </c>
    </row>
    <row r="312" spans="1:40" x14ac:dyDescent="0.2">
      <c r="A312" s="1" t="s">
        <v>419</v>
      </c>
      <c r="B312" s="1" t="s">
        <v>121</v>
      </c>
      <c r="C312" s="1" t="s">
        <v>446</v>
      </c>
      <c r="D312" s="1" t="s">
        <v>35</v>
      </c>
      <c r="E312" s="3">
        <v>66</v>
      </c>
      <c r="F312" s="1" t="s">
        <v>55</v>
      </c>
      <c r="G312" s="1" t="s">
        <v>1104</v>
      </c>
      <c r="H312" s="4">
        <v>88.81</v>
      </c>
      <c r="I312" s="1" t="s">
        <v>372</v>
      </c>
      <c r="J312" s="1" t="s">
        <v>373</v>
      </c>
      <c r="K312" s="1" t="s">
        <v>374</v>
      </c>
      <c r="L312" s="1" t="s">
        <v>375</v>
      </c>
      <c r="M312" s="1" t="s">
        <v>376</v>
      </c>
      <c r="N312" s="1" t="s">
        <v>42</v>
      </c>
      <c r="O312" s="1" t="s">
        <v>927</v>
      </c>
      <c r="P312" s="3">
        <v>202</v>
      </c>
      <c r="R312" s="1" t="s">
        <v>1105</v>
      </c>
      <c r="S312" s="1" t="s">
        <v>45</v>
      </c>
      <c r="T312" s="1" t="s">
        <v>378</v>
      </c>
      <c r="V312" s="1" t="s">
        <v>197</v>
      </c>
      <c r="W312" s="1" t="s">
        <v>198</v>
      </c>
      <c r="X312" s="1" t="s">
        <v>446</v>
      </c>
      <c r="AB312" s="4">
        <v>88.81</v>
      </c>
      <c r="AC312" s="4">
        <v>19.54</v>
      </c>
      <c r="AF312" s="1" t="s">
        <v>379</v>
      </c>
      <c r="AI312" s="9">
        <f t="shared" si="24"/>
        <v>43921</v>
      </c>
      <c r="AJ312" s="9">
        <f t="shared" si="25"/>
        <v>43873</v>
      </c>
      <c r="AK312" s="9">
        <f t="shared" si="26"/>
        <v>43903</v>
      </c>
      <c r="AL312" s="9">
        <f t="shared" si="27"/>
        <v>43921</v>
      </c>
      <c r="AM312" s="10">
        <f t="shared" si="28"/>
        <v>38</v>
      </c>
      <c r="AN312" s="11">
        <f t="shared" si="29"/>
        <v>3374.78</v>
      </c>
    </row>
    <row r="313" spans="1:40" x14ac:dyDescent="0.2">
      <c r="A313" s="1" t="s">
        <v>419</v>
      </c>
      <c r="B313" s="1" t="s">
        <v>121</v>
      </c>
      <c r="C313" s="1" t="s">
        <v>446</v>
      </c>
      <c r="D313" s="1" t="s">
        <v>35</v>
      </c>
      <c r="E313" s="3">
        <v>68</v>
      </c>
      <c r="F313" s="1" t="s">
        <v>55</v>
      </c>
      <c r="G313" s="1" t="s">
        <v>1106</v>
      </c>
      <c r="H313" s="4">
        <v>20486.79</v>
      </c>
      <c r="I313" s="1" t="s">
        <v>583</v>
      </c>
      <c r="J313" s="1" t="s">
        <v>584</v>
      </c>
      <c r="K313" s="1" t="s">
        <v>145</v>
      </c>
      <c r="L313" s="1" t="s">
        <v>176</v>
      </c>
      <c r="M313" s="1" t="s">
        <v>585</v>
      </c>
      <c r="N313" s="1" t="s">
        <v>42</v>
      </c>
      <c r="O313" s="1" t="s">
        <v>927</v>
      </c>
      <c r="P313" s="3">
        <v>199</v>
      </c>
      <c r="R313" s="1" t="s">
        <v>1107</v>
      </c>
      <c r="S313" s="1" t="s">
        <v>45</v>
      </c>
      <c r="T313" s="1" t="s">
        <v>587</v>
      </c>
      <c r="V313" s="1" t="s">
        <v>47</v>
      </c>
      <c r="W313" s="1" t="s">
        <v>48</v>
      </c>
      <c r="X313" s="1" t="s">
        <v>446</v>
      </c>
      <c r="AB313" s="4">
        <v>20486.79</v>
      </c>
      <c r="AC313" s="4">
        <v>103.32</v>
      </c>
      <c r="AF313" s="1" t="s">
        <v>50</v>
      </c>
      <c r="AI313" s="9">
        <f t="shared" si="24"/>
        <v>43921</v>
      </c>
      <c r="AJ313" s="9">
        <f t="shared" si="25"/>
        <v>43873</v>
      </c>
      <c r="AK313" s="9">
        <f t="shared" si="26"/>
        <v>43903</v>
      </c>
      <c r="AL313" s="9">
        <f t="shared" si="27"/>
        <v>43921</v>
      </c>
      <c r="AM313" s="10">
        <f t="shared" si="28"/>
        <v>38</v>
      </c>
      <c r="AN313" s="11">
        <f t="shared" si="29"/>
        <v>778498.02</v>
      </c>
    </row>
    <row r="314" spans="1:40" x14ac:dyDescent="0.2">
      <c r="A314" s="1" t="s">
        <v>419</v>
      </c>
      <c r="B314" s="1" t="s">
        <v>121</v>
      </c>
      <c r="C314" s="1" t="s">
        <v>446</v>
      </c>
      <c r="D314" s="1" t="s">
        <v>35</v>
      </c>
      <c r="E314" s="3">
        <v>69</v>
      </c>
      <c r="F314" s="1" t="s">
        <v>55</v>
      </c>
      <c r="G314" s="1" t="s">
        <v>1108</v>
      </c>
      <c r="H314" s="4">
        <v>1841.57</v>
      </c>
      <c r="I314" s="1" t="s">
        <v>583</v>
      </c>
      <c r="J314" s="1" t="s">
        <v>584</v>
      </c>
      <c r="K314" s="1" t="s">
        <v>145</v>
      </c>
      <c r="L314" s="1" t="s">
        <v>176</v>
      </c>
      <c r="M314" s="1" t="s">
        <v>585</v>
      </c>
      <c r="N314" s="1" t="s">
        <v>42</v>
      </c>
      <c r="O314" s="1" t="s">
        <v>927</v>
      </c>
      <c r="P314" s="3">
        <v>199</v>
      </c>
      <c r="R314" s="1" t="s">
        <v>1109</v>
      </c>
      <c r="S314" s="1" t="s">
        <v>45</v>
      </c>
      <c r="T314" s="1" t="s">
        <v>587</v>
      </c>
      <c r="V314" s="1" t="s">
        <v>62</v>
      </c>
      <c r="W314" s="1" t="s">
        <v>63</v>
      </c>
      <c r="X314" s="1" t="s">
        <v>446</v>
      </c>
      <c r="AB314" s="4">
        <v>1841.57</v>
      </c>
      <c r="AC314" s="4">
        <v>12.61</v>
      </c>
      <c r="AF314" s="1" t="s">
        <v>50</v>
      </c>
      <c r="AI314" s="9">
        <f t="shared" si="24"/>
        <v>43921</v>
      </c>
      <c r="AJ314" s="9">
        <f t="shared" si="25"/>
        <v>43873</v>
      </c>
      <c r="AK314" s="9">
        <f t="shared" si="26"/>
        <v>43903</v>
      </c>
      <c r="AL314" s="9">
        <f t="shared" si="27"/>
        <v>43921</v>
      </c>
      <c r="AM314" s="10">
        <f t="shared" si="28"/>
        <v>38</v>
      </c>
      <c r="AN314" s="11">
        <f t="shared" si="29"/>
        <v>69979.66</v>
      </c>
    </row>
    <row r="315" spans="1:40" x14ac:dyDescent="0.2">
      <c r="A315" s="1" t="s">
        <v>419</v>
      </c>
      <c r="B315" s="1" t="s">
        <v>121</v>
      </c>
      <c r="C315" s="1" t="s">
        <v>446</v>
      </c>
      <c r="D315" s="1" t="s">
        <v>35</v>
      </c>
      <c r="E315" s="3">
        <v>70</v>
      </c>
      <c r="F315" s="1" t="s">
        <v>55</v>
      </c>
      <c r="G315" s="1" t="s">
        <v>1110</v>
      </c>
      <c r="H315" s="4">
        <v>3669.58</v>
      </c>
      <c r="I315" s="1" t="s">
        <v>583</v>
      </c>
      <c r="J315" s="1" t="s">
        <v>584</v>
      </c>
      <c r="K315" s="1" t="s">
        <v>145</v>
      </c>
      <c r="L315" s="1" t="s">
        <v>176</v>
      </c>
      <c r="M315" s="1" t="s">
        <v>585</v>
      </c>
      <c r="N315" s="1" t="s">
        <v>42</v>
      </c>
      <c r="O315" s="1" t="s">
        <v>927</v>
      </c>
      <c r="P315" s="3">
        <v>199</v>
      </c>
      <c r="R315" s="1" t="s">
        <v>1111</v>
      </c>
      <c r="S315" s="1" t="s">
        <v>45</v>
      </c>
      <c r="T315" s="1" t="s">
        <v>587</v>
      </c>
      <c r="V315" s="1" t="s">
        <v>47</v>
      </c>
      <c r="W315" s="1" t="s">
        <v>48</v>
      </c>
      <c r="X315" s="1" t="s">
        <v>446</v>
      </c>
      <c r="AB315" s="4">
        <v>3669.58</v>
      </c>
      <c r="AC315" s="4">
        <v>20.66</v>
      </c>
      <c r="AF315" s="1" t="s">
        <v>50</v>
      </c>
      <c r="AI315" s="9">
        <f t="shared" si="24"/>
        <v>43921</v>
      </c>
      <c r="AJ315" s="9">
        <f t="shared" si="25"/>
        <v>43873</v>
      </c>
      <c r="AK315" s="9">
        <f t="shared" si="26"/>
        <v>43903</v>
      </c>
      <c r="AL315" s="9">
        <f t="shared" si="27"/>
        <v>43921</v>
      </c>
      <c r="AM315" s="10">
        <f t="shared" si="28"/>
        <v>38</v>
      </c>
      <c r="AN315" s="11">
        <f t="shared" si="29"/>
        <v>139444.04</v>
      </c>
    </row>
    <row r="316" spans="1:40" x14ac:dyDescent="0.2">
      <c r="A316" s="1" t="s">
        <v>419</v>
      </c>
      <c r="B316" s="1" t="s">
        <v>121</v>
      </c>
      <c r="C316" s="1" t="s">
        <v>446</v>
      </c>
      <c r="D316" s="1" t="s">
        <v>35</v>
      </c>
      <c r="E316" s="3">
        <v>71</v>
      </c>
      <c r="F316" s="1" t="s">
        <v>55</v>
      </c>
      <c r="G316" s="1" t="s">
        <v>1112</v>
      </c>
      <c r="H316" s="4">
        <v>40609.910000000003</v>
      </c>
      <c r="I316" s="1" t="s">
        <v>583</v>
      </c>
      <c r="J316" s="1" t="s">
        <v>584</v>
      </c>
      <c r="K316" s="1" t="s">
        <v>145</v>
      </c>
      <c r="L316" s="1" t="s">
        <v>176</v>
      </c>
      <c r="M316" s="1" t="s">
        <v>585</v>
      </c>
      <c r="N316" s="1" t="s">
        <v>42</v>
      </c>
      <c r="O316" s="1" t="s">
        <v>927</v>
      </c>
      <c r="P316" s="3">
        <v>199</v>
      </c>
      <c r="R316" s="1" t="s">
        <v>1113</v>
      </c>
      <c r="S316" s="1" t="s">
        <v>45</v>
      </c>
      <c r="T316" s="1" t="s">
        <v>587</v>
      </c>
      <c r="V316" s="1" t="s">
        <v>47</v>
      </c>
      <c r="W316" s="1" t="s">
        <v>48</v>
      </c>
      <c r="X316" s="1" t="s">
        <v>446</v>
      </c>
      <c r="AB316" s="4">
        <v>40609.910000000003</v>
      </c>
      <c r="AC316" s="4">
        <v>235.42</v>
      </c>
      <c r="AF316" s="1" t="s">
        <v>50</v>
      </c>
      <c r="AI316" s="9">
        <f t="shared" si="24"/>
        <v>43921</v>
      </c>
      <c r="AJ316" s="9">
        <f t="shared" si="25"/>
        <v>43873</v>
      </c>
      <c r="AK316" s="9">
        <f t="shared" si="26"/>
        <v>43903</v>
      </c>
      <c r="AL316" s="9">
        <f t="shared" si="27"/>
        <v>43921</v>
      </c>
      <c r="AM316" s="10">
        <f t="shared" si="28"/>
        <v>38</v>
      </c>
      <c r="AN316" s="11">
        <f t="shared" si="29"/>
        <v>1543176.58</v>
      </c>
    </row>
    <row r="317" spans="1:40" x14ac:dyDescent="0.2">
      <c r="A317" s="1" t="s">
        <v>419</v>
      </c>
      <c r="B317" s="1" t="s">
        <v>121</v>
      </c>
      <c r="C317" s="1" t="s">
        <v>220</v>
      </c>
      <c r="D317" s="1" t="s">
        <v>35</v>
      </c>
      <c r="E317" s="3">
        <v>76</v>
      </c>
      <c r="F317" s="1" t="s">
        <v>55</v>
      </c>
      <c r="G317" s="1" t="s">
        <v>1114</v>
      </c>
      <c r="H317" s="4">
        <v>5872.73</v>
      </c>
      <c r="I317" s="1" t="s">
        <v>583</v>
      </c>
      <c r="J317" s="1" t="s">
        <v>584</v>
      </c>
      <c r="K317" s="1" t="s">
        <v>145</v>
      </c>
      <c r="L317" s="1" t="s">
        <v>176</v>
      </c>
      <c r="M317" s="1" t="s">
        <v>585</v>
      </c>
      <c r="N317" s="1" t="s">
        <v>42</v>
      </c>
      <c r="O317" s="1" t="s">
        <v>927</v>
      </c>
      <c r="P317" s="3">
        <v>199</v>
      </c>
      <c r="R317" s="1" t="s">
        <v>1115</v>
      </c>
      <c r="S317" s="1" t="s">
        <v>45</v>
      </c>
      <c r="T317" s="1" t="s">
        <v>587</v>
      </c>
      <c r="V317" s="1" t="s">
        <v>197</v>
      </c>
      <c r="W317" s="1" t="s">
        <v>198</v>
      </c>
      <c r="X317" s="1" t="s">
        <v>220</v>
      </c>
      <c r="AB317" s="4">
        <v>5872.73</v>
      </c>
      <c r="AC317" s="4">
        <v>35.64</v>
      </c>
      <c r="AF317" s="1" t="s">
        <v>50</v>
      </c>
      <c r="AI317" s="9">
        <f t="shared" si="24"/>
        <v>43921</v>
      </c>
      <c r="AJ317" s="9">
        <f t="shared" si="25"/>
        <v>43874</v>
      </c>
      <c r="AK317" s="9">
        <f t="shared" si="26"/>
        <v>43904</v>
      </c>
      <c r="AL317" s="9">
        <f t="shared" si="27"/>
        <v>43921</v>
      </c>
      <c r="AM317" s="10">
        <f t="shared" si="28"/>
        <v>38</v>
      </c>
      <c r="AN317" s="11">
        <f t="shared" si="29"/>
        <v>223163.74</v>
      </c>
    </row>
    <row r="318" spans="1:40" x14ac:dyDescent="0.2">
      <c r="A318" s="1" t="s">
        <v>419</v>
      </c>
      <c r="B318" s="1" t="s">
        <v>121</v>
      </c>
      <c r="C318" s="1" t="s">
        <v>220</v>
      </c>
      <c r="D318" s="1" t="s">
        <v>35</v>
      </c>
      <c r="E318" s="3">
        <v>77</v>
      </c>
      <c r="F318" s="1" t="s">
        <v>55</v>
      </c>
      <c r="G318" s="1" t="s">
        <v>1116</v>
      </c>
      <c r="H318" s="4">
        <v>5867.37</v>
      </c>
      <c r="I318" s="1" t="s">
        <v>583</v>
      </c>
      <c r="J318" s="1" t="s">
        <v>584</v>
      </c>
      <c r="K318" s="1" t="s">
        <v>145</v>
      </c>
      <c r="L318" s="1" t="s">
        <v>176</v>
      </c>
      <c r="M318" s="1" t="s">
        <v>585</v>
      </c>
      <c r="N318" s="1" t="s">
        <v>42</v>
      </c>
      <c r="O318" s="1" t="s">
        <v>927</v>
      </c>
      <c r="P318" s="3">
        <v>199</v>
      </c>
      <c r="R318" s="1" t="s">
        <v>1117</v>
      </c>
      <c r="S318" s="1" t="s">
        <v>45</v>
      </c>
      <c r="T318" s="1" t="s">
        <v>587</v>
      </c>
      <c r="V318" s="1" t="s">
        <v>62</v>
      </c>
      <c r="W318" s="1" t="s">
        <v>63</v>
      </c>
      <c r="X318" s="1" t="s">
        <v>220</v>
      </c>
      <c r="AB318" s="4">
        <v>5867.37</v>
      </c>
      <c r="AC318" s="4">
        <v>35.28</v>
      </c>
      <c r="AF318" s="1" t="s">
        <v>50</v>
      </c>
      <c r="AI318" s="9">
        <f t="shared" si="24"/>
        <v>43921</v>
      </c>
      <c r="AJ318" s="9">
        <f t="shared" si="25"/>
        <v>43874</v>
      </c>
      <c r="AK318" s="9">
        <f t="shared" si="26"/>
        <v>43904</v>
      </c>
      <c r="AL318" s="9">
        <f t="shared" si="27"/>
        <v>43921</v>
      </c>
      <c r="AM318" s="10">
        <f t="shared" si="28"/>
        <v>38</v>
      </c>
      <c r="AN318" s="11">
        <f t="shared" si="29"/>
        <v>222960.06</v>
      </c>
    </row>
    <row r="319" spans="1:40" x14ac:dyDescent="0.2">
      <c r="A319" s="1" t="s">
        <v>1118</v>
      </c>
      <c r="B319" s="1" t="s">
        <v>357</v>
      </c>
      <c r="C319" s="1" t="s">
        <v>547</v>
      </c>
      <c r="D319" s="1" t="s">
        <v>35</v>
      </c>
      <c r="E319" s="3">
        <v>84</v>
      </c>
      <c r="F319" s="1" t="s">
        <v>55</v>
      </c>
      <c r="G319" s="1" t="s">
        <v>1119</v>
      </c>
      <c r="H319" s="4">
        <v>6.94</v>
      </c>
      <c r="I319" s="1" t="s">
        <v>68</v>
      </c>
      <c r="J319" s="1" t="s">
        <v>69</v>
      </c>
      <c r="K319" s="1" t="s">
        <v>70</v>
      </c>
      <c r="N319" s="1" t="s">
        <v>42</v>
      </c>
      <c r="O319" s="1" t="s">
        <v>927</v>
      </c>
      <c r="P319" s="3">
        <v>200</v>
      </c>
      <c r="R319" s="1" t="s">
        <v>1120</v>
      </c>
      <c r="S319" s="1" t="s">
        <v>45</v>
      </c>
      <c r="T319" s="1" t="s">
        <v>72</v>
      </c>
      <c r="V319" s="1" t="s">
        <v>62</v>
      </c>
      <c r="W319" s="1" t="s">
        <v>63</v>
      </c>
      <c r="X319" s="1" t="s">
        <v>429</v>
      </c>
      <c r="AB319" s="4">
        <v>6.94</v>
      </c>
      <c r="AC319" s="4">
        <v>0.69</v>
      </c>
      <c r="AF319" s="1" t="s">
        <v>73</v>
      </c>
      <c r="AI319" s="9">
        <f t="shared" si="24"/>
        <v>43972</v>
      </c>
      <c r="AJ319" s="9">
        <f t="shared" si="25"/>
        <v>43885</v>
      </c>
      <c r="AK319" s="9">
        <f t="shared" si="26"/>
        <v>43915</v>
      </c>
      <c r="AL319" s="9">
        <f t="shared" si="27"/>
        <v>43972</v>
      </c>
      <c r="AM319" s="10">
        <f t="shared" si="28"/>
        <v>-13</v>
      </c>
      <c r="AN319" s="11">
        <f t="shared" si="29"/>
        <v>-90.22</v>
      </c>
    </row>
    <row r="320" spans="1:40" x14ac:dyDescent="0.2">
      <c r="A320" s="1" t="s">
        <v>1118</v>
      </c>
      <c r="B320" s="1" t="s">
        <v>357</v>
      </c>
      <c r="C320" s="1" t="s">
        <v>547</v>
      </c>
      <c r="D320" s="1" t="s">
        <v>35</v>
      </c>
      <c r="E320" s="3">
        <v>85</v>
      </c>
      <c r="F320" s="1" t="s">
        <v>55</v>
      </c>
      <c r="G320" s="1" t="s">
        <v>1121</v>
      </c>
      <c r="H320" s="4">
        <v>5.81</v>
      </c>
      <c r="I320" s="1" t="s">
        <v>68</v>
      </c>
      <c r="J320" s="1" t="s">
        <v>69</v>
      </c>
      <c r="K320" s="1" t="s">
        <v>70</v>
      </c>
      <c r="N320" s="1" t="s">
        <v>42</v>
      </c>
      <c r="O320" s="1" t="s">
        <v>927</v>
      </c>
      <c r="P320" s="3">
        <v>201</v>
      </c>
      <c r="R320" s="1" t="s">
        <v>1120</v>
      </c>
      <c r="S320" s="1" t="s">
        <v>45</v>
      </c>
      <c r="T320" s="1" t="s">
        <v>72</v>
      </c>
      <c r="V320" s="1" t="s">
        <v>62</v>
      </c>
      <c r="W320" s="1" t="s">
        <v>63</v>
      </c>
      <c r="X320" s="1" t="s">
        <v>429</v>
      </c>
      <c r="AB320" s="4">
        <v>5.81</v>
      </c>
      <c r="AC320" s="4">
        <v>0.57999999999999996</v>
      </c>
      <c r="AF320" s="1" t="s">
        <v>73</v>
      </c>
      <c r="AI320" s="9">
        <f t="shared" si="24"/>
        <v>43972</v>
      </c>
      <c r="AJ320" s="9">
        <f t="shared" si="25"/>
        <v>43885</v>
      </c>
      <c r="AK320" s="9">
        <f t="shared" si="26"/>
        <v>43915</v>
      </c>
      <c r="AL320" s="9">
        <f t="shared" si="27"/>
        <v>43972</v>
      </c>
      <c r="AM320" s="10">
        <f t="shared" si="28"/>
        <v>-13</v>
      </c>
      <c r="AN320" s="11">
        <f t="shared" si="29"/>
        <v>-75.53</v>
      </c>
    </row>
    <row r="321" spans="1:40" x14ac:dyDescent="0.2">
      <c r="A321" s="1" t="s">
        <v>976</v>
      </c>
      <c r="B321" s="1" t="s">
        <v>284</v>
      </c>
      <c r="C321" s="1" t="s">
        <v>742</v>
      </c>
      <c r="D321" s="1" t="s">
        <v>35</v>
      </c>
      <c r="E321" s="3">
        <v>113</v>
      </c>
      <c r="F321" s="1" t="s">
        <v>55</v>
      </c>
      <c r="G321" s="1" t="s">
        <v>1122</v>
      </c>
      <c r="H321" s="4">
        <v>4646.67</v>
      </c>
      <c r="I321" s="1" t="s">
        <v>372</v>
      </c>
      <c r="J321" s="1" t="s">
        <v>373</v>
      </c>
      <c r="K321" s="1" t="s">
        <v>374</v>
      </c>
      <c r="L321" s="1" t="s">
        <v>375</v>
      </c>
      <c r="M321" s="1" t="s">
        <v>376</v>
      </c>
      <c r="N321" s="1" t="s">
        <v>42</v>
      </c>
      <c r="O321" s="1" t="s">
        <v>927</v>
      </c>
      <c r="P321" s="3">
        <v>202</v>
      </c>
      <c r="R321" s="1" t="s">
        <v>1123</v>
      </c>
      <c r="S321" s="1" t="s">
        <v>45</v>
      </c>
      <c r="T321" s="1" t="s">
        <v>378</v>
      </c>
      <c r="V321" s="1" t="s">
        <v>47</v>
      </c>
      <c r="W321" s="1" t="s">
        <v>48</v>
      </c>
      <c r="X321" s="1" t="s">
        <v>577</v>
      </c>
      <c r="AB321" s="4">
        <v>4646.67</v>
      </c>
      <c r="AC321" s="4">
        <v>1022.27</v>
      </c>
      <c r="AF321" s="1" t="s">
        <v>382</v>
      </c>
      <c r="AI321" s="9">
        <f t="shared" si="24"/>
        <v>43950</v>
      </c>
      <c r="AJ321" s="9">
        <f t="shared" si="25"/>
        <v>43902</v>
      </c>
      <c r="AK321" s="9">
        <f t="shared" si="26"/>
        <v>43932</v>
      </c>
      <c r="AL321" s="9">
        <f t="shared" si="27"/>
        <v>43950</v>
      </c>
      <c r="AM321" s="10">
        <f t="shared" si="28"/>
        <v>9</v>
      </c>
      <c r="AN321" s="11">
        <f t="shared" si="29"/>
        <v>41820.03</v>
      </c>
    </row>
    <row r="322" spans="1:40" x14ac:dyDescent="0.2">
      <c r="A322" s="1" t="s">
        <v>976</v>
      </c>
      <c r="B322" s="1" t="s">
        <v>284</v>
      </c>
      <c r="C322" s="1" t="s">
        <v>742</v>
      </c>
      <c r="D322" s="1" t="s">
        <v>35</v>
      </c>
      <c r="E322" s="3">
        <v>114</v>
      </c>
      <c r="F322" s="1" t="s">
        <v>55</v>
      </c>
      <c r="G322" s="1" t="s">
        <v>1124</v>
      </c>
      <c r="H322" s="4">
        <v>105.18</v>
      </c>
      <c r="I322" s="1" t="s">
        <v>372</v>
      </c>
      <c r="J322" s="1" t="s">
        <v>373</v>
      </c>
      <c r="K322" s="1" t="s">
        <v>374</v>
      </c>
      <c r="L322" s="1" t="s">
        <v>375</v>
      </c>
      <c r="M322" s="1" t="s">
        <v>376</v>
      </c>
      <c r="N322" s="1" t="s">
        <v>42</v>
      </c>
      <c r="O322" s="1" t="s">
        <v>927</v>
      </c>
      <c r="P322" s="3">
        <v>202</v>
      </c>
      <c r="R322" s="1" t="s">
        <v>1125</v>
      </c>
      <c r="S322" s="1" t="s">
        <v>45</v>
      </c>
      <c r="T322" s="1" t="s">
        <v>378</v>
      </c>
      <c r="V322" s="1" t="s">
        <v>197</v>
      </c>
      <c r="W322" s="1" t="s">
        <v>198</v>
      </c>
      <c r="X322" s="1" t="s">
        <v>577</v>
      </c>
      <c r="AB322" s="4">
        <v>105.18</v>
      </c>
      <c r="AC322" s="4">
        <v>23.14</v>
      </c>
      <c r="AF322" s="1" t="s">
        <v>379</v>
      </c>
      <c r="AI322" s="9">
        <f t="shared" si="24"/>
        <v>43950</v>
      </c>
      <c r="AJ322" s="9">
        <f t="shared" si="25"/>
        <v>43902</v>
      </c>
      <c r="AK322" s="9">
        <f t="shared" si="26"/>
        <v>43932</v>
      </c>
      <c r="AL322" s="9">
        <f t="shared" si="27"/>
        <v>43950</v>
      </c>
      <c r="AM322" s="10">
        <f t="shared" si="28"/>
        <v>9</v>
      </c>
      <c r="AN322" s="11">
        <f t="shared" si="29"/>
        <v>946.62000000000012</v>
      </c>
    </row>
    <row r="323" spans="1:40" x14ac:dyDescent="0.2">
      <c r="A323" s="1" t="s">
        <v>541</v>
      </c>
      <c r="B323" s="1" t="s">
        <v>419</v>
      </c>
      <c r="C323" s="1" t="s">
        <v>833</v>
      </c>
      <c r="D323" s="1" t="s">
        <v>35</v>
      </c>
      <c r="E323" s="3">
        <v>138</v>
      </c>
      <c r="F323" s="1" t="s">
        <v>55</v>
      </c>
      <c r="G323" s="1" t="s">
        <v>1126</v>
      </c>
      <c r="H323" s="4">
        <v>1231.5999999999999</v>
      </c>
      <c r="I323" s="1" t="s">
        <v>333</v>
      </c>
      <c r="J323" s="1" t="s">
        <v>334</v>
      </c>
      <c r="K323" s="1" t="s">
        <v>99</v>
      </c>
      <c r="L323" s="1" t="s">
        <v>40</v>
      </c>
      <c r="M323" s="1" t="s">
        <v>335</v>
      </c>
      <c r="N323" s="1" t="s">
        <v>42</v>
      </c>
      <c r="O323" s="1" t="s">
        <v>1127</v>
      </c>
      <c r="P323" s="3">
        <v>211</v>
      </c>
      <c r="R323" s="1" t="s">
        <v>1128</v>
      </c>
      <c r="S323" s="1" t="s">
        <v>45</v>
      </c>
      <c r="T323" s="1" t="s">
        <v>338</v>
      </c>
      <c r="V323" s="1" t="s">
        <v>62</v>
      </c>
      <c r="W323" s="1" t="s">
        <v>63</v>
      </c>
      <c r="X323" s="1" t="s">
        <v>833</v>
      </c>
      <c r="AB323" s="4">
        <v>1231.5999999999999</v>
      </c>
      <c r="AC323" s="4">
        <v>270.95</v>
      </c>
      <c r="AF323" s="1" t="s">
        <v>352</v>
      </c>
      <c r="AI323" s="9">
        <f t="shared" si="24"/>
        <v>43951</v>
      </c>
      <c r="AJ323" s="9">
        <f t="shared" si="25"/>
        <v>43923</v>
      </c>
      <c r="AK323" s="9">
        <f t="shared" si="26"/>
        <v>43953</v>
      </c>
      <c r="AL323" s="9">
        <f t="shared" si="27"/>
        <v>43953</v>
      </c>
      <c r="AM323" s="10">
        <f t="shared" si="28"/>
        <v>9</v>
      </c>
      <c r="AN323" s="11">
        <f t="shared" si="29"/>
        <v>11084.4</v>
      </c>
    </row>
    <row r="324" spans="1:40" x14ac:dyDescent="0.2">
      <c r="A324" s="1" t="s">
        <v>935</v>
      </c>
      <c r="B324" s="1" t="s">
        <v>674</v>
      </c>
      <c r="C324" s="1" t="s">
        <v>674</v>
      </c>
      <c r="D324" s="1" t="s">
        <v>35</v>
      </c>
      <c r="E324" s="3">
        <v>192</v>
      </c>
      <c r="F324" s="1" t="s">
        <v>55</v>
      </c>
      <c r="G324" s="1" t="s">
        <v>1129</v>
      </c>
      <c r="H324" s="4">
        <v>477</v>
      </c>
      <c r="I324" s="1" t="s">
        <v>333</v>
      </c>
      <c r="J324" s="1" t="s">
        <v>334</v>
      </c>
      <c r="K324" s="1" t="s">
        <v>99</v>
      </c>
      <c r="L324" s="1" t="s">
        <v>40</v>
      </c>
      <c r="M324" s="1" t="s">
        <v>335</v>
      </c>
      <c r="N324" s="1" t="s">
        <v>42</v>
      </c>
      <c r="O324" s="1" t="s">
        <v>1127</v>
      </c>
      <c r="P324" s="3">
        <v>211</v>
      </c>
      <c r="R324" s="1" t="s">
        <v>1130</v>
      </c>
      <c r="S324" s="1" t="s">
        <v>45</v>
      </c>
      <c r="T324" s="1" t="s">
        <v>338</v>
      </c>
      <c r="V324" s="1" t="s">
        <v>62</v>
      </c>
      <c r="W324" s="1" t="s">
        <v>63</v>
      </c>
      <c r="X324" s="1" t="s">
        <v>674</v>
      </c>
      <c r="AB324" s="4">
        <v>477</v>
      </c>
      <c r="AC324" s="4">
        <v>104.94</v>
      </c>
      <c r="AF324" s="1" t="s">
        <v>251</v>
      </c>
      <c r="AI324" s="9">
        <f t="shared" ref="AI324:AI387" si="30">DATEVALUE(A324)</f>
        <v>43982</v>
      </c>
      <c r="AJ324" s="9">
        <f t="shared" ref="AJ324:AJ387" si="31">DATEVALUE(X324)</f>
        <v>43942</v>
      </c>
      <c r="AK324" s="9">
        <f t="shared" ref="AK324:AK387" si="32">30+AJ324</f>
        <v>43972</v>
      </c>
      <c r="AL324" s="9">
        <f t="shared" ref="AL324:AL387" si="33">MAX(AI324,AK324)</f>
        <v>43982</v>
      </c>
      <c r="AM324" s="10">
        <f t="shared" ref="AM324:AM387" si="34">+O324-AL324</f>
        <v>-20</v>
      </c>
      <c r="AN324" s="11">
        <f t="shared" ref="AN324:AN387" si="35">+AM324*H324</f>
        <v>-9540</v>
      </c>
    </row>
    <row r="325" spans="1:40" s="15" customFormat="1" hidden="1" x14ac:dyDescent="0.2">
      <c r="A325" s="12" t="s">
        <v>1127</v>
      </c>
      <c r="B325" s="12" t="s">
        <v>1127</v>
      </c>
      <c r="C325" s="12" t="s">
        <v>1127</v>
      </c>
      <c r="D325" s="12" t="s">
        <v>85</v>
      </c>
      <c r="E325" s="13">
        <v>20106</v>
      </c>
      <c r="F325" s="12" t="s">
        <v>36</v>
      </c>
      <c r="G325" s="12" t="s">
        <v>85</v>
      </c>
      <c r="H325" s="14">
        <v>36048.019999999997</v>
      </c>
      <c r="I325" s="12" t="s">
        <v>98</v>
      </c>
      <c r="J325" s="12"/>
      <c r="K325" s="12" t="s">
        <v>99</v>
      </c>
      <c r="L325" s="12"/>
      <c r="M325" s="12"/>
      <c r="N325" s="12" t="s">
        <v>100</v>
      </c>
      <c r="O325" s="12" t="s">
        <v>1127</v>
      </c>
      <c r="P325" s="13">
        <v>203</v>
      </c>
      <c r="Q325" s="12"/>
      <c r="R325" s="12" t="s">
        <v>1131</v>
      </c>
      <c r="S325" s="12" t="s">
        <v>45</v>
      </c>
      <c r="T325" s="12"/>
      <c r="U325" s="12"/>
      <c r="V325" s="12"/>
      <c r="W325" s="12"/>
      <c r="X325" s="12" t="s">
        <v>1132</v>
      </c>
      <c r="Y325" s="12"/>
      <c r="Z325" s="12"/>
      <c r="AA325" s="12"/>
      <c r="AB325" s="14">
        <v>0</v>
      </c>
      <c r="AC325" s="14">
        <v>0</v>
      </c>
      <c r="AD325" s="12"/>
      <c r="AE325" s="12"/>
      <c r="AF325" s="12"/>
      <c r="AI325" s="16">
        <f t="shared" si="30"/>
        <v>43962</v>
      </c>
      <c r="AJ325" s="16">
        <f t="shared" si="31"/>
        <v>44267</v>
      </c>
      <c r="AK325" s="16">
        <f t="shared" si="32"/>
        <v>44297</v>
      </c>
      <c r="AL325" s="16">
        <f t="shared" si="33"/>
        <v>44297</v>
      </c>
      <c r="AM325" s="17">
        <f t="shared" si="34"/>
        <v>-335</v>
      </c>
      <c r="AN325" s="18">
        <f t="shared" si="35"/>
        <v>-12076086.699999999</v>
      </c>
    </row>
    <row r="326" spans="1:40" s="15" customFormat="1" hidden="1" x14ac:dyDescent="0.2">
      <c r="A326" s="12" t="s">
        <v>1127</v>
      </c>
      <c r="B326" s="12" t="s">
        <v>1127</v>
      </c>
      <c r="C326" s="12" t="s">
        <v>1127</v>
      </c>
      <c r="D326" s="12" t="s">
        <v>85</v>
      </c>
      <c r="E326" s="13">
        <v>20107</v>
      </c>
      <c r="F326" s="12" t="s">
        <v>36</v>
      </c>
      <c r="G326" s="12" t="s">
        <v>85</v>
      </c>
      <c r="H326" s="14">
        <v>476.72</v>
      </c>
      <c r="I326" s="12" t="s">
        <v>102</v>
      </c>
      <c r="J326" s="12"/>
      <c r="K326" s="12" t="s">
        <v>99</v>
      </c>
      <c r="L326" s="12"/>
      <c r="M326" s="12"/>
      <c r="N326" s="12" t="s">
        <v>100</v>
      </c>
      <c r="O326" s="12" t="s">
        <v>1127</v>
      </c>
      <c r="P326" s="13">
        <v>204</v>
      </c>
      <c r="Q326" s="12"/>
      <c r="R326" s="12" t="s">
        <v>1133</v>
      </c>
      <c r="S326" s="12" t="s">
        <v>45</v>
      </c>
      <c r="T326" s="12"/>
      <c r="U326" s="12"/>
      <c r="V326" s="12"/>
      <c r="W326" s="12"/>
      <c r="X326" s="12" t="s">
        <v>1134</v>
      </c>
      <c r="Y326" s="12"/>
      <c r="Z326" s="12"/>
      <c r="AA326" s="12"/>
      <c r="AB326" s="14">
        <v>0</v>
      </c>
      <c r="AC326" s="14">
        <v>0</v>
      </c>
      <c r="AD326" s="12"/>
      <c r="AE326" s="12"/>
      <c r="AF326" s="12"/>
      <c r="AI326" s="16">
        <f t="shared" si="30"/>
        <v>43962</v>
      </c>
      <c r="AJ326" s="16">
        <f t="shared" si="31"/>
        <v>44085</v>
      </c>
      <c r="AK326" s="16">
        <f t="shared" si="32"/>
        <v>44115</v>
      </c>
      <c r="AL326" s="16">
        <f t="shared" si="33"/>
        <v>44115</v>
      </c>
      <c r="AM326" s="17">
        <f t="shared" si="34"/>
        <v>-153</v>
      </c>
      <c r="AN326" s="18">
        <f t="shared" si="35"/>
        <v>-72938.16</v>
      </c>
    </row>
    <row r="327" spans="1:40" s="15" customFormat="1" hidden="1" x14ac:dyDescent="0.2">
      <c r="A327" s="12" t="s">
        <v>1127</v>
      </c>
      <c r="B327" s="12" t="s">
        <v>1127</v>
      </c>
      <c r="C327" s="12" t="s">
        <v>1127</v>
      </c>
      <c r="D327" s="12" t="s">
        <v>85</v>
      </c>
      <c r="E327" s="13">
        <v>20108</v>
      </c>
      <c r="F327" s="12" t="s">
        <v>36</v>
      </c>
      <c r="G327" s="12" t="s">
        <v>85</v>
      </c>
      <c r="H327" s="14">
        <v>2794.15</v>
      </c>
      <c r="I327" s="12" t="s">
        <v>102</v>
      </c>
      <c r="J327" s="12"/>
      <c r="K327" s="12" t="s">
        <v>99</v>
      </c>
      <c r="L327" s="12"/>
      <c r="M327" s="12"/>
      <c r="N327" s="12" t="s">
        <v>100</v>
      </c>
      <c r="O327" s="12" t="s">
        <v>1127</v>
      </c>
      <c r="P327" s="13">
        <v>204</v>
      </c>
      <c r="Q327" s="12"/>
      <c r="R327" s="12" t="s">
        <v>1135</v>
      </c>
      <c r="S327" s="12" t="s">
        <v>45</v>
      </c>
      <c r="T327" s="12"/>
      <c r="U327" s="12"/>
      <c r="V327" s="12"/>
      <c r="W327" s="12"/>
      <c r="X327" s="12" t="s">
        <v>1134</v>
      </c>
      <c r="Y327" s="12"/>
      <c r="Z327" s="12"/>
      <c r="AA327" s="12"/>
      <c r="AB327" s="14">
        <v>0</v>
      </c>
      <c r="AC327" s="14">
        <v>0</v>
      </c>
      <c r="AD327" s="12"/>
      <c r="AE327" s="12"/>
      <c r="AF327" s="12"/>
      <c r="AI327" s="16">
        <f t="shared" si="30"/>
        <v>43962</v>
      </c>
      <c r="AJ327" s="16">
        <f t="shared" si="31"/>
        <v>44085</v>
      </c>
      <c r="AK327" s="16">
        <f t="shared" si="32"/>
        <v>44115</v>
      </c>
      <c r="AL327" s="16">
        <f t="shared" si="33"/>
        <v>44115</v>
      </c>
      <c r="AM327" s="17">
        <f t="shared" si="34"/>
        <v>-153</v>
      </c>
      <c r="AN327" s="18">
        <f t="shared" si="35"/>
        <v>-427504.95</v>
      </c>
    </row>
    <row r="328" spans="1:40" s="15" customFormat="1" hidden="1" x14ac:dyDescent="0.2">
      <c r="A328" s="12" t="s">
        <v>1127</v>
      </c>
      <c r="B328" s="12" t="s">
        <v>1127</v>
      </c>
      <c r="C328" s="12" t="s">
        <v>1127</v>
      </c>
      <c r="D328" s="12" t="s">
        <v>85</v>
      </c>
      <c r="E328" s="13">
        <v>20109</v>
      </c>
      <c r="F328" s="12" t="s">
        <v>36</v>
      </c>
      <c r="G328" s="12" t="s">
        <v>85</v>
      </c>
      <c r="H328" s="14">
        <v>386.85</v>
      </c>
      <c r="I328" s="12" t="s">
        <v>105</v>
      </c>
      <c r="J328" s="12"/>
      <c r="K328" s="12" t="s">
        <v>99</v>
      </c>
      <c r="L328" s="12"/>
      <c r="M328" s="12"/>
      <c r="N328" s="12" t="s">
        <v>100</v>
      </c>
      <c r="O328" s="12" t="s">
        <v>1127</v>
      </c>
      <c r="P328" s="13">
        <v>205</v>
      </c>
      <c r="Q328" s="12"/>
      <c r="R328" s="12" t="s">
        <v>1136</v>
      </c>
      <c r="S328" s="12" t="s">
        <v>45</v>
      </c>
      <c r="T328" s="12"/>
      <c r="U328" s="12"/>
      <c r="V328" s="12"/>
      <c r="W328" s="12"/>
      <c r="X328" s="12" t="s">
        <v>1134</v>
      </c>
      <c r="Y328" s="12"/>
      <c r="Z328" s="12"/>
      <c r="AA328" s="12"/>
      <c r="AB328" s="14">
        <v>0</v>
      </c>
      <c r="AC328" s="14">
        <v>0</v>
      </c>
      <c r="AD328" s="12"/>
      <c r="AE328" s="12"/>
      <c r="AF328" s="12"/>
      <c r="AI328" s="16">
        <f t="shared" si="30"/>
        <v>43962</v>
      </c>
      <c r="AJ328" s="16">
        <f t="shared" si="31"/>
        <v>44085</v>
      </c>
      <c r="AK328" s="16">
        <f t="shared" si="32"/>
        <v>44115</v>
      </c>
      <c r="AL328" s="16">
        <f t="shared" si="33"/>
        <v>44115</v>
      </c>
      <c r="AM328" s="17">
        <f t="shared" si="34"/>
        <v>-153</v>
      </c>
      <c r="AN328" s="18">
        <f t="shared" si="35"/>
        <v>-59188.05</v>
      </c>
    </row>
    <row r="329" spans="1:40" s="15" customFormat="1" hidden="1" x14ac:dyDescent="0.2">
      <c r="A329" s="12" t="s">
        <v>1127</v>
      </c>
      <c r="B329" s="12" t="s">
        <v>1127</v>
      </c>
      <c r="C329" s="12" t="s">
        <v>1127</v>
      </c>
      <c r="D329" s="12" t="s">
        <v>85</v>
      </c>
      <c r="E329" s="13">
        <v>20110</v>
      </c>
      <c r="F329" s="12" t="s">
        <v>36</v>
      </c>
      <c r="G329" s="12" t="s">
        <v>85</v>
      </c>
      <c r="H329" s="14">
        <v>13.97</v>
      </c>
      <c r="I329" s="12" t="s">
        <v>107</v>
      </c>
      <c r="J329" s="12"/>
      <c r="K329" s="12" t="s">
        <v>99</v>
      </c>
      <c r="L329" s="12"/>
      <c r="M329" s="12"/>
      <c r="N329" s="12" t="s">
        <v>100</v>
      </c>
      <c r="O329" s="12" t="s">
        <v>1127</v>
      </c>
      <c r="P329" s="13">
        <v>206</v>
      </c>
      <c r="Q329" s="12"/>
      <c r="R329" s="12" t="s">
        <v>1137</v>
      </c>
      <c r="S329" s="12" t="s">
        <v>45</v>
      </c>
      <c r="T329" s="12"/>
      <c r="U329" s="12"/>
      <c r="V329" s="12"/>
      <c r="W329" s="12"/>
      <c r="X329" s="12" t="s">
        <v>1134</v>
      </c>
      <c r="Y329" s="12"/>
      <c r="Z329" s="12"/>
      <c r="AA329" s="12"/>
      <c r="AB329" s="14">
        <v>0</v>
      </c>
      <c r="AC329" s="14">
        <v>0</v>
      </c>
      <c r="AD329" s="12"/>
      <c r="AE329" s="12"/>
      <c r="AF329" s="12"/>
      <c r="AI329" s="16">
        <f t="shared" si="30"/>
        <v>43962</v>
      </c>
      <c r="AJ329" s="16">
        <f t="shared" si="31"/>
        <v>44085</v>
      </c>
      <c r="AK329" s="16">
        <f t="shared" si="32"/>
        <v>44115</v>
      </c>
      <c r="AL329" s="16">
        <f t="shared" si="33"/>
        <v>44115</v>
      </c>
      <c r="AM329" s="17">
        <f t="shared" si="34"/>
        <v>-153</v>
      </c>
      <c r="AN329" s="18">
        <f t="shared" si="35"/>
        <v>-2137.4100000000003</v>
      </c>
    </row>
    <row r="330" spans="1:40" s="15" customFormat="1" hidden="1" x14ac:dyDescent="0.2">
      <c r="A330" s="12" t="s">
        <v>1127</v>
      </c>
      <c r="B330" s="12" t="s">
        <v>1127</v>
      </c>
      <c r="C330" s="12" t="s">
        <v>1127</v>
      </c>
      <c r="D330" s="12" t="s">
        <v>85</v>
      </c>
      <c r="E330" s="13">
        <v>20111</v>
      </c>
      <c r="F330" s="12" t="s">
        <v>36</v>
      </c>
      <c r="G330" s="12" t="s">
        <v>85</v>
      </c>
      <c r="H330" s="14">
        <v>124</v>
      </c>
      <c r="I330" s="12" t="s">
        <v>110</v>
      </c>
      <c r="J330" s="12"/>
      <c r="K330" s="12" t="s">
        <v>99</v>
      </c>
      <c r="L330" s="12"/>
      <c r="M330" s="12"/>
      <c r="N330" s="12" t="s">
        <v>100</v>
      </c>
      <c r="O330" s="12" t="s">
        <v>1127</v>
      </c>
      <c r="P330" s="13">
        <v>207</v>
      </c>
      <c r="Q330" s="12"/>
      <c r="R330" s="12" t="s">
        <v>1138</v>
      </c>
      <c r="S330" s="12" t="s">
        <v>45</v>
      </c>
      <c r="T330" s="12"/>
      <c r="U330" s="12"/>
      <c r="V330" s="12"/>
      <c r="W330" s="12"/>
      <c r="X330" s="12" t="s">
        <v>1134</v>
      </c>
      <c r="Y330" s="12"/>
      <c r="Z330" s="12"/>
      <c r="AA330" s="12"/>
      <c r="AB330" s="14">
        <v>0</v>
      </c>
      <c r="AC330" s="14">
        <v>0</v>
      </c>
      <c r="AD330" s="12"/>
      <c r="AE330" s="12"/>
      <c r="AF330" s="12"/>
      <c r="AI330" s="16">
        <f t="shared" si="30"/>
        <v>43962</v>
      </c>
      <c r="AJ330" s="16">
        <f t="shared" si="31"/>
        <v>44085</v>
      </c>
      <c r="AK330" s="16">
        <f t="shared" si="32"/>
        <v>44115</v>
      </c>
      <c r="AL330" s="16">
        <f t="shared" si="33"/>
        <v>44115</v>
      </c>
      <c r="AM330" s="17">
        <f t="shared" si="34"/>
        <v>-153</v>
      </c>
      <c r="AN330" s="18">
        <f t="shared" si="35"/>
        <v>-18972</v>
      </c>
    </row>
    <row r="331" spans="1:40" s="15" customFormat="1" hidden="1" x14ac:dyDescent="0.2">
      <c r="A331" s="12" t="s">
        <v>1127</v>
      </c>
      <c r="B331" s="12" t="s">
        <v>1127</v>
      </c>
      <c r="C331" s="12" t="s">
        <v>1127</v>
      </c>
      <c r="D331" s="12" t="s">
        <v>85</v>
      </c>
      <c r="E331" s="13">
        <v>20112</v>
      </c>
      <c r="F331" s="12" t="s">
        <v>36</v>
      </c>
      <c r="G331" s="12" t="s">
        <v>85</v>
      </c>
      <c r="H331" s="14">
        <v>19.43</v>
      </c>
      <c r="I331" s="12" t="s">
        <v>98</v>
      </c>
      <c r="J331" s="12"/>
      <c r="K331" s="12" t="s">
        <v>99</v>
      </c>
      <c r="L331" s="12"/>
      <c r="M331" s="12"/>
      <c r="N331" s="12" t="s">
        <v>100</v>
      </c>
      <c r="O331" s="12" t="s">
        <v>1127</v>
      </c>
      <c r="P331" s="13">
        <v>208</v>
      </c>
      <c r="Q331" s="12"/>
      <c r="R331" s="12" t="s">
        <v>1139</v>
      </c>
      <c r="S331" s="12" t="s">
        <v>45</v>
      </c>
      <c r="T331" s="12"/>
      <c r="U331" s="12"/>
      <c r="V331" s="12"/>
      <c r="W331" s="12"/>
      <c r="X331" s="12" t="s">
        <v>1134</v>
      </c>
      <c r="Y331" s="12"/>
      <c r="Z331" s="12"/>
      <c r="AA331" s="12"/>
      <c r="AB331" s="14">
        <v>0</v>
      </c>
      <c r="AC331" s="14">
        <v>0</v>
      </c>
      <c r="AD331" s="12"/>
      <c r="AE331" s="12"/>
      <c r="AF331" s="12"/>
      <c r="AI331" s="16">
        <f t="shared" si="30"/>
        <v>43962</v>
      </c>
      <c r="AJ331" s="16">
        <f t="shared" si="31"/>
        <v>44085</v>
      </c>
      <c r="AK331" s="16">
        <f t="shared" si="32"/>
        <v>44115</v>
      </c>
      <c r="AL331" s="16">
        <f t="shared" si="33"/>
        <v>44115</v>
      </c>
      <c r="AM331" s="17">
        <f t="shared" si="34"/>
        <v>-153</v>
      </c>
      <c r="AN331" s="18">
        <f t="shared" si="35"/>
        <v>-2972.79</v>
      </c>
    </row>
    <row r="332" spans="1:40" s="15" customFormat="1" hidden="1" x14ac:dyDescent="0.2">
      <c r="A332" s="12" t="s">
        <v>1127</v>
      </c>
      <c r="B332" s="12" t="s">
        <v>1127</v>
      </c>
      <c r="C332" s="12" t="s">
        <v>1127</v>
      </c>
      <c r="D332" s="12" t="s">
        <v>85</v>
      </c>
      <c r="E332" s="13">
        <v>20113</v>
      </c>
      <c r="F332" s="12" t="s">
        <v>36</v>
      </c>
      <c r="G332" s="12" t="s">
        <v>85</v>
      </c>
      <c r="H332" s="14">
        <v>27595.18</v>
      </c>
      <c r="I332" s="12" t="s">
        <v>141</v>
      </c>
      <c r="J332" s="12"/>
      <c r="K332" s="12" t="s">
        <v>99</v>
      </c>
      <c r="L332" s="12"/>
      <c r="M332" s="12"/>
      <c r="N332" s="12" t="s">
        <v>100</v>
      </c>
      <c r="O332" s="12" t="s">
        <v>1127</v>
      </c>
      <c r="P332" s="13">
        <v>209</v>
      </c>
      <c r="Q332" s="12"/>
      <c r="R332" s="12" t="s">
        <v>1140</v>
      </c>
      <c r="S332" s="12" t="s">
        <v>45</v>
      </c>
      <c r="T332" s="12"/>
      <c r="U332" s="12"/>
      <c r="V332" s="12"/>
      <c r="W332" s="12"/>
      <c r="X332" s="12" t="s">
        <v>1134</v>
      </c>
      <c r="Y332" s="12"/>
      <c r="Z332" s="12"/>
      <c r="AA332" s="12"/>
      <c r="AB332" s="14">
        <v>0</v>
      </c>
      <c r="AC332" s="14">
        <v>0</v>
      </c>
      <c r="AD332" s="12"/>
      <c r="AE332" s="12"/>
      <c r="AF332" s="12"/>
      <c r="AI332" s="16">
        <f t="shared" si="30"/>
        <v>43962</v>
      </c>
      <c r="AJ332" s="16">
        <f t="shared" si="31"/>
        <v>44085</v>
      </c>
      <c r="AK332" s="16">
        <f t="shared" si="32"/>
        <v>44115</v>
      </c>
      <c r="AL332" s="16">
        <f t="shared" si="33"/>
        <v>44115</v>
      </c>
      <c r="AM332" s="17">
        <f t="shared" si="34"/>
        <v>-153</v>
      </c>
      <c r="AN332" s="18">
        <f t="shared" si="35"/>
        <v>-4222062.54</v>
      </c>
    </row>
    <row r="333" spans="1:40" s="15" customFormat="1" hidden="1" x14ac:dyDescent="0.2">
      <c r="A333" s="12" t="s">
        <v>1127</v>
      </c>
      <c r="B333" s="12" t="s">
        <v>1127</v>
      </c>
      <c r="C333" s="12" t="s">
        <v>1127</v>
      </c>
      <c r="D333" s="12" t="s">
        <v>85</v>
      </c>
      <c r="E333" s="13">
        <v>20114</v>
      </c>
      <c r="F333" s="12" t="s">
        <v>36</v>
      </c>
      <c r="G333" s="12" t="s">
        <v>85</v>
      </c>
      <c r="H333" s="14">
        <v>1459.17</v>
      </c>
      <c r="I333" s="12" t="s">
        <v>141</v>
      </c>
      <c r="J333" s="12"/>
      <c r="K333" s="12" t="s">
        <v>99</v>
      </c>
      <c r="L333" s="12"/>
      <c r="M333" s="12"/>
      <c r="N333" s="12" t="s">
        <v>100</v>
      </c>
      <c r="O333" s="12" t="s">
        <v>1127</v>
      </c>
      <c r="P333" s="13">
        <v>210</v>
      </c>
      <c r="Q333" s="12"/>
      <c r="R333" s="12" t="s">
        <v>1141</v>
      </c>
      <c r="S333" s="12" t="s">
        <v>45</v>
      </c>
      <c r="T333" s="12"/>
      <c r="U333" s="12"/>
      <c r="V333" s="12"/>
      <c r="W333" s="12"/>
      <c r="X333" s="12" t="s">
        <v>1134</v>
      </c>
      <c r="Y333" s="12"/>
      <c r="Z333" s="12"/>
      <c r="AA333" s="12"/>
      <c r="AB333" s="14">
        <v>0</v>
      </c>
      <c r="AC333" s="14">
        <v>0</v>
      </c>
      <c r="AD333" s="12"/>
      <c r="AE333" s="12"/>
      <c r="AF333" s="12"/>
      <c r="AI333" s="16">
        <f t="shared" si="30"/>
        <v>43962</v>
      </c>
      <c r="AJ333" s="16">
        <f t="shared" si="31"/>
        <v>44085</v>
      </c>
      <c r="AK333" s="16">
        <f t="shared" si="32"/>
        <v>44115</v>
      </c>
      <c r="AL333" s="16">
        <f t="shared" si="33"/>
        <v>44115</v>
      </c>
      <c r="AM333" s="17">
        <f t="shared" si="34"/>
        <v>-153</v>
      </c>
      <c r="AN333" s="18">
        <f t="shared" si="35"/>
        <v>-223253.01</v>
      </c>
    </row>
    <row r="334" spans="1:40" hidden="1" x14ac:dyDescent="0.2">
      <c r="A334" s="1" t="s">
        <v>1127</v>
      </c>
      <c r="B334" s="1" t="s">
        <v>1127</v>
      </c>
      <c r="C334" s="1" t="s">
        <v>1127</v>
      </c>
      <c r="D334" s="1" t="s">
        <v>85</v>
      </c>
      <c r="E334" s="3">
        <v>20115</v>
      </c>
      <c r="F334" s="1" t="s">
        <v>36</v>
      </c>
      <c r="H334" s="4">
        <v>9368.74</v>
      </c>
      <c r="I334" s="1" t="s">
        <v>144</v>
      </c>
      <c r="K334" s="1" t="s">
        <v>145</v>
      </c>
      <c r="N334" s="1" t="s">
        <v>100</v>
      </c>
      <c r="O334" s="1" t="s">
        <v>1127</v>
      </c>
      <c r="P334" s="3">
        <v>212</v>
      </c>
      <c r="R334" s="1" t="s">
        <v>1142</v>
      </c>
      <c r="S334" s="1" t="s">
        <v>45</v>
      </c>
      <c r="X334" s="1" t="s">
        <v>683</v>
      </c>
      <c r="AB334" s="4">
        <v>0</v>
      </c>
      <c r="AC334" s="4">
        <v>0</v>
      </c>
      <c r="AI334" s="9">
        <f t="shared" si="30"/>
        <v>43962</v>
      </c>
      <c r="AJ334" s="9">
        <f t="shared" si="31"/>
        <v>43952</v>
      </c>
      <c r="AK334" s="9">
        <f t="shared" si="32"/>
        <v>43982</v>
      </c>
      <c r="AL334" s="9">
        <f t="shared" si="33"/>
        <v>43982</v>
      </c>
      <c r="AM334" s="10">
        <f t="shared" si="34"/>
        <v>-20</v>
      </c>
      <c r="AN334" s="11">
        <f t="shared" si="35"/>
        <v>-187374.8</v>
      </c>
    </row>
    <row r="335" spans="1:40" hidden="1" x14ac:dyDescent="0.2">
      <c r="A335" s="1" t="s">
        <v>1127</v>
      </c>
      <c r="B335" s="1" t="s">
        <v>1127</v>
      </c>
      <c r="C335" s="1" t="s">
        <v>1127</v>
      </c>
      <c r="D335" s="1" t="s">
        <v>85</v>
      </c>
      <c r="E335" s="3">
        <v>20116</v>
      </c>
      <c r="F335" s="1" t="s">
        <v>36</v>
      </c>
      <c r="G335" s="1" t="s">
        <v>85</v>
      </c>
      <c r="H335" s="4">
        <v>6340.33</v>
      </c>
      <c r="I335" s="1" t="s">
        <v>144</v>
      </c>
      <c r="K335" s="1" t="s">
        <v>145</v>
      </c>
      <c r="N335" s="1" t="s">
        <v>100</v>
      </c>
      <c r="O335" s="1" t="s">
        <v>1127</v>
      </c>
      <c r="P335" s="3">
        <v>213</v>
      </c>
      <c r="R335" s="1" t="s">
        <v>1143</v>
      </c>
      <c r="S335" s="1" t="s">
        <v>45</v>
      </c>
      <c r="X335" s="1" t="s">
        <v>683</v>
      </c>
      <c r="AB335" s="4">
        <v>0</v>
      </c>
      <c r="AC335" s="4">
        <v>0</v>
      </c>
      <c r="AI335" s="9">
        <f t="shared" si="30"/>
        <v>43962</v>
      </c>
      <c r="AJ335" s="9">
        <f t="shared" si="31"/>
        <v>43952</v>
      </c>
      <c r="AK335" s="9">
        <f t="shared" si="32"/>
        <v>43982</v>
      </c>
      <c r="AL335" s="9">
        <f t="shared" si="33"/>
        <v>43982</v>
      </c>
      <c r="AM335" s="10">
        <f t="shared" si="34"/>
        <v>-20</v>
      </c>
      <c r="AN335" s="11">
        <f t="shared" si="35"/>
        <v>-126806.6</v>
      </c>
    </row>
    <row r="336" spans="1:40" x14ac:dyDescent="0.2">
      <c r="A336" s="1" t="s">
        <v>1127</v>
      </c>
      <c r="B336" s="1" t="s">
        <v>426</v>
      </c>
      <c r="C336" s="1" t="s">
        <v>426</v>
      </c>
      <c r="D336" s="1" t="s">
        <v>35</v>
      </c>
      <c r="E336" s="3">
        <v>63</v>
      </c>
      <c r="F336" s="1" t="s">
        <v>55</v>
      </c>
      <c r="G336" s="1" t="s">
        <v>1144</v>
      </c>
      <c r="H336" s="4">
        <v>2039.86</v>
      </c>
      <c r="I336" s="1" t="s">
        <v>298</v>
      </c>
      <c r="J336" s="1" t="s">
        <v>299</v>
      </c>
      <c r="K336" s="1" t="s">
        <v>300</v>
      </c>
      <c r="L336" s="1" t="s">
        <v>301</v>
      </c>
      <c r="M336" s="1" t="s">
        <v>302</v>
      </c>
      <c r="N336" s="1" t="s">
        <v>42</v>
      </c>
      <c r="O336" s="1" t="s">
        <v>1145</v>
      </c>
      <c r="P336" s="3">
        <v>215</v>
      </c>
      <c r="R336" s="1" t="s">
        <v>1146</v>
      </c>
      <c r="S336" s="1" t="s">
        <v>45</v>
      </c>
      <c r="T336" s="1" t="s">
        <v>305</v>
      </c>
      <c r="V336" s="1" t="s">
        <v>47</v>
      </c>
      <c r="W336" s="1" t="s">
        <v>48</v>
      </c>
      <c r="X336" s="1" t="s">
        <v>426</v>
      </c>
      <c r="AB336" s="4">
        <v>2039.86</v>
      </c>
      <c r="AC336" s="4">
        <v>110.4</v>
      </c>
      <c r="AF336" s="1" t="s">
        <v>309</v>
      </c>
      <c r="AI336" s="9">
        <f t="shared" si="30"/>
        <v>43962</v>
      </c>
      <c r="AJ336" s="9">
        <f t="shared" si="31"/>
        <v>43872</v>
      </c>
      <c r="AK336" s="9">
        <f t="shared" si="32"/>
        <v>43902</v>
      </c>
      <c r="AL336" s="9">
        <f t="shared" si="33"/>
        <v>43962</v>
      </c>
      <c r="AM336" s="10">
        <f t="shared" si="34"/>
        <v>1</v>
      </c>
      <c r="AN336" s="11">
        <f t="shared" si="35"/>
        <v>2039.86</v>
      </c>
    </row>
    <row r="337" spans="1:40" x14ac:dyDescent="0.2">
      <c r="A337" s="1" t="s">
        <v>1145</v>
      </c>
      <c r="B337" s="1" t="s">
        <v>446</v>
      </c>
      <c r="C337" s="1" t="s">
        <v>220</v>
      </c>
      <c r="D337" s="1" t="s">
        <v>35</v>
      </c>
      <c r="E337" s="3">
        <v>73</v>
      </c>
      <c r="F337" s="1" t="s">
        <v>55</v>
      </c>
      <c r="G337" s="1" t="s">
        <v>1147</v>
      </c>
      <c r="H337" s="4">
        <v>365.4</v>
      </c>
      <c r="I337" s="1" t="s">
        <v>298</v>
      </c>
      <c r="J337" s="1" t="s">
        <v>299</v>
      </c>
      <c r="K337" s="1" t="s">
        <v>300</v>
      </c>
      <c r="L337" s="1" t="s">
        <v>301</v>
      </c>
      <c r="M337" s="1" t="s">
        <v>302</v>
      </c>
      <c r="N337" s="1" t="s">
        <v>42</v>
      </c>
      <c r="O337" s="1" t="s">
        <v>1145</v>
      </c>
      <c r="P337" s="3">
        <v>215</v>
      </c>
      <c r="R337" s="1" t="s">
        <v>1148</v>
      </c>
      <c r="S337" s="1" t="s">
        <v>45</v>
      </c>
      <c r="T337" s="1" t="s">
        <v>305</v>
      </c>
      <c r="V337" s="1" t="s">
        <v>47</v>
      </c>
      <c r="W337" s="1" t="s">
        <v>48</v>
      </c>
      <c r="X337" s="1" t="s">
        <v>220</v>
      </c>
      <c r="AB337" s="4">
        <v>365.4</v>
      </c>
      <c r="AC337" s="4">
        <v>80.39</v>
      </c>
      <c r="AF337" s="1" t="s">
        <v>306</v>
      </c>
      <c r="AI337" s="9">
        <f t="shared" si="30"/>
        <v>43963</v>
      </c>
      <c r="AJ337" s="9">
        <f t="shared" si="31"/>
        <v>43874</v>
      </c>
      <c r="AK337" s="9">
        <f t="shared" si="32"/>
        <v>43904</v>
      </c>
      <c r="AL337" s="9">
        <f t="shared" si="33"/>
        <v>43963</v>
      </c>
      <c r="AM337" s="10">
        <f t="shared" si="34"/>
        <v>0</v>
      </c>
      <c r="AN337" s="11">
        <f t="shared" si="35"/>
        <v>0</v>
      </c>
    </row>
    <row r="338" spans="1:40" x14ac:dyDescent="0.2">
      <c r="A338" s="1" t="s">
        <v>1145</v>
      </c>
      <c r="B338" s="1" t="s">
        <v>446</v>
      </c>
      <c r="C338" s="1" t="s">
        <v>220</v>
      </c>
      <c r="D338" s="1" t="s">
        <v>35</v>
      </c>
      <c r="E338" s="3">
        <v>74</v>
      </c>
      <c r="F338" s="1" t="s">
        <v>55</v>
      </c>
      <c r="G338" s="1" t="s">
        <v>1149</v>
      </c>
      <c r="H338" s="4">
        <v>650.95000000000005</v>
      </c>
      <c r="I338" s="1" t="s">
        <v>298</v>
      </c>
      <c r="J338" s="1" t="s">
        <v>299</v>
      </c>
      <c r="K338" s="1" t="s">
        <v>300</v>
      </c>
      <c r="L338" s="1" t="s">
        <v>301</v>
      </c>
      <c r="M338" s="1" t="s">
        <v>302</v>
      </c>
      <c r="N338" s="1" t="s">
        <v>42</v>
      </c>
      <c r="O338" s="1" t="s">
        <v>1145</v>
      </c>
      <c r="P338" s="3">
        <v>215</v>
      </c>
      <c r="R338" s="1" t="s">
        <v>1150</v>
      </c>
      <c r="S338" s="1" t="s">
        <v>45</v>
      </c>
      <c r="T338" s="1" t="s">
        <v>305</v>
      </c>
      <c r="V338" s="1" t="s">
        <v>47</v>
      </c>
      <c r="W338" s="1" t="s">
        <v>48</v>
      </c>
      <c r="X338" s="1" t="s">
        <v>220</v>
      </c>
      <c r="AB338" s="4">
        <v>650.95000000000005</v>
      </c>
      <c r="AC338" s="4">
        <v>57.2</v>
      </c>
      <c r="AF338" s="1" t="s">
        <v>309</v>
      </c>
      <c r="AI338" s="9">
        <f t="shared" si="30"/>
        <v>43963</v>
      </c>
      <c r="AJ338" s="9">
        <f t="shared" si="31"/>
        <v>43874</v>
      </c>
      <c r="AK338" s="9">
        <f t="shared" si="32"/>
        <v>43904</v>
      </c>
      <c r="AL338" s="9">
        <f t="shared" si="33"/>
        <v>43963</v>
      </c>
      <c r="AM338" s="10">
        <f t="shared" si="34"/>
        <v>0</v>
      </c>
      <c r="AN338" s="11">
        <f t="shared" si="35"/>
        <v>0</v>
      </c>
    </row>
    <row r="339" spans="1:40" x14ac:dyDescent="0.2">
      <c r="A339" s="1" t="s">
        <v>1151</v>
      </c>
      <c r="B339" s="1" t="s">
        <v>1152</v>
      </c>
      <c r="C339" s="1" t="s">
        <v>1073</v>
      </c>
      <c r="D339" s="1" t="s">
        <v>35</v>
      </c>
      <c r="E339" s="3">
        <v>217</v>
      </c>
      <c r="F339" s="1" t="s">
        <v>55</v>
      </c>
      <c r="G339" s="1" t="s">
        <v>1153</v>
      </c>
      <c r="H339" s="4">
        <v>1679.79</v>
      </c>
      <c r="I339" s="1" t="s">
        <v>115</v>
      </c>
      <c r="J339" s="1" t="s">
        <v>116</v>
      </c>
      <c r="K339" s="1" t="s">
        <v>92</v>
      </c>
      <c r="N339" s="1" t="s">
        <v>42</v>
      </c>
      <c r="O339" s="1" t="s">
        <v>1145</v>
      </c>
      <c r="P339" s="3">
        <v>214</v>
      </c>
      <c r="R339" s="1" t="s">
        <v>1154</v>
      </c>
      <c r="S339" s="1" t="s">
        <v>45</v>
      </c>
      <c r="V339" s="1" t="s">
        <v>62</v>
      </c>
      <c r="W339" s="1" t="s">
        <v>63</v>
      </c>
      <c r="X339" s="1" t="s">
        <v>1073</v>
      </c>
      <c r="AB339" s="4">
        <v>1679.79</v>
      </c>
      <c r="AC339" s="4">
        <v>369.55</v>
      </c>
      <c r="AF339" s="1" t="s">
        <v>120</v>
      </c>
      <c r="AI339" s="9">
        <f t="shared" si="30"/>
        <v>43976</v>
      </c>
      <c r="AJ339" s="9">
        <f t="shared" si="31"/>
        <v>43957</v>
      </c>
      <c r="AK339" s="9">
        <f t="shared" si="32"/>
        <v>43987</v>
      </c>
      <c r="AL339" s="9">
        <f t="shared" si="33"/>
        <v>43987</v>
      </c>
      <c r="AM339" s="10">
        <f t="shared" si="34"/>
        <v>-24</v>
      </c>
      <c r="AN339" s="11">
        <f t="shared" si="35"/>
        <v>-40314.959999999999</v>
      </c>
    </row>
    <row r="340" spans="1:40" x14ac:dyDescent="0.2">
      <c r="A340" s="1" t="s">
        <v>1155</v>
      </c>
      <c r="B340" s="1" t="s">
        <v>1073</v>
      </c>
      <c r="C340" s="1" t="s">
        <v>1073</v>
      </c>
      <c r="D340" s="1" t="s">
        <v>35</v>
      </c>
      <c r="E340" s="3">
        <v>23</v>
      </c>
      <c r="F340" s="1" t="s">
        <v>36</v>
      </c>
      <c r="G340" s="1" t="s">
        <v>1156</v>
      </c>
      <c r="H340" s="4">
        <v>3789.78</v>
      </c>
      <c r="I340" s="1" t="s">
        <v>168</v>
      </c>
      <c r="J340" s="1" t="s">
        <v>169</v>
      </c>
      <c r="K340" s="1" t="s">
        <v>99</v>
      </c>
      <c r="N340" s="1" t="s">
        <v>42</v>
      </c>
      <c r="O340" s="1" t="s">
        <v>1009</v>
      </c>
      <c r="P340" s="3">
        <v>216</v>
      </c>
      <c r="R340" s="1" t="s">
        <v>1157</v>
      </c>
      <c r="S340" s="1" t="s">
        <v>45</v>
      </c>
      <c r="V340" s="1" t="s">
        <v>62</v>
      </c>
      <c r="W340" s="1" t="s">
        <v>63</v>
      </c>
      <c r="X340" s="1" t="s">
        <v>1073</v>
      </c>
      <c r="AB340" s="4">
        <v>3687.66</v>
      </c>
      <c r="AC340" s="4">
        <v>811.29</v>
      </c>
      <c r="AF340" s="1" t="s">
        <v>171</v>
      </c>
      <c r="AI340" s="9">
        <f t="shared" si="30"/>
        <v>44017</v>
      </c>
      <c r="AJ340" s="9">
        <f t="shared" si="31"/>
        <v>43957</v>
      </c>
      <c r="AK340" s="9">
        <f t="shared" si="32"/>
        <v>43987</v>
      </c>
      <c r="AL340" s="9">
        <f t="shared" si="33"/>
        <v>44017</v>
      </c>
      <c r="AM340" s="10">
        <f t="shared" si="34"/>
        <v>-52</v>
      </c>
      <c r="AN340" s="11">
        <f t="shared" si="35"/>
        <v>-197068.56</v>
      </c>
    </row>
    <row r="341" spans="1:40" hidden="1" x14ac:dyDescent="0.2">
      <c r="A341" s="1" t="s">
        <v>1009</v>
      </c>
      <c r="B341" s="1" t="s">
        <v>1009</v>
      </c>
      <c r="C341" s="1" t="s">
        <v>1009</v>
      </c>
      <c r="D341" s="1" t="s">
        <v>85</v>
      </c>
      <c r="E341" s="3">
        <v>20117</v>
      </c>
      <c r="F341" s="1" t="s">
        <v>36</v>
      </c>
      <c r="G341" s="1" t="s">
        <v>85</v>
      </c>
      <c r="H341" s="4">
        <v>7214.32</v>
      </c>
      <c r="I341" s="1" t="s">
        <v>141</v>
      </c>
      <c r="K341" s="1" t="s">
        <v>99</v>
      </c>
      <c r="N341" s="1" t="s">
        <v>100</v>
      </c>
      <c r="O341" s="1" t="s">
        <v>1009</v>
      </c>
      <c r="P341" s="3">
        <v>217</v>
      </c>
      <c r="R341" s="1" t="s">
        <v>1158</v>
      </c>
      <c r="S341" s="1" t="s">
        <v>45</v>
      </c>
      <c r="X341" s="1" t="s">
        <v>1152</v>
      </c>
      <c r="AB341" s="4">
        <v>0</v>
      </c>
      <c r="AC341" s="4">
        <v>0</v>
      </c>
      <c r="AI341" s="9">
        <f t="shared" si="30"/>
        <v>43965</v>
      </c>
      <c r="AJ341" s="9">
        <f t="shared" si="31"/>
        <v>43956</v>
      </c>
      <c r="AK341" s="9">
        <f t="shared" si="32"/>
        <v>43986</v>
      </c>
      <c r="AL341" s="9">
        <f t="shared" si="33"/>
        <v>43986</v>
      </c>
      <c r="AM341" s="10">
        <f t="shared" si="34"/>
        <v>-21</v>
      </c>
      <c r="AN341" s="11">
        <f t="shared" si="35"/>
        <v>-151500.72</v>
      </c>
    </row>
    <row r="342" spans="1:40" x14ac:dyDescent="0.2">
      <c r="A342" s="1" t="s">
        <v>1159</v>
      </c>
      <c r="B342" s="1" t="s">
        <v>429</v>
      </c>
      <c r="C342" s="1" t="s">
        <v>566</v>
      </c>
      <c r="D342" s="1" t="s">
        <v>35</v>
      </c>
      <c r="E342" s="3">
        <v>89</v>
      </c>
      <c r="F342" s="1" t="s">
        <v>55</v>
      </c>
      <c r="G342" s="1" t="s">
        <v>1160</v>
      </c>
      <c r="H342" s="4">
        <v>830.5</v>
      </c>
      <c r="I342" s="1" t="s">
        <v>457</v>
      </c>
      <c r="J342" s="1" t="s">
        <v>458</v>
      </c>
      <c r="K342" s="1" t="s">
        <v>459</v>
      </c>
      <c r="L342" s="1" t="s">
        <v>40</v>
      </c>
      <c r="M342" s="1" t="s">
        <v>460</v>
      </c>
      <c r="N342" s="1" t="s">
        <v>42</v>
      </c>
      <c r="O342" s="1" t="s">
        <v>1161</v>
      </c>
      <c r="P342" s="3">
        <v>220</v>
      </c>
      <c r="R342" s="1" t="s">
        <v>1162</v>
      </c>
      <c r="S342" s="1" t="s">
        <v>45</v>
      </c>
      <c r="T342" s="1" t="s">
        <v>1163</v>
      </c>
      <c r="V342" s="1" t="s">
        <v>62</v>
      </c>
      <c r="W342" s="1" t="s">
        <v>63</v>
      </c>
      <c r="X342" s="1" t="s">
        <v>566</v>
      </c>
      <c r="AB342" s="4">
        <v>830.5</v>
      </c>
      <c r="AC342" s="4">
        <v>182.71</v>
      </c>
      <c r="AF342" s="1" t="s">
        <v>464</v>
      </c>
      <c r="AI342" s="9">
        <f t="shared" si="30"/>
        <v>43945</v>
      </c>
      <c r="AJ342" s="9">
        <f t="shared" si="31"/>
        <v>43887</v>
      </c>
      <c r="AK342" s="9">
        <f t="shared" si="32"/>
        <v>43917</v>
      </c>
      <c r="AL342" s="9">
        <f t="shared" si="33"/>
        <v>43945</v>
      </c>
      <c r="AM342" s="10">
        <f t="shared" si="34"/>
        <v>24</v>
      </c>
      <c r="AN342" s="11">
        <f t="shared" si="35"/>
        <v>19932</v>
      </c>
    </row>
    <row r="343" spans="1:40" x14ac:dyDescent="0.2">
      <c r="A343" s="1" t="s">
        <v>919</v>
      </c>
      <c r="B343" s="1" t="s">
        <v>685</v>
      </c>
      <c r="C343" s="1" t="s">
        <v>685</v>
      </c>
      <c r="D343" s="1" t="s">
        <v>35</v>
      </c>
      <c r="E343" s="3">
        <v>97</v>
      </c>
      <c r="F343" s="1" t="s">
        <v>55</v>
      </c>
      <c r="G343" s="1" t="s">
        <v>1164</v>
      </c>
      <c r="H343" s="4">
        <v>253.2</v>
      </c>
      <c r="I343" s="1" t="s">
        <v>342</v>
      </c>
      <c r="J343" s="1" t="s">
        <v>343</v>
      </c>
      <c r="K343" s="1" t="s">
        <v>344</v>
      </c>
      <c r="L343" s="1" t="s">
        <v>154</v>
      </c>
      <c r="M343" s="1" t="s">
        <v>345</v>
      </c>
      <c r="N343" s="1" t="s">
        <v>42</v>
      </c>
      <c r="O343" s="1" t="s">
        <v>1161</v>
      </c>
      <c r="P343" s="3">
        <v>219</v>
      </c>
      <c r="R343" s="1" t="s">
        <v>1165</v>
      </c>
      <c r="S343" s="1" t="s">
        <v>45</v>
      </c>
      <c r="T343" s="1" t="s">
        <v>347</v>
      </c>
      <c r="V343" s="1" t="s">
        <v>47</v>
      </c>
      <c r="W343" s="1" t="s">
        <v>48</v>
      </c>
      <c r="X343" s="1" t="s">
        <v>685</v>
      </c>
      <c r="AB343" s="4">
        <v>253.2</v>
      </c>
      <c r="AC343" s="4">
        <v>25.32</v>
      </c>
      <c r="AF343" s="1" t="s">
        <v>140</v>
      </c>
      <c r="AI343" s="9">
        <f t="shared" si="30"/>
        <v>43955</v>
      </c>
      <c r="AJ343" s="9">
        <f t="shared" si="31"/>
        <v>43894</v>
      </c>
      <c r="AK343" s="9">
        <f t="shared" si="32"/>
        <v>43924</v>
      </c>
      <c r="AL343" s="9">
        <f t="shared" si="33"/>
        <v>43955</v>
      </c>
      <c r="AM343" s="10">
        <f t="shared" si="34"/>
        <v>14</v>
      </c>
      <c r="AN343" s="11">
        <f t="shared" si="35"/>
        <v>3544.7999999999997</v>
      </c>
    </row>
    <row r="344" spans="1:40" x14ac:dyDescent="0.2">
      <c r="A344" s="1" t="s">
        <v>935</v>
      </c>
      <c r="B344" s="1" t="s">
        <v>655</v>
      </c>
      <c r="C344" s="1" t="s">
        <v>726</v>
      </c>
      <c r="D344" s="1" t="s">
        <v>35</v>
      </c>
      <c r="E344" s="3">
        <v>123</v>
      </c>
      <c r="F344" s="1" t="s">
        <v>55</v>
      </c>
      <c r="G344" s="1" t="s">
        <v>1166</v>
      </c>
      <c r="H344" s="4">
        <v>439.5</v>
      </c>
      <c r="I344" s="1" t="s">
        <v>1167</v>
      </c>
      <c r="J344" s="1" t="s">
        <v>1168</v>
      </c>
      <c r="K344" s="1" t="s">
        <v>1169</v>
      </c>
      <c r="L344" s="1" t="s">
        <v>40</v>
      </c>
      <c r="M344" s="1" t="s">
        <v>1170</v>
      </c>
      <c r="N344" s="1" t="s">
        <v>42</v>
      </c>
      <c r="O344" s="1" t="s">
        <v>1161</v>
      </c>
      <c r="P344" s="3">
        <v>218</v>
      </c>
      <c r="R344" s="1" t="s">
        <v>1171</v>
      </c>
      <c r="S344" s="1" t="s">
        <v>45</v>
      </c>
      <c r="T344" s="1" t="s">
        <v>1172</v>
      </c>
      <c r="V344" s="1" t="s">
        <v>62</v>
      </c>
      <c r="W344" s="1" t="s">
        <v>63</v>
      </c>
      <c r="X344" s="1" t="s">
        <v>726</v>
      </c>
      <c r="AB344" s="4">
        <v>439.5</v>
      </c>
      <c r="AC344" s="4">
        <v>96.69</v>
      </c>
      <c r="AF344" s="1" t="s">
        <v>1173</v>
      </c>
      <c r="AI344" s="9">
        <f t="shared" si="30"/>
        <v>43982</v>
      </c>
      <c r="AJ344" s="9">
        <f t="shared" si="31"/>
        <v>43908</v>
      </c>
      <c r="AK344" s="9">
        <f t="shared" si="32"/>
        <v>43938</v>
      </c>
      <c r="AL344" s="9">
        <f t="shared" si="33"/>
        <v>43982</v>
      </c>
      <c r="AM344" s="10">
        <f t="shared" si="34"/>
        <v>-13</v>
      </c>
      <c r="AN344" s="11">
        <f t="shared" si="35"/>
        <v>-5713.5</v>
      </c>
    </row>
    <row r="345" spans="1:40" x14ac:dyDescent="0.2">
      <c r="A345" s="1" t="s">
        <v>1174</v>
      </c>
      <c r="B345" s="1" t="s">
        <v>790</v>
      </c>
      <c r="C345" s="1" t="s">
        <v>825</v>
      </c>
      <c r="D345" s="1" t="s">
        <v>35</v>
      </c>
      <c r="E345" s="3">
        <v>188</v>
      </c>
      <c r="F345" s="1" t="s">
        <v>55</v>
      </c>
      <c r="G345" s="1" t="s">
        <v>1175</v>
      </c>
      <c r="H345" s="4">
        <v>184.8</v>
      </c>
      <c r="I345" s="1" t="s">
        <v>342</v>
      </c>
      <c r="J345" s="1" t="s">
        <v>343</v>
      </c>
      <c r="K345" s="1" t="s">
        <v>344</v>
      </c>
      <c r="L345" s="1" t="s">
        <v>154</v>
      </c>
      <c r="M345" s="1" t="s">
        <v>345</v>
      </c>
      <c r="N345" s="1" t="s">
        <v>42</v>
      </c>
      <c r="O345" s="1" t="s">
        <v>1161</v>
      </c>
      <c r="P345" s="3">
        <v>219</v>
      </c>
      <c r="R345" s="1" t="s">
        <v>1176</v>
      </c>
      <c r="S345" s="1" t="s">
        <v>45</v>
      </c>
      <c r="T345" s="1" t="s">
        <v>347</v>
      </c>
      <c r="V345" s="1" t="s">
        <v>47</v>
      </c>
      <c r="W345" s="1" t="s">
        <v>48</v>
      </c>
      <c r="X345" s="1" t="s">
        <v>790</v>
      </c>
      <c r="AB345" s="4">
        <v>184.8</v>
      </c>
      <c r="AC345" s="4">
        <v>18.48</v>
      </c>
      <c r="AF345" s="1" t="s">
        <v>140</v>
      </c>
      <c r="AI345" s="9">
        <f t="shared" si="30"/>
        <v>43997</v>
      </c>
      <c r="AJ345" s="9">
        <f t="shared" si="31"/>
        <v>43936</v>
      </c>
      <c r="AK345" s="9">
        <f t="shared" si="32"/>
        <v>43966</v>
      </c>
      <c r="AL345" s="9">
        <f t="shared" si="33"/>
        <v>43997</v>
      </c>
      <c r="AM345" s="10">
        <f t="shared" si="34"/>
        <v>-28</v>
      </c>
      <c r="AN345" s="11">
        <f t="shared" si="35"/>
        <v>-5174.4000000000005</v>
      </c>
    </row>
    <row r="346" spans="1:40" x14ac:dyDescent="0.2">
      <c r="A346" s="1" t="s">
        <v>1177</v>
      </c>
      <c r="B346" s="1" t="s">
        <v>976</v>
      </c>
      <c r="C346" s="1" t="s">
        <v>976</v>
      </c>
      <c r="D346" s="1" t="s">
        <v>35</v>
      </c>
      <c r="E346" s="3">
        <v>206</v>
      </c>
      <c r="F346" s="1" t="s">
        <v>55</v>
      </c>
      <c r="G346" s="1" t="s">
        <v>1178</v>
      </c>
      <c r="H346" s="4">
        <v>846.65</v>
      </c>
      <c r="I346" s="1" t="s">
        <v>457</v>
      </c>
      <c r="J346" s="1" t="s">
        <v>458</v>
      </c>
      <c r="K346" s="1" t="s">
        <v>459</v>
      </c>
      <c r="L346" s="1" t="s">
        <v>40</v>
      </c>
      <c r="M346" s="1" t="s">
        <v>460</v>
      </c>
      <c r="N346" s="1" t="s">
        <v>42</v>
      </c>
      <c r="O346" s="1" t="s">
        <v>1161</v>
      </c>
      <c r="P346" s="3">
        <v>220</v>
      </c>
      <c r="R346" s="1" t="s">
        <v>1179</v>
      </c>
      <c r="S346" s="1" t="s">
        <v>45</v>
      </c>
      <c r="T346" s="1" t="s">
        <v>1163</v>
      </c>
      <c r="V346" s="1" t="s">
        <v>62</v>
      </c>
      <c r="W346" s="1" t="s">
        <v>63</v>
      </c>
      <c r="X346" s="1" t="s">
        <v>976</v>
      </c>
      <c r="AB346" s="4">
        <v>846.65</v>
      </c>
      <c r="AC346" s="4">
        <v>186.26</v>
      </c>
      <c r="AF346" s="1" t="s">
        <v>464</v>
      </c>
      <c r="AI346" s="9">
        <f t="shared" si="30"/>
        <v>44012</v>
      </c>
      <c r="AJ346" s="9">
        <f t="shared" si="31"/>
        <v>43950</v>
      </c>
      <c r="AK346" s="9">
        <f t="shared" si="32"/>
        <v>43980</v>
      </c>
      <c r="AL346" s="9">
        <f t="shared" si="33"/>
        <v>44012</v>
      </c>
      <c r="AM346" s="10">
        <f t="shared" si="34"/>
        <v>-43</v>
      </c>
      <c r="AN346" s="11">
        <f t="shared" si="35"/>
        <v>-36405.949999999997</v>
      </c>
    </row>
    <row r="347" spans="1:40" x14ac:dyDescent="0.2">
      <c r="A347" s="1" t="s">
        <v>284</v>
      </c>
      <c r="B347" s="1" t="s">
        <v>109</v>
      </c>
      <c r="C347" s="1" t="s">
        <v>43</v>
      </c>
      <c r="D347" s="1" t="s">
        <v>35</v>
      </c>
      <c r="E347" s="3">
        <v>3</v>
      </c>
      <c r="F347" s="1" t="s">
        <v>55</v>
      </c>
      <c r="G347" s="1" t="s">
        <v>1180</v>
      </c>
      <c r="H347" s="4">
        <v>106.4</v>
      </c>
      <c r="I347" s="1" t="s">
        <v>1181</v>
      </c>
      <c r="J347" s="1" t="s">
        <v>1182</v>
      </c>
      <c r="K347" s="1" t="s">
        <v>1183</v>
      </c>
      <c r="N347" s="1" t="s">
        <v>42</v>
      </c>
      <c r="O347" s="1" t="s">
        <v>1098</v>
      </c>
      <c r="P347" s="3">
        <v>223</v>
      </c>
      <c r="R347" s="1" t="s">
        <v>1184</v>
      </c>
      <c r="S347" s="1" t="s">
        <v>45</v>
      </c>
      <c r="T347" s="1" t="s">
        <v>1185</v>
      </c>
      <c r="V347" s="1" t="s">
        <v>62</v>
      </c>
      <c r="W347" s="1" t="s">
        <v>63</v>
      </c>
      <c r="X347" s="1" t="s">
        <v>43</v>
      </c>
      <c r="AB347" s="4">
        <v>106.4</v>
      </c>
      <c r="AC347" s="4">
        <v>23.41</v>
      </c>
      <c r="AF347" s="1" t="s">
        <v>1186</v>
      </c>
      <c r="AI347" s="9">
        <f t="shared" si="30"/>
        <v>43890</v>
      </c>
      <c r="AJ347" s="9">
        <f t="shared" si="31"/>
        <v>43837</v>
      </c>
      <c r="AK347" s="9">
        <f t="shared" si="32"/>
        <v>43867</v>
      </c>
      <c r="AL347" s="9">
        <f t="shared" si="33"/>
        <v>43890</v>
      </c>
      <c r="AM347" s="10">
        <f t="shared" si="34"/>
        <v>81</v>
      </c>
      <c r="AN347" s="11">
        <f t="shared" si="35"/>
        <v>8618.4</v>
      </c>
    </row>
    <row r="348" spans="1:40" x14ac:dyDescent="0.2">
      <c r="A348" s="1" t="s">
        <v>848</v>
      </c>
      <c r="B348" s="1" t="s">
        <v>435</v>
      </c>
      <c r="C348" s="1" t="s">
        <v>435</v>
      </c>
      <c r="D348" s="1" t="s">
        <v>35</v>
      </c>
      <c r="E348" s="3">
        <v>36</v>
      </c>
      <c r="F348" s="1" t="s">
        <v>55</v>
      </c>
      <c r="G348" s="1" t="s">
        <v>1187</v>
      </c>
      <c r="H348" s="4">
        <v>30</v>
      </c>
      <c r="I348" s="1" t="s">
        <v>1181</v>
      </c>
      <c r="J348" s="1" t="s">
        <v>1182</v>
      </c>
      <c r="K348" s="1" t="s">
        <v>1183</v>
      </c>
      <c r="N348" s="1" t="s">
        <v>42</v>
      </c>
      <c r="O348" s="1" t="s">
        <v>1098</v>
      </c>
      <c r="P348" s="3">
        <v>223</v>
      </c>
      <c r="R348" s="1" t="s">
        <v>1188</v>
      </c>
      <c r="S348" s="1" t="s">
        <v>45</v>
      </c>
      <c r="T348" s="1" t="s">
        <v>1185</v>
      </c>
      <c r="V348" s="1" t="s">
        <v>62</v>
      </c>
      <c r="W348" s="1" t="s">
        <v>63</v>
      </c>
      <c r="X348" s="1" t="s">
        <v>435</v>
      </c>
      <c r="AB348" s="4">
        <v>30</v>
      </c>
      <c r="AC348" s="4">
        <v>6.6</v>
      </c>
      <c r="AF348" s="1" t="s">
        <v>390</v>
      </c>
      <c r="AI348" s="9">
        <f t="shared" si="30"/>
        <v>43920</v>
      </c>
      <c r="AJ348" s="9">
        <f t="shared" si="31"/>
        <v>43860</v>
      </c>
      <c r="AK348" s="9">
        <f t="shared" si="32"/>
        <v>43890</v>
      </c>
      <c r="AL348" s="9">
        <f t="shared" si="33"/>
        <v>43920</v>
      </c>
      <c r="AM348" s="10">
        <f t="shared" si="34"/>
        <v>51</v>
      </c>
      <c r="AN348" s="11">
        <f t="shared" si="35"/>
        <v>1530</v>
      </c>
    </row>
    <row r="349" spans="1:40" x14ac:dyDescent="0.2">
      <c r="A349" s="1" t="s">
        <v>1043</v>
      </c>
      <c r="B349" s="1" t="s">
        <v>419</v>
      </c>
      <c r="C349" s="1" t="s">
        <v>833</v>
      </c>
      <c r="D349" s="1" t="s">
        <v>35</v>
      </c>
      <c r="E349" s="3">
        <v>134</v>
      </c>
      <c r="F349" s="1" t="s">
        <v>55</v>
      </c>
      <c r="G349" s="1" t="s">
        <v>1189</v>
      </c>
      <c r="H349" s="4">
        <v>950</v>
      </c>
      <c r="I349" s="1" t="s">
        <v>1190</v>
      </c>
      <c r="J349" s="1" t="s">
        <v>1191</v>
      </c>
      <c r="K349" s="1" t="s">
        <v>1183</v>
      </c>
      <c r="N349" s="1" t="s">
        <v>42</v>
      </c>
      <c r="O349" s="1" t="s">
        <v>1098</v>
      </c>
      <c r="P349" s="3">
        <v>222</v>
      </c>
      <c r="R349" s="1" t="s">
        <v>1192</v>
      </c>
      <c r="S349" s="1" t="s">
        <v>45</v>
      </c>
      <c r="T349" s="1" t="s">
        <v>1193</v>
      </c>
      <c r="V349" s="1" t="s">
        <v>62</v>
      </c>
      <c r="W349" s="1" t="s">
        <v>63</v>
      </c>
      <c r="X349" s="1" t="s">
        <v>833</v>
      </c>
      <c r="AB349" s="4">
        <v>950</v>
      </c>
      <c r="AC349" s="4">
        <v>209</v>
      </c>
      <c r="AF349" s="1" t="s">
        <v>352</v>
      </c>
      <c r="AI349" s="9">
        <f t="shared" si="30"/>
        <v>43981</v>
      </c>
      <c r="AJ349" s="9">
        <f t="shared" si="31"/>
        <v>43923</v>
      </c>
      <c r="AK349" s="9">
        <f t="shared" si="32"/>
        <v>43953</v>
      </c>
      <c r="AL349" s="9">
        <f t="shared" si="33"/>
        <v>43981</v>
      </c>
      <c r="AM349" s="10">
        <f t="shared" si="34"/>
        <v>-10</v>
      </c>
      <c r="AN349" s="11">
        <f t="shared" si="35"/>
        <v>-9500</v>
      </c>
    </row>
    <row r="350" spans="1:40" x14ac:dyDescent="0.2">
      <c r="A350" s="1" t="s">
        <v>1043</v>
      </c>
      <c r="B350" s="1" t="s">
        <v>419</v>
      </c>
      <c r="C350" s="1" t="s">
        <v>888</v>
      </c>
      <c r="D350" s="1" t="s">
        <v>35</v>
      </c>
      <c r="E350" s="3">
        <v>144</v>
      </c>
      <c r="F350" s="1" t="s">
        <v>55</v>
      </c>
      <c r="G350" s="1" t="s">
        <v>1194</v>
      </c>
      <c r="H350" s="4">
        <v>2230.14</v>
      </c>
      <c r="I350" s="1" t="s">
        <v>1181</v>
      </c>
      <c r="J350" s="1" t="s">
        <v>1182</v>
      </c>
      <c r="K350" s="1" t="s">
        <v>1183</v>
      </c>
      <c r="N350" s="1" t="s">
        <v>42</v>
      </c>
      <c r="O350" s="1" t="s">
        <v>1098</v>
      </c>
      <c r="P350" s="3">
        <v>223</v>
      </c>
      <c r="R350" s="1" t="s">
        <v>1195</v>
      </c>
      <c r="S350" s="1" t="s">
        <v>45</v>
      </c>
      <c r="T350" s="1" t="s">
        <v>1185</v>
      </c>
      <c r="V350" s="1" t="s">
        <v>62</v>
      </c>
      <c r="W350" s="1" t="s">
        <v>63</v>
      </c>
      <c r="X350" s="1" t="s">
        <v>888</v>
      </c>
      <c r="AB350" s="4">
        <v>2230.14</v>
      </c>
      <c r="AC350" s="4">
        <v>490.63</v>
      </c>
      <c r="AF350" s="1" t="s">
        <v>352</v>
      </c>
      <c r="AI350" s="9">
        <f t="shared" si="30"/>
        <v>43981</v>
      </c>
      <c r="AJ350" s="9">
        <f t="shared" si="31"/>
        <v>43924</v>
      </c>
      <c r="AK350" s="9">
        <f t="shared" si="32"/>
        <v>43954</v>
      </c>
      <c r="AL350" s="9">
        <f t="shared" si="33"/>
        <v>43981</v>
      </c>
      <c r="AM350" s="10">
        <f t="shared" si="34"/>
        <v>-10</v>
      </c>
      <c r="AN350" s="11">
        <f t="shared" si="35"/>
        <v>-22301.399999999998</v>
      </c>
    </row>
    <row r="351" spans="1:40" x14ac:dyDescent="0.2">
      <c r="A351" s="1" t="s">
        <v>1043</v>
      </c>
      <c r="B351" s="1" t="s">
        <v>419</v>
      </c>
      <c r="C351" s="1" t="s">
        <v>496</v>
      </c>
      <c r="D351" s="1" t="s">
        <v>35</v>
      </c>
      <c r="E351" s="3">
        <v>178</v>
      </c>
      <c r="F351" s="1" t="s">
        <v>55</v>
      </c>
      <c r="G351" s="1" t="s">
        <v>1196</v>
      </c>
      <c r="H351" s="4">
        <v>98</v>
      </c>
      <c r="I351" s="1" t="s">
        <v>1181</v>
      </c>
      <c r="J351" s="1" t="s">
        <v>1182</v>
      </c>
      <c r="K351" s="1" t="s">
        <v>1183</v>
      </c>
      <c r="N351" s="1" t="s">
        <v>42</v>
      </c>
      <c r="O351" s="1" t="s">
        <v>1098</v>
      </c>
      <c r="P351" s="3">
        <v>223</v>
      </c>
      <c r="R351" s="1" t="s">
        <v>1197</v>
      </c>
      <c r="S351" s="1" t="s">
        <v>45</v>
      </c>
      <c r="T351" s="1" t="s">
        <v>1185</v>
      </c>
      <c r="V351" s="1" t="s">
        <v>62</v>
      </c>
      <c r="W351" s="1" t="s">
        <v>63</v>
      </c>
      <c r="X351" s="1" t="s">
        <v>1198</v>
      </c>
      <c r="AB351" s="4">
        <v>98</v>
      </c>
      <c r="AC351" s="4">
        <v>21.56</v>
      </c>
      <c r="AF351" s="1" t="s">
        <v>1186</v>
      </c>
      <c r="AI351" s="9">
        <f t="shared" si="30"/>
        <v>43981</v>
      </c>
      <c r="AJ351" s="9">
        <f t="shared" si="31"/>
        <v>43926</v>
      </c>
      <c r="AK351" s="9">
        <f t="shared" si="32"/>
        <v>43956</v>
      </c>
      <c r="AL351" s="9">
        <f t="shared" si="33"/>
        <v>43981</v>
      </c>
      <c r="AM351" s="10">
        <f t="shared" si="34"/>
        <v>-10</v>
      </c>
      <c r="AN351" s="11">
        <f t="shared" si="35"/>
        <v>-980</v>
      </c>
    </row>
    <row r="352" spans="1:40" x14ac:dyDescent="0.2">
      <c r="A352" s="1" t="s">
        <v>1199</v>
      </c>
      <c r="B352" s="1" t="s">
        <v>1152</v>
      </c>
      <c r="C352" s="1" t="s">
        <v>1200</v>
      </c>
      <c r="D352" s="1" t="s">
        <v>35</v>
      </c>
      <c r="E352" s="3">
        <v>225</v>
      </c>
      <c r="F352" s="1" t="s">
        <v>55</v>
      </c>
      <c r="G352" s="1" t="s">
        <v>1201</v>
      </c>
      <c r="H352" s="4">
        <v>1400</v>
      </c>
      <c r="I352" s="1" t="s">
        <v>1014</v>
      </c>
      <c r="J352" s="1" t="s">
        <v>1015</v>
      </c>
      <c r="K352" s="1" t="s">
        <v>1016</v>
      </c>
      <c r="L352" s="1" t="s">
        <v>1017</v>
      </c>
      <c r="M352" s="1" t="s">
        <v>1018</v>
      </c>
      <c r="N352" s="1" t="s">
        <v>42</v>
      </c>
      <c r="O352" s="1" t="s">
        <v>1098</v>
      </c>
      <c r="P352" s="3">
        <v>221</v>
      </c>
      <c r="R352" s="1" t="s">
        <v>1202</v>
      </c>
      <c r="S352" s="1" t="s">
        <v>45</v>
      </c>
      <c r="T352" s="1" t="s">
        <v>1203</v>
      </c>
      <c r="V352" s="1" t="s">
        <v>47</v>
      </c>
      <c r="W352" s="1" t="s">
        <v>48</v>
      </c>
      <c r="X352" s="1" t="s">
        <v>1200</v>
      </c>
      <c r="AB352" s="4">
        <v>1400</v>
      </c>
      <c r="AC352" s="4">
        <v>308</v>
      </c>
      <c r="AF352" s="1" t="s">
        <v>751</v>
      </c>
      <c r="AI352" s="9">
        <f t="shared" si="30"/>
        <v>43986</v>
      </c>
      <c r="AJ352" s="9">
        <f t="shared" si="31"/>
        <v>43958</v>
      </c>
      <c r="AK352" s="9">
        <f t="shared" si="32"/>
        <v>43988</v>
      </c>
      <c r="AL352" s="9">
        <f t="shared" si="33"/>
        <v>43988</v>
      </c>
      <c r="AM352" s="10">
        <f t="shared" si="34"/>
        <v>-17</v>
      </c>
      <c r="AN352" s="11">
        <f t="shared" si="35"/>
        <v>-23800</v>
      </c>
    </row>
    <row r="353" spans="1:40" x14ac:dyDescent="0.2">
      <c r="A353" s="1" t="s">
        <v>1204</v>
      </c>
      <c r="B353" s="1" t="s">
        <v>541</v>
      </c>
      <c r="C353" s="1" t="s">
        <v>1205</v>
      </c>
      <c r="D353" s="1" t="s">
        <v>35</v>
      </c>
      <c r="E353" s="3">
        <v>234</v>
      </c>
      <c r="F353" s="1" t="s">
        <v>55</v>
      </c>
      <c r="G353" s="1" t="s">
        <v>1206</v>
      </c>
      <c r="H353" s="4">
        <v>30</v>
      </c>
      <c r="I353" s="1" t="s">
        <v>1181</v>
      </c>
      <c r="J353" s="1" t="s">
        <v>1182</v>
      </c>
      <c r="K353" s="1" t="s">
        <v>1183</v>
      </c>
      <c r="N353" s="1" t="s">
        <v>42</v>
      </c>
      <c r="O353" s="1" t="s">
        <v>1098</v>
      </c>
      <c r="P353" s="3">
        <v>223</v>
      </c>
      <c r="R353" s="1" t="s">
        <v>1207</v>
      </c>
      <c r="S353" s="1" t="s">
        <v>45</v>
      </c>
      <c r="T353" s="1" t="s">
        <v>1185</v>
      </c>
      <c r="V353" s="1" t="s">
        <v>62</v>
      </c>
      <c r="W353" s="1" t="s">
        <v>63</v>
      </c>
      <c r="X353" s="1" t="s">
        <v>1145</v>
      </c>
      <c r="AB353" s="4">
        <v>30</v>
      </c>
      <c r="AC353" s="4">
        <v>6.6</v>
      </c>
      <c r="AF353" s="1" t="s">
        <v>390</v>
      </c>
      <c r="AI353" s="9">
        <f t="shared" si="30"/>
        <v>44011</v>
      </c>
      <c r="AJ353" s="9">
        <f t="shared" si="31"/>
        <v>43963</v>
      </c>
      <c r="AK353" s="9">
        <f t="shared" si="32"/>
        <v>43993</v>
      </c>
      <c r="AL353" s="9">
        <f t="shared" si="33"/>
        <v>44011</v>
      </c>
      <c r="AM353" s="10">
        <f t="shared" si="34"/>
        <v>-40</v>
      </c>
      <c r="AN353" s="11">
        <f t="shared" si="35"/>
        <v>-1200</v>
      </c>
    </row>
    <row r="354" spans="1:40" s="15" customFormat="1" hidden="1" x14ac:dyDescent="0.2">
      <c r="A354" s="12" t="s">
        <v>1098</v>
      </c>
      <c r="B354" s="12" t="s">
        <v>1098</v>
      </c>
      <c r="C354" s="12" t="s">
        <v>1098</v>
      </c>
      <c r="D354" s="12" t="s">
        <v>85</v>
      </c>
      <c r="E354" s="13">
        <v>20118</v>
      </c>
      <c r="F354" s="12" t="s">
        <v>36</v>
      </c>
      <c r="G354" s="12" t="s">
        <v>85</v>
      </c>
      <c r="H354" s="14">
        <v>47574.65</v>
      </c>
      <c r="I354" s="12" t="s">
        <v>231</v>
      </c>
      <c r="J354" s="12"/>
      <c r="K354" s="12"/>
      <c r="L354" s="12"/>
      <c r="M354" s="12"/>
      <c r="N354" s="12" t="s">
        <v>232</v>
      </c>
      <c r="O354" s="12" t="s">
        <v>1118</v>
      </c>
      <c r="P354" s="13">
        <v>224</v>
      </c>
      <c r="Q354" s="12"/>
      <c r="R354" s="12" t="s">
        <v>1208</v>
      </c>
      <c r="S354" s="12" t="s">
        <v>45</v>
      </c>
      <c r="T354" s="12"/>
      <c r="U354" s="12"/>
      <c r="V354" s="12"/>
      <c r="W354" s="12"/>
      <c r="X354" s="12" t="s">
        <v>1209</v>
      </c>
      <c r="Y354" s="12"/>
      <c r="Z354" s="12"/>
      <c r="AA354" s="12"/>
      <c r="AB354" s="14">
        <v>0</v>
      </c>
      <c r="AC354" s="14">
        <v>0</v>
      </c>
      <c r="AD354" s="12"/>
      <c r="AE354" s="12"/>
      <c r="AF354" s="12"/>
      <c r="AI354" s="16">
        <f t="shared" si="30"/>
        <v>43971</v>
      </c>
      <c r="AJ354" s="16">
        <f t="shared" si="31"/>
        <v>44089</v>
      </c>
      <c r="AK354" s="16">
        <f t="shared" si="32"/>
        <v>44119</v>
      </c>
      <c r="AL354" s="16">
        <f t="shared" si="33"/>
        <v>44119</v>
      </c>
      <c r="AM354" s="17">
        <f t="shared" si="34"/>
        <v>-147</v>
      </c>
      <c r="AN354" s="18">
        <f t="shared" si="35"/>
        <v>-6993473.5499999998</v>
      </c>
    </row>
    <row r="355" spans="1:40" s="15" customFormat="1" hidden="1" x14ac:dyDescent="0.2">
      <c r="A355" s="12" t="s">
        <v>1098</v>
      </c>
      <c r="B355" s="12" t="s">
        <v>1098</v>
      </c>
      <c r="C355" s="12" t="s">
        <v>1098</v>
      </c>
      <c r="D355" s="12" t="s">
        <v>85</v>
      </c>
      <c r="E355" s="13">
        <v>20119</v>
      </c>
      <c r="F355" s="12" t="s">
        <v>36</v>
      </c>
      <c r="G355" s="12" t="s">
        <v>85</v>
      </c>
      <c r="H355" s="14">
        <v>756.27</v>
      </c>
      <c r="I355" s="12" t="s">
        <v>231</v>
      </c>
      <c r="J355" s="12"/>
      <c r="K355" s="12"/>
      <c r="L355" s="12"/>
      <c r="M355" s="12"/>
      <c r="N355" s="12" t="s">
        <v>232</v>
      </c>
      <c r="O355" s="12" t="s">
        <v>1118</v>
      </c>
      <c r="P355" s="13">
        <v>224</v>
      </c>
      <c r="Q355" s="12"/>
      <c r="R355" s="12" t="s">
        <v>1210</v>
      </c>
      <c r="S355" s="12" t="s">
        <v>45</v>
      </c>
      <c r="T355" s="12"/>
      <c r="U355" s="12"/>
      <c r="V355" s="12"/>
      <c r="W355" s="12"/>
      <c r="X355" s="12" t="s">
        <v>1209</v>
      </c>
      <c r="Y355" s="12"/>
      <c r="Z355" s="12"/>
      <c r="AA355" s="12"/>
      <c r="AB355" s="14">
        <v>0</v>
      </c>
      <c r="AC355" s="14">
        <v>0</v>
      </c>
      <c r="AD355" s="12"/>
      <c r="AE355" s="12"/>
      <c r="AF355" s="12"/>
      <c r="AI355" s="16">
        <f t="shared" si="30"/>
        <v>43971</v>
      </c>
      <c r="AJ355" s="16">
        <f t="shared" si="31"/>
        <v>44089</v>
      </c>
      <c r="AK355" s="16">
        <f t="shared" si="32"/>
        <v>44119</v>
      </c>
      <c r="AL355" s="16">
        <f t="shared" si="33"/>
        <v>44119</v>
      </c>
      <c r="AM355" s="17">
        <f t="shared" si="34"/>
        <v>-147</v>
      </c>
      <c r="AN355" s="18">
        <f t="shared" si="35"/>
        <v>-111171.69</v>
      </c>
    </row>
    <row r="356" spans="1:40" x14ac:dyDescent="0.2">
      <c r="A356" s="1" t="s">
        <v>1211</v>
      </c>
      <c r="B356" s="1" t="s">
        <v>685</v>
      </c>
      <c r="C356" s="1" t="s">
        <v>693</v>
      </c>
      <c r="D356" s="1" t="s">
        <v>35</v>
      </c>
      <c r="E356" s="3">
        <v>106</v>
      </c>
      <c r="F356" s="1" t="s">
        <v>55</v>
      </c>
      <c r="G356" s="1" t="s">
        <v>1212</v>
      </c>
      <c r="H356" s="4">
        <v>30.07</v>
      </c>
      <c r="I356" s="1" t="s">
        <v>68</v>
      </c>
      <c r="J356" s="1" t="s">
        <v>69</v>
      </c>
      <c r="K356" s="1" t="s">
        <v>70</v>
      </c>
      <c r="N356" s="1" t="s">
        <v>42</v>
      </c>
      <c r="O356" s="1" t="s">
        <v>1151</v>
      </c>
      <c r="P356" s="3">
        <v>228</v>
      </c>
      <c r="R356" s="1" t="s">
        <v>1213</v>
      </c>
      <c r="S356" s="1" t="s">
        <v>45</v>
      </c>
      <c r="T356" s="1" t="s">
        <v>72</v>
      </c>
      <c r="V356" s="1" t="s">
        <v>62</v>
      </c>
      <c r="W356" s="1" t="s">
        <v>63</v>
      </c>
      <c r="X356" s="1" t="s">
        <v>693</v>
      </c>
      <c r="AB356" s="4">
        <v>30.07</v>
      </c>
      <c r="AC356" s="4">
        <v>3.01</v>
      </c>
      <c r="AF356" s="1" t="s">
        <v>73</v>
      </c>
      <c r="AI356" s="9">
        <f t="shared" si="30"/>
        <v>43985</v>
      </c>
      <c r="AJ356" s="9">
        <f t="shared" si="31"/>
        <v>43896</v>
      </c>
      <c r="AK356" s="9">
        <f t="shared" si="32"/>
        <v>43926</v>
      </c>
      <c r="AL356" s="9">
        <f t="shared" si="33"/>
        <v>43985</v>
      </c>
      <c r="AM356" s="10">
        <f t="shared" si="34"/>
        <v>-9</v>
      </c>
      <c r="AN356" s="11">
        <f t="shared" si="35"/>
        <v>-270.63</v>
      </c>
    </row>
    <row r="357" spans="1:40" x14ac:dyDescent="0.2">
      <c r="A357" s="1" t="s">
        <v>935</v>
      </c>
      <c r="B357" s="1" t="s">
        <v>419</v>
      </c>
      <c r="C357" s="1" t="s">
        <v>888</v>
      </c>
      <c r="D357" s="1" t="s">
        <v>35</v>
      </c>
      <c r="E357" s="3">
        <v>146</v>
      </c>
      <c r="F357" s="1" t="s">
        <v>55</v>
      </c>
      <c r="G357" s="1" t="s">
        <v>1214</v>
      </c>
      <c r="H357" s="4">
        <v>252</v>
      </c>
      <c r="I357" s="1" t="s">
        <v>971</v>
      </c>
      <c r="J357" s="1" t="s">
        <v>972</v>
      </c>
      <c r="K357" s="1" t="s">
        <v>973</v>
      </c>
      <c r="L357" s="1" t="s">
        <v>974</v>
      </c>
      <c r="M357" s="1" t="s">
        <v>975</v>
      </c>
      <c r="N357" s="1" t="s">
        <v>42</v>
      </c>
      <c r="O357" s="1" t="s">
        <v>1151</v>
      </c>
      <c r="P357" s="3">
        <v>226</v>
      </c>
      <c r="R357" s="1" t="s">
        <v>1215</v>
      </c>
      <c r="S357" s="1" t="s">
        <v>45</v>
      </c>
      <c r="T357" s="1" t="s">
        <v>978</v>
      </c>
      <c r="V357" s="1" t="s">
        <v>47</v>
      </c>
      <c r="W357" s="1" t="s">
        <v>48</v>
      </c>
      <c r="X357" s="1" t="s">
        <v>888</v>
      </c>
      <c r="AB357" s="4">
        <v>252</v>
      </c>
      <c r="AC357" s="4">
        <v>55.44</v>
      </c>
      <c r="AF357" s="1" t="s">
        <v>635</v>
      </c>
      <c r="AI357" s="9">
        <f t="shared" si="30"/>
        <v>43982</v>
      </c>
      <c r="AJ357" s="9">
        <f t="shared" si="31"/>
        <v>43924</v>
      </c>
      <c r="AK357" s="9">
        <f t="shared" si="32"/>
        <v>43954</v>
      </c>
      <c r="AL357" s="9">
        <f t="shared" si="33"/>
        <v>43982</v>
      </c>
      <c r="AM357" s="10">
        <f t="shared" si="34"/>
        <v>-6</v>
      </c>
      <c r="AN357" s="11">
        <f t="shared" si="35"/>
        <v>-1512</v>
      </c>
    </row>
    <row r="358" spans="1:40" x14ac:dyDescent="0.2">
      <c r="A358" s="1" t="s">
        <v>935</v>
      </c>
      <c r="B358" s="1" t="s">
        <v>419</v>
      </c>
      <c r="C358" s="1" t="s">
        <v>888</v>
      </c>
      <c r="D358" s="1" t="s">
        <v>35</v>
      </c>
      <c r="E358" s="3">
        <v>147</v>
      </c>
      <c r="F358" s="1" t="s">
        <v>55</v>
      </c>
      <c r="G358" s="1" t="s">
        <v>1216</v>
      </c>
      <c r="H358" s="4">
        <v>84</v>
      </c>
      <c r="I358" s="1" t="s">
        <v>971</v>
      </c>
      <c r="J358" s="1" t="s">
        <v>972</v>
      </c>
      <c r="K358" s="1" t="s">
        <v>973</v>
      </c>
      <c r="L358" s="1" t="s">
        <v>974</v>
      </c>
      <c r="M358" s="1" t="s">
        <v>975</v>
      </c>
      <c r="N358" s="1" t="s">
        <v>42</v>
      </c>
      <c r="O358" s="1" t="s">
        <v>1151</v>
      </c>
      <c r="P358" s="3">
        <v>226</v>
      </c>
      <c r="R358" s="1" t="s">
        <v>1217</v>
      </c>
      <c r="S358" s="1" t="s">
        <v>45</v>
      </c>
      <c r="T358" s="1" t="s">
        <v>978</v>
      </c>
      <c r="V358" s="1" t="s">
        <v>197</v>
      </c>
      <c r="W358" s="1" t="s">
        <v>198</v>
      </c>
      <c r="X358" s="1" t="s">
        <v>888</v>
      </c>
      <c r="AB358" s="4">
        <v>84</v>
      </c>
      <c r="AC358" s="4">
        <v>18.48</v>
      </c>
      <c r="AF358" s="1" t="s">
        <v>635</v>
      </c>
      <c r="AI358" s="9">
        <f t="shared" si="30"/>
        <v>43982</v>
      </c>
      <c r="AJ358" s="9">
        <f t="shared" si="31"/>
        <v>43924</v>
      </c>
      <c r="AK358" s="9">
        <f t="shared" si="32"/>
        <v>43954</v>
      </c>
      <c r="AL358" s="9">
        <f t="shared" si="33"/>
        <v>43982</v>
      </c>
      <c r="AM358" s="10">
        <f t="shared" si="34"/>
        <v>-6</v>
      </c>
      <c r="AN358" s="11">
        <f t="shared" si="35"/>
        <v>-504</v>
      </c>
    </row>
    <row r="359" spans="1:40" x14ac:dyDescent="0.2">
      <c r="A359" s="1" t="s">
        <v>935</v>
      </c>
      <c r="B359" s="1" t="s">
        <v>419</v>
      </c>
      <c r="C359" s="1" t="s">
        <v>888</v>
      </c>
      <c r="D359" s="1" t="s">
        <v>35</v>
      </c>
      <c r="E359" s="3">
        <v>148</v>
      </c>
      <c r="F359" s="1" t="s">
        <v>55</v>
      </c>
      <c r="G359" s="1" t="s">
        <v>1218</v>
      </c>
      <c r="H359" s="4">
        <v>224</v>
      </c>
      <c r="I359" s="1" t="s">
        <v>971</v>
      </c>
      <c r="J359" s="1" t="s">
        <v>972</v>
      </c>
      <c r="K359" s="1" t="s">
        <v>973</v>
      </c>
      <c r="L359" s="1" t="s">
        <v>974</v>
      </c>
      <c r="M359" s="1" t="s">
        <v>975</v>
      </c>
      <c r="N359" s="1" t="s">
        <v>42</v>
      </c>
      <c r="O359" s="1" t="s">
        <v>1151</v>
      </c>
      <c r="P359" s="3">
        <v>226</v>
      </c>
      <c r="R359" s="1" t="s">
        <v>1219</v>
      </c>
      <c r="S359" s="1" t="s">
        <v>45</v>
      </c>
      <c r="T359" s="1" t="s">
        <v>978</v>
      </c>
      <c r="V359" s="1" t="s">
        <v>62</v>
      </c>
      <c r="W359" s="1" t="s">
        <v>63</v>
      </c>
      <c r="X359" s="1" t="s">
        <v>888</v>
      </c>
      <c r="AB359" s="4">
        <v>224</v>
      </c>
      <c r="AC359" s="4">
        <v>49.28</v>
      </c>
      <c r="AF359" s="1" t="s">
        <v>635</v>
      </c>
      <c r="AI359" s="9">
        <f t="shared" si="30"/>
        <v>43982</v>
      </c>
      <c r="AJ359" s="9">
        <f t="shared" si="31"/>
        <v>43924</v>
      </c>
      <c r="AK359" s="9">
        <f t="shared" si="32"/>
        <v>43954</v>
      </c>
      <c r="AL359" s="9">
        <f t="shared" si="33"/>
        <v>43982</v>
      </c>
      <c r="AM359" s="10">
        <f t="shared" si="34"/>
        <v>-6</v>
      </c>
      <c r="AN359" s="11">
        <f t="shared" si="35"/>
        <v>-1344</v>
      </c>
    </row>
    <row r="360" spans="1:40" x14ac:dyDescent="0.2">
      <c r="A360" s="1" t="s">
        <v>935</v>
      </c>
      <c r="B360" s="1" t="s">
        <v>419</v>
      </c>
      <c r="C360" s="1" t="s">
        <v>888</v>
      </c>
      <c r="D360" s="1" t="s">
        <v>35</v>
      </c>
      <c r="E360" s="3">
        <v>149</v>
      </c>
      <c r="F360" s="1" t="s">
        <v>55</v>
      </c>
      <c r="G360" s="1" t="s">
        <v>1220</v>
      </c>
      <c r="H360" s="4">
        <v>84</v>
      </c>
      <c r="I360" s="1" t="s">
        <v>971</v>
      </c>
      <c r="J360" s="1" t="s">
        <v>972</v>
      </c>
      <c r="K360" s="1" t="s">
        <v>973</v>
      </c>
      <c r="L360" s="1" t="s">
        <v>974</v>
      </c>
      <c r="M360" s="1" t="s">
        <v>975</v>
      </c>
      <c r="N360" s="1" t="s">
        <v>42</v>
      </c>
      <c r="O360" s="1" t="s">
        <v>1151</v>
      </c>
      <c r="P360" s="3">
        <v>226</v>
      </c>
      <c r="R360" s="1" t="s">
        <v>1221</v>
      </c>
      <c r="S360" s="1" t="s">
        <v>45</v>
      </c>
      <c r="T360" s="1" t="s">
        <v>978</v>
      </c>
      <c r="V360" s="1" t="s">
        <v>197</v>
      </c>
      <c r="W360" s="1" t="s">
        <v>198</v>
      </c>
      <c r="X360" s="1" t="s">
        <v>888</v>
      </c>
      <c r="AB360" s="4">
        <v>84</v>
      </c>
      <c r="AC360" s="4">
        <v>18.48</v>
      </c>
      <c r="AF360" s="1" t="s">
        <v>751</v>
      </c>
      <c r="AI360" s="9">
        <f t="shared" si="30"/>
        <v>43982</v>
      </c>
      <c r="AJ360" s="9">
        <f t="shared" si="31"/>
        <v>43924</v>
      </c>
      <c r="AK360" s="9">
        <f t="shared" si="32"/>
        <v>43954</v>
      </c>
      <c r="AL360" s="9">
        <f t="shared" si="33"/>
        <v>43982</v>
      </c>
      <c r="AM360" s="10">
        <f t="shared" si="34"/>
        <v>-6</v>
      </c>
      <c r="AN360" s="11">
        <f t="shared" si="35"/>
        <v>-504</v>
      </c>
    </row>
    <row r="361" spans="1:40" x14ac:dyDescent="0.2">
      <c r="A361" s="1" t="s">
        <v>935</v>
      </c>
      <c r="B361" s="1" t="s">
        <v>419</v>
      </c>
      <c r="C361" s="1" t="s">
        <v>888</v>
      </c>
      <c r="D361" s="1" t="s">
        <v>35</v>
      </c>
      <c r="E361" s="3">
        <v>150</v>
      </c>
      <c r="F361" s="1" t="s">
        <v>55</v>
      </c>
      <c r="G361" s="1" t="s">
        <v>1222</v>
      </c>
      <c r="H361" s="4">
        <v>224</v>
      </c>
      <c r="I361" s="1" t="s">
        <v>971</v>
      </c>
      <c r="J361" s="1" t="s">
        <v>972</v>
      </c>
      <c r="K361" s="1" t="s">
        <v>973</v>
      </c>
      <c r="L361" s="1" t="s">
        <v>974</v>
      </c>
      <c r="M361" s="1" t="s">
        <v>975</v>
      </c>
      <c r="N361" s="1" t="s">
        <v>42</v>
      </c>
      <c r="O361" s="1" t="s">
        <v>1151</v>
      </c>
      <c r="P361" s="3">
        <v>226</v>
      </c>
      <c r="R361" s="1" t="s">
        <v>1223</v>
      </c>
      <c r="S361" s="1" t="s">
        <v>45</v>
      </c>
      <c r="T361" s="1" t="s">
        <v>978</v>
      </c>
      <c r="V361" s="1" t="s">
        <v>62</v>
      </c>
      <c r="W361" s="1" t="s">
        <v>63</v>
      </c>
      <c r="X361" s="1" t="s">
        <v>888</v>
      </c>
      <c r="AB361" s="4">
        <v>224</v>
      </c>
      <c r="AC361" s="4">
        <v>49.28</v>
      </c>
      <c r="AF361" s="1" t="s">
        <v>751</v>
      </c>
      <c r="AI361" s="9">
        <f t="shared" si="30"/>
        <v>43982</v>
      </c>
      <c r="AJ361" s="9">
        <f t="shared" si="31"/>
        <v>43924</v>
      </c>
      <c r="AK361" s="9">
        <f t="shared" si="32"/>
        <v>43954</v>
      </c>
      <c r="AL361" s="9">
        <f t="shared" si="33"/>
        <v>43982</v>
      </c>
      <c r="AM361" s="10">
        <f t="shared" si="34"/>
        <v>-6</v>
      </c>
      <c r="AN361" s="11">
        <f t="shared" si="35"/>
        <v>-1344</v>
      </c>
    </row>
    <row r="362" spans="1:40" x14ac:dyDescent="0.2">
      <c r="A362" s="1" t="s">
        <v>935</v>
      </c>
      <c r="B362" s="1" t="s">
        <v>419</v>
      </c>
      <c r="C362" s="1" t="s">
        <v>888</v>
      </c>
      <c r="D362" s="1" t="s">
        <v>35</v>
      </c>
      <c r="E362" s="3">
        <v>151</v>
      </c>
      <c r="F362" s="1" t="s">
        <v>55</v>
      </c>
      <c r="G362" s="1" t="s">
        <v>1224</v>
      </c>
      <c r="H362" s="4">
        <v>252</v>
      </c>
      <c r="I362" s="1" t="s">
        <v>971</v>
      </c>
      <c r="J362" s="1" t="s">
        <v>972</v>
      </c>
      <c r="K362" s="1" t="s">
        <v>973</v>
      </c>
      <c r="L362" s="1" t="s">
        <v>974</v>
      </c>
      <c r="M362" s="1" t="s">
        <v>975</v>
      </c>
      <c r="N362" s="1" t="s">
        <v>42</v>
      </c>
      <c r="O362" s="1" t="s">
        <v>1151</v>
      </c>
      <c r="P362" s="3">
        <v>226</v>
      </c>
      <c r="R362" s="1" t="s">
        <v>1225</v>
      </c>
      <c r="S362" s="1" t="s">
        <v>45</v>
      </c>
      <c r="T362" s="1" t="s">
        <v>978</v>
      </c>
      <c r="V362" s="1" t="s">
        <v>47</v>
      </c>
      <c r="W362" s="1" t="s">
        <v>48</v>
      </c>
      <c r="X362" s="1" t="s">
        <v>888</v>
      </c>
      <c r="AB362" s="4">
        <v>252</v>
      </c>
      <c r="AC362" s="4">
        <v>55.44</v>
      </c>
      <c r="AF362" s="1" t="s">
        <v>751</v>
      </c>
      <c r="AI362" s="9">
        <f t="shared" si="30"/>
        <v>43982</v>
      </c>
      <c r="AJ362" s="9">
        <f t="shared" si="31"/>
        <v>43924</v>
      </c>
      <c r="AK362" s="9">
        <f t="shared" si="32"/>
        <v>43954</v>
      </c>
      <c r="AL362" s="9">
        <f t="shared" si="33"/>
        <v>43982</v>
      </c>
      <c r="AM362" s="10">
        <f t="shared" si="34"/>
        <v>-6</v>
      </c>
      <c r="AN362" s="11">
        <f t="shared" si="35"/>
        <v>-1512</v>
      </c>
    </row>
    <row r="363" spans="1:40" x14ac:dyDescent="0.2">
      <c r="A363" s="1" t="s">
        <v>935</v>
      </c>
      <c r="B363" s="1" t="s">
        <v>419</v>
      </c>
      <c r="C363" s="1" t="s">
        <v>888</v>
      </c>
      <c r="D363" s="1" t="s">
        <v>35</v>
      </c>
      <c r="E363" s="3">
        <v>152</v>
      </c>
      <c r="F363" s="1" t="s">
        <v>55</v>
      </c>
      <c r="G363" s="1" t="s">
        <v>1226</v>
      </c>
      <c r="H363" s="4">
        <v>138</v>
      </c>
      <c r="I363" s="1" t="s">
        <v>971</v>
      </c>
      <c r="J363" s="1" t="s">
        <v>972</v>
      </c>
      <c r="K363" s="1" t="s">
        <v>973</v>
      </c>
      <c r="L363" s="1" t="s">
        <v>974</v>
      </c>
      <c r="M363" s="1" t="s">
        <v>975</v>
      </c>
      <c r="N363" s="1" t="s">
        <v>42</v>
      </c>
      <c r="O363" s="1" t="s">
        <v>1151</v>
      </c>
      <c r="P363" s="3">
        <v>226</v>
      </c>
      <c r="R363" s="1" t="s">
        <v>1227</v>
      </c>
      <c r="S363" s="1" t="s">
        <v>45</v>
      </c>
      <c r="T363" s="1" t="s">
        <v>978</v>
      </c>
      <c r="V363" s="1" t="s">
        <v>197</v>
      </c>
      <c r="W363" s="1" t="s">
        <v>198</v>
      </c>
      <c r="X363" s="1" t="s">
        <v>888</v>
      </c>
      <c r="AB363" s="4">
        <v>138</v>
      </c>
      <c r="AC363" s="4">
        <v>30.36</v>
      </c>
      <c r="AF363" s="1" t="s">
        <v>751</v>
      </c>
      <c r="AI363" s="9">
        <f t="shared" si="30"/>
        <v>43982</v>
      </c>
      <c r="AJ363" s="9">
        <f t="shared" si="31"/>
        <v>43924</v>
      </c>
      <c r="AK363" s="9">
        <f t="shared" si="32"/>
        <v>43954</v>
      </c>
      <c r="AL363" s="9">
        <f t="shared" si="33"/>
        <v>43982</v>
      </c>
      <c r="AM363" s="10">
        <f t="shared" si="34"/>
        <v>-6</v>
      </c>
      <c r="AN363" s="11">
        <f t="shared" si="35"/>
        <v>-828</v>
      </c>
    </row>
    <row r="364" spans="1:40" x14ac:dyDescent="0.2">
      <c r="A364" s="1" t="s">
        <v>1177</v>
      </c>
      <c r="B364" s="1" t="s">
        <v>541</v>
      </c>
      <c r="C364" s="1" t="s">
        <v>919</v>
      </c>
      <c r="D364" s="1" t="s">
        <v>35</v>
      </c>
      <c r="E364" s="3">
        <v>213</v>
      </c>
      <c r="F364" s="1" t="s">
        <v>55</v>
      </c>
      <c r="G364" s="1" t="s">
        <v>1228</v>
      </c>
      <c r="H364" s="4">
        <v>986</v>
      </c>
      <c r="I364" s="1" t="s">
        <v>1045</v>
      </c>
      <c r="J364" s="1" t="s">
        <v>1046</v>
      </c>
      <c r="K364" s="1" t="s">
        <v>99</v>
      </c>
      <c r="L364" s="1" t="s">
        <v>40</v>
      </c>
      <c r="M364" s="1" t="s">
        <v>1047</v>
      </c>
      <c r="N364" s="1" t="s">
        <v>42</v>
      </c>
      <c r="O364" s="1" t="s">
        <v>1151</v>
      </c>
      <c r="P364" s="3">
        <v>227</v>
      </c>
      <c r="R364" s="1" t="s">
        <v>1229</v>
      </c>
      <c r="S364" s="1" t="s">
        <v>45</v>
      </c>
      <c r="T364" s="1" t="s">
        <v>1230</v>
      </c>
      <c r="V364" s="1" t="s">
        <v>47</v>
      </c>
      <c r="W364" s="1" t="s">
        <v>48</v>
      </c>
      <c r="X364" s="1" t="s">
        <v>919</v>
      </c>
      <c r="AB364" s="4">
        <v>986</v>
      </c>
      <c r="AC364" s="4">
        <v>216.92</v>
      </c>
      <c r="AF364" s="1" t="s">
        <v>751</v>
      </c>
      <c r="AI364" s="9">
        <f t="shared" si="30"/>
        <v>44012</v>
      </c>
      <c r="AJ364" s="9">
        <f t="shared" si="31"/>
        <v>43955</v>
      </c>
      <c r="AK364" s="9">
        <f t="shared" si="32"/>
        <v>43985</v>
      </c>
      <c r="AL364" s="9">
        <f t="shared" si="33"/>
        <v>44012</v>
      </c>
      <c r="AM364" s="10">
        <f t="shared" si="34"/>
        <v>-36</v>
      </c>
      <c r="AN364" s="11">
        <f t="shared" si="35"/>
        <v>-35496</v>
      </c>
    </row>
    <row r="365" spans="1:40" s="15" customFormat="1" hidden="1" x14ac:dyDescent="0.2">
      <c r="A365" s="12" t="s">
        <v>1151</v>
      </c>
      <c r="B365" s="12" t="s">
        <v>1151</v>
      </c>
      <c r="C365" s="12" t="s">
        <v>1151</v>
      </c>
      <c r="D365" s="12" t="s">
        <v>85</v>
      </c>
      <c r="E365" s="13">
        <v>20120</v>
      </c>
      <c r="F365" s="12" t="s">
        <v>36</v>
      </c>
      <c r="G365" s="12" t="s">
        <v>85</v>
      </c>
      <c r="H365" s="14">
        <v>1501.5</v>
      </c>
      <c r="I365" s="12" t="s">
        <v>1231</v>
      </c>
      <c r="J365" s="12"/>
      <c r="K365" s="12" t="s">
        <v>1232</v>
      </c>
      <c r="L365" s="12" t="s">
        <v>1233</v>
      </c>
      <c r="M365" s="12" t="s">
        <v>1234</v>
      </c>
      <c r="N365" s="12" t="s">
        <v>42</v>
      </c>
      <c r="O365" s="12" t="s">
        <v>1151</v>
      </c>
      <c r="P365" s="13">
        <v>225</v>
      </c>
      <c r="Q365" s="12"/>
      <c r="R365" s="12" t="s">
        <v>1235</v>
      </c>
      <c r="S365" s="12" t="s">
        <v>45</v>
      </c>
      <c r="T365" s="12"/>
      <c r="U365" s="12"/>
      <c r="V365" s="12"/>
      <c r="W365" s="12"/>
      <c r="X365" s="12" t="s">
        <v>1236</v>
      </c>
      <c r="Y365" s="12"/>
      <c r="Z365" s="12"/>
      <c r="AA365" s="12"/>
      <c r="AB365" s="14">
        <v>0</v>
      </c>
      <c r="AC365" s="14">
        <v>0</v>
      </c>
      <c r="AD365" s="12"/>
      <c r="AE365" s="12"/>
      <c r="AF365" s="12"/>
      <c r="AI365" s="16">
        <f t="shared" si="30"/>
        <v>43976</v>
      </c>
      <c r="AJ365" s="16">
        <f t="shared" si="31"/>
        <v>44095</v>
      </c>
      <c r="AK365" s="16">
        <f t="shared" si="32"/>
        <v>44125</v>
      </c>
      <c r="AL365" s="16">
        <f t="shared" si="33"/>
        <v>44125</v>
      </c>
      <c r="AM365" s="17">
        <f t="shared" si="34"/>
        <v>-149</v>
      </c>
      <c r="AN365" s="18">
        <f t="shared" si="35"/>
        <v>-223723.5</v>
      </c>
    </row>
    <row r="366" spans="1:40" x14ac:dyDescent="0.2">
      <c r="A366" s="1" t="s">
        <v>935</v>
      </c>
      <c r="B366" s="1" t="s">
        <v>419</v>
      </c>
      <c r="C366" s="1" t="s">
        <v>833</v>
      </c>
      <c r="D366" s="1" t="s">
        <v>35</v>
      </c>
      <c r="E366" s="3">
        <v>136</v>
      </c>
      <c r="F366" s="1" t="s">
        <v>55</v>
      </c>
      <c r="G366" s="1" t="s">
        <v>1237</v>
      </c>
      <c r="H366" s="4">
        <v>653.62</v>
      </c>
      <c r="I366" s="1" t="s">
        <v>422</v>
      </c>
      <c r="J366" s="1" t="s">
        <v>423</v>
      </c>
      <c r="K366" s="1" t="s">
        <v>424</v>
      </c>
      <c r="L366" s="1" t="s">
        <v>95</v>
      </c>
      <c r="M366" s="1" t="s">
        <v>425</v>
      </c>
      <c r="N366" s="1" t="s">
        <v>42</v>
      </c>
      <c r="O366" s="1" t="s">
        <v>1238</v>
      </c>
      <c r="P366" s="3">
        <v>229</v>
      </c>
      <c r="R366" s="1" t="s">
        <v>1239</v>
      </c>
      <c r="S366" s="1" t="s">
        <v>45</v>
      </c>
      <c r="T366" s="1" t="s">
        <v>428</v>
      </c>
      <c r="V366" s="1" t="s">
        <v>47</v>
      </c>
      <c r="W366" s="1" t="s">
        <v>48</v>
      </c>
      <c r="X366" s="1" t="s">
        <v>833</v>
      </c>
      <c r="AB366" s="4">
        <v>653.62</v>
      </c>
      <c r="AC366" s="4">
        <v>143.80000000000001</v>
      </c>
      <c r="AF366" s="1" t="s">
        <v>751</v>
      </c>
      <c r="AI366" s="9">
        <f t="shared" si="30"/>
        <v>43982</v>
      </c>
      <c r="AJ366" s="9">
        <f t="shared" si="31"/>
        <v>43923</v>
      </c>
      <c r="AK366" s="9">
        <f t="shared" si="32"/>
        <v>43953</v>
      </c>
      <c r="AL366" s="9">
        <f t="shared" si="33"/>
        <v>43982</v>
      </c>
      <c r="AM366" s="10">
        <f t="shared" si="34"/>
        <v>-5</v>
      </c>
      <c r="AN366" s="11">
        <f t="shared" si="35"/>
        <v>-3268.1</v>
      </c>
    </row>
    <row r="367" spans="1:40" hidden="1" x14ac:dyDescent="0.2">
      <c r="A367" s="1" t="s">
        <v>935</v>
      </c>
      <c r="B367" s="1" t="s">
        <v>1240</v>
      </c>
      <c r="C367" s="1" t="s">
        <v>1240</v>
      </c>
      <c r="D367" s="1" t="s">
        <v>54</v>
      </c>
      <c r="E367" s="3">
        <v>204</v>
      </c>
      <c r="F367" s="1" t="s">
        <v>55</v>
      </c>
      <c r="G367" s="1" t="s">
        <v>1241</v>
      </c>
      <c r="H367" s="4">
        <v>-3.14</v>
      </c>
      <c r="I367" s="1" t="s">
        <v>422</v>
      </c>
      <c r="J367" s="1" t="s">
        <v>423</v>
      </c>
      <c r="K367" s="1" t="s">
        <v>424</v>
      </c>
      <c r="L367" s="1" t="s">
        <v>95</v>
      </c>
      <c r="M367" s="1" t="s">
        <v>425</v>
      </c>
      <c r="N367" s="1" t="s">
        <v>42</v>
      </c>
      <c r="O367" s="1" t="s">
        <v>1238</v>
      </c>
      <c r="P367" s="3">
        <v>229</v>
      </c>
      <c r="R367" s="1" t="s">
        <v>1242</v>
      </c>
      <c r="S367" s="1" t="s">
        <v>45</v>
      </c>
      <c r="T367" s="1" t="s">
        <v>428</v>
      </c>
      <c r="V367" s="1" t="s">
        <v>62</v>
      </c>
      <c r="W367" s="1" t="s">
        <v>63</v>
      </c>
      <c r="X367" s="1" t="s">
        <v>1240</v>
      </c>
      <c r="AB367" s="4">
        <v>3.14</v>
      </c>
      <c r="AC367" s="4">
        <v>0.69</v>
      </c>
      <c r="AF367" s="1" t="s">
        <v>434</v>
      </c>
      <c r="AI367" s="9">
        <f t="shared" si="30"/>
        <v>43982</v>
      </c>
      <c r="AJ367" s="9">
        <f t="shared" si="31"/>
        <v>43949</v>
      </c>
      <c r="AK367" s="9">
        <f t="shared" si="32"/>
        <v>43979</v>
      </c>
      <c r="AL367" s="9">
        <f t="shared" si="33"/>
        <v>43982</v>
      </c>
      <c r="AM367" s="10">
        <f t="shared" si="34"/>
        <v>-5</v>
      </c>
      <c r="AN367" s="11">
        <f t="shared" si="35"/>
        <v>15.700000000000001</v>
      </c>
    </row>
    <row r="368" spans="1:40" x14ac:dyDescent="0.2">
      <c r="A368" s="1" t="s">
        <v>1243</v>
      </c>
      <c r="B368" s="1" t="s">
        <v>976</v>
      </c>
      <c r="C368" s="1" t="s">
        <v>1073</v>
      </c>
      <c r="D368" s="1" t="s">
        <v>35</v>
      </c>
      <c r="E368" s="3">
        <v>218</v>
      </c>
      <c r="F368" s="1" t="s">
        <v>55</v>
      </c>
      <c r="G368" s="1" t="s">
        <v>1244</v>
      </c>
      <c r="H368" s="4">
        <v>78.77</v>
      </c>
      <c r="I368" s="1" t="s">
        <v>131</v>
      </c>
      <c r="J368" s="1" t="s">
        <v>132</v>
      </c>
      <c r="K368" s="1" t="s">
        <v>133</v>
      </c>
      <c r="L368" s="1" t="s">
        <v>40</v>
      </c>
      <c r="M368" s="1" t="s">
        <v>134</v>
      </c>
      <c r="N368" s="1" t="s">
        <v>42</v>
      </c>
      <c r="O368" s="1" t="s">
        <v>1238</v>
      </c>
      <c r="P368" s="3">
        <v>230</v>
      </c>
      <c r="R368" s="1" t="s">
        <v>1245</v>
      </c>
      <c r="S368" s="1" t="s">
        <v>45</v>
      </c>
      <c r="T368" s="1" t="s">
        <v>136</v>
      </c>
      <c r="V368" s="1" t="s">
        <v>47</v>
      </c>
      <c r="W368" s="1" t="s">
        <v>48</v>
      </c>
      <c r="X368" s="1" t="s">
        <v>919</v>
      </c>
      <c r="AB368" s="4">
        <v>78.77</v>
      </c>
      <c r="AC368" s="4">
        <v>8.81</v>
      </c>
      <c r="AF368" s="1" t="s">
        <v>137</v>
      </c>
      <c r="AI368" s="9">
        <f t="shared" si="30"/>
        <v>43980</v>
      </c>
      <c r="AJ368" s="9">
        <f t="shared" si="31"/>
        <v>43955</v>
      </c>
      <c r="AK368" s="9">
        <f t="shared" si="32"/>
        <v>43985</v>
      </c>
      <c r="AL368" s="9">
        <f t="shared" si="33"/>
        <v>43985</v>
      </c>
      <c r="AM368" s="10">
        <f t="shared" si="34"/>
        <v>-8</v>
      </c>
      <c r="AN368" s="11">
        <f t="shared" si="35"/>
        <v>-630.16</v>
      </c>
    </row>
    <row r="369" spans="1:40" x14ac:dyDescent="0.2">
      <c r="A369" s="1" t="s">
        <v>1243</v>
      </c>
      <c r="B369" s="1" t="s">
        <v>976</v>
      </c>
      <c r="C369" s="1" t="s">
        <v>1073</v>
      </c>
      <c r="D369" s="1" t="s">
        <v>35</v>
      </c>
      <c r="E369" s="3">
        <v>219</v>
      </c>
      <c r="F369" s="1" t="s">
        <v>55</v>
      </c>
      <c r="G369" s="1" t="s">
        <v>1246</v>
      </c>
      <c r="H369" s="4">
        <v>65.34</v>
      </c>
      <c r="I369" s="1" t="s">
        <v>131</v>
      </c>
      <c r="J369" s="1" t="s">
        <v>132</v>
      </c>
      <c r="K369" s="1" t="s">
        <v>133</v>
      </c>
      <c r="L369" s="1" t="s">
        <v>40</v>
      </c>
      <c r="M369" s="1" t="s">
        <v>134</v>
      </c>
      <c r="N369" s="1" t="s">
        <v>42</v>
      </c>
      <c r="O369" s="1" t="s">
        <v>1238</v>
      </c>
      <c r="P369" s="3">
        <v>230</v>
      </c>
      <c r="R369" s="1" t="s">
        <v>1247</v>
      </c>
      <c r="S369" s="1" t="s">
        <v>45</v>
      </c>
      <c r="T369" s="1" t="s">
        <v>136</v>
      </c>
      <c r="V369" s="1" t="s">
        <v>47</v>
      </c>
      <c r="W369" s="1" t="s">
        <v>48</v>
      </c>
      <c r="X369" s="1" t="s">
        <v>919</v>
      </c>
      <c r="AB369" s="4">
        <v>65.34</v>
      </c>
      <c r="AC369" s="4">
        <v>14.38</v>
      </c>
      <c r="AF369" s="1" t="s">
        <v>140</v>
      </c>
      <c r="AI369" s="9">
        <f t="shared" si="30"/>
        <v>43980</v>
      </c>
      <c r="AJ369" s="9">
        <f t="shared" si="31"/>
        <v>43955</v>
      </c>
      <c r="AK369" s="9">
        <f t="shared" si="32"/>
        <v>43985</v>
      </c>
      <c r="AL369" s="9">
        <f t="shared" si="33"/>
        <v>43985</v>
      </c>
      <c r="AM369" s="10">
        <f t="shared" si="34"/>
        <v>-8</v>
      </c>
      <c r="AN369" s="11">
        <f t="shared" si="35"/>
        <v>-522.72</v>
      </c>
    </row>
    <row r="370" spans="1:40" x14ac:dyDescent="0.2">
      <c r="A370" s="1" t="s">
        <v>541</v>
      </c>
      <c r="B370" s="1" t="s">
        <v>419</v>
      </c>
      <c r="C370" s="1" t="s">
        <v>860</v>
      </c>
      <c r="D370" s="1" t="s">
        <v>35</v>
      </c>
      <c r="E370" s="3">
        <v>163</v>
      </c>
      <c r="F370" s="1" t="s">
        <v>55</v>
      </c>
      <c r="G370" s="1" t="s">
        <v>1248</v>
      </c>
      <c r="H370" s="4">
        <v>41.57</v>
      </c>
      <c r="I370" s="1" t="s">
        <v>189</v>
      </c>
      <c r="J370" s="1" t="s">
        <v>190</v>
      </c>
      <c r="K370" s="1" t="s">
        <v>191</v>
      </c>
      <c r="L370" s="1" t="s">
        <v>192</v>
      </c>
      <c r="M370" s="1" t="s">
        <v>193</v>
      </c>
      <c r="N370" s="1" t="s">
        <v>42</v>
      </c>
      <c r="O370" s="1" t="s">
        <v>1249</v>
      </c>
      <c r="P370" s="3">
        <v>232</v>
      </c>
      <c r="R370" s="1" t="s">
        <v>1250</v>
      </c>
      <c r="S370" s="1" t="s">
        <v>45</v>
      </c>
      <c r="T370" s="1" t="s">
        <v>196</v>
      </c>
      <c r="V370" s="1" t="s">
        <v>47</v>
      </c>
      <c r="W370" s="1" t="s">
        <v>48</v>
      </c>
      <c r="X370" s="1" t="s">
        <v>860</v>
      </c>
      <c r="AB370" s="4">
        <v>41.57</v>
      </c>
      <c r="AC370" s="4">
        <v>1.66</v>
      </c>
      <c r="AF370" s="1" t="s">
        <v>205</v>
      </c>
      <c r="AI370" s="9">
        <f t="shared" si="30"/>
        <v>43951</v>
      </c>
      <c r="AJ370" s="9">
        <f t="shared" si="31"/>
        <v>43928</v>
      </c>
      <c r="AK370" s="9">
        <f t="shared" si="32"/>
        <v>43958</v>
      </c>
      <c r="AL370" s="9">
        <f t="shared" si="33"/>
        <v>43958</v>
      </c>
      <c r="AM370" s="10">
        <f t="shared" si="34"/>
        <v>20</v>
      </c>
      <c r="AN370" s="11">
        <f t="shared" si="35"/>
        <v>831.4</v>
      </c>
    </row>
    <row r="371" spans="1:40" x14ac:dyDescent="0.2">
      <c r="A371" s="1" t="s">
        <v>541</v>
      </c>
      <c r="B371" s="1" t="s">
        <v>419</v>
      </c>
      <c r="C371" s="1" t="s">
        <v>860</v>
      </c>
      <c r="D371" s="1" t="s">
        <v>35</v>
      </c>
      <c r="E371" s="3">
        <v>164</v>
      </c>
      <c r="F371" s="1" t="s">
        <v>55</v>
      </c>
      <c r="G371" s="1" t="s">
        <v>1251</v>
      </c>
      <c r="H371" s="4">
        <v>17382.16</v>
      </c>
      <c r="I371" s="1" t="s">
        <v>189</v>
      </c>
      <c r="J371" s="1" t="s">
        <v>190</v>
      </c>
      <c r="K371" s="1" t="s">
        <v>191</v>
      </c>
      <c r="L371" s="1" t="s">
        <v>192</v>
      </c>
      <c r="M371" s="1" t="s">
        <v>193</v>
      </c>
      <c r="N371" s="1" t="s">
        <v>42</v>
      </c>
      <c r="O371" s="1" t="s">
        <v>1249</v>
      </c>
      <c r="P371" s="3">
        <v>232</v>
      </c>
      <c r="R371" s="1" t="s">
        <v>1252</v>
      </c>
      <c r="S371" s="1" t="s">
        <v>45</v>
      </c>
      <c r="T371" s="1" t="s">
        <v>196</v>
      </c>
      <c r="V371" s="1" t="s">
        <v>47</v>
      </c>
      <c r="W371" s="1" t="s">
        <v>48</v>
      </c>
      <c r="X371" s="1" t="s">
        <v>860</v>
      </c>
      <c r="AB371" s="4">
        <v>17382.16</v>
      </c>
      <c r="AC371" s="4">
        <v>1738.22</v>
      </c>
      <c r="AF371" s="1" t="s">
        <v>199</v>
      </c>
      <c r="AI371" s="9">
        <f t="shared" si="30"/>
        <v>43951</v>
      </c>
      <c r="AJ371" s="9">
        <f t="shared" si="31"/>
        <v>43928</v>
      </c>
      <c r="AK371" s="9">
        <f t="shared" si="32"/>
        <v>43958</v>
      </c>
      <c r="AL371" s="9">
        <f t="shared" si="33"/>
        <v>43958</v>
      </c>
      <c r="AM371" s="10">
        <f t="shared" si="34"/>
        <v>20</v>
      </c>
      <c r="AN371" s="11">
        <f t="shared" si="35"/>
        <v>347643.2</v>
      </c>
    </row>
    <row r="372" spans="1:40" x14ac:dyDescent="0.2">
      <c r="A372" s="1" t="s">
        <v>541</v>
      </c>
      <c r="B372" s="1" t="s">
        <v>419</v>
      </c>
      <c r="C372" s="1" t="s">
        <v>860</v>
      </c>
      <c r="D372" s="1" t="s">
        <v>35</v>
      </c>
      <c r="E372" s="3">
        <v>165</v>
      </c>
      <c r="F372" s="1" t="s">
        <v>55</v>
      </c>
      <c r="G372" s="1" t="s">
        <v>1253</v>
      </c>
      <c r="H372" s="4">
        <v>1103.8900000000001</v>
      </c>
      <c r="I372" s="1" t="s">
        <v>189</v>
      </c>
      <c r="J372" s="1" t="s">
        <v>190</v>
      </c>
      <c r="K372" s="1" t="s">
        <v>191</v>
      </c>
      <c r="L372" s="1" t="s">
        <v>192</v>
      </c>
      <c r="M372" s="1" t="s">
        <v>193</v>
      </c>
      <c r="N372" s="1" t="s">
        <v>42</v>
      </c>
      <c r="O372" s="1" t="s">
        <v>1249</v>
      </c>
      <c r="P372" s="3">
        <v>232</v>
      </c>
      <c r="R372" s="1" t="s">
        <v>1254</v>
      </c>
      <c r="S372" s="1" t="s">
        <v>45</v>
      </c>
      <c r="T372" s="1" t="s">
        <v>196</v>
      </c>
      <c r="V372" s="1" t="s">
        <v>197</v>
      </c>
      <c r="W372" s="1" t="s">
        <v>198</v>
      </c>
      <c r="X372" s="1" t="s">
        <v>860</v>
      </c>
      <c r="AB372" s="4">
        <v>1103.8900000000001</v>
      </c>
      <c r="AC372" s="4">
        <v>110.39</v>
      </c>
      <c r="AF372" s="1" t="s">
        <v>199</v>
      </c>
      <c r="AI372" s="9">
        <f t="shared" si="30"/>
        <v>43951</v>
      </c>
      <c r="AJ372" s="9">
        <f t="shared" si="31"/>
        <v>43928</v>
      </c>
      <c r="AK372" s="9">
        <f t="shared" si="32"/>
        <v>43958</v>
      </c>
      <c r="AL372" s="9">
        <f t="shared" si="33"/>
        <v>43958</v>
      </c>
      <c r="AM372" s="10">
        <f t="shared" si="34"/>
        <v>20</v>
      </c>
      <c r="AN372" s="11">
        <f t="shared" si="35"/>
        <v>22077.800000000003</v>
      </c>
    </row>
    <row r="373" spans="1:40" x14ac:dyDescent="0.2">
      <c r="A373" s="1" t="s">
        <v>1043</v>
      </c>
      <c r="B373" s="1" t="s">
        <v>541</v>
      </c>
      <c r="C373" s="1" t="s">
        <v>1152</v>
      </c>
      <c r="D373" s="1" t="s">
        <v>35</v>
      </c>
      <c r="E373" s="3">
        <v>215</v>
      </c>
      <c r="F373" s="1" t="s">
        <v>55</v>
      </c>
      <c r="G373" s="1" t="s">
        <v>1255</v>
      </c>
      <c r="H373" s="4">
        <v>15771.28</v>
      </c>
      <c r="I373" s="1" t="s">
        <v>189</v>
      </c>
      <c r="J373" s="1" t="s">
        <v>190</v>
      </c>
      <c r="K373" s="1" t="s">
        <v>191</v>
      </c>
      <c r="L373" s="1" t="s">
        <v>192</v>
      </c>
      <c r="M373" s="1" t="s">
        <v>193</v>
      </c>
      <c r="N373" s="1" t="s">
        <v>42</v>
      </c>
      <c r="O373" s="1" t="s">
        <v>1249</v>
      </c>
      <c r="P373" s="3">
        <v>232</v>
      </c>
      <c r="R373" s="1" t="s">
        <v>1256</v>
      </c>
      <c r="S373" s="1" t="s">
        <v>45</v>
      </c>
      <c r="T373" s="1" t="s">
        <v>196</v>
      </c>
      <c r="V373" s="1" t="s">
        <v>47</v>
      </c>
      <c r="W373" s="1" t="s">
        <v>48</v>
      </c>
      <c r="X373" s="1" t="s">
        <v>1152</v>
      </c>
      <c r="AB373" s="4">
        <v>15771.28</v>
      </c>
      <c r="AC373" s="4">
        <v>1577.13</v>
      </c>
      <c r="AF373" s="1" t="s">
        <v>199</v>
      </c>
      <c r="AI373" s="9">
        <f t="shared" si="30"/>
        <v>43981</v>
      </c>
      <c r="AJ373" s="9">
        <f t="shared" si="31"/>
        <v>43956</v>
      </c>
      <c r="AK373" s="9">
        <f t="shared" si="32"/>
        <v>43986</v>
      </c>
      <c r="AL373" s="9">
        <f t="shared" si="33"/>
        <v>43986</v>
      </c>
      <c r="AM373" s="10">
        <f t="shared" si="34"/>
        <v>-8</v>
      </c>
      <c r="AN373" s="11">
        <f t="shared" si="35"/>
        <v>-126170.24000000001</v>
      </c>
    </row>
    <row r="374" spans="1:40" x14ac:dyDescent="0.2">
      <c r="A374" s="1" t="s">
        <v>1043</v>
      </c>
      <c r="B374" s="1" t="s">
        <v>541</v>
      </c>
      <c r="C374" s="1" t="s">
        <v>1152</v>
      </c>
      <c r="D374" s="1" t="s">
        <v>35</v>
      </c>
      <c r="E374" s="3">
        <v>216</v>
      </c>
      <c r="F374" s="1" t="s">
        <v>55</v>
      </c>
      <c r="G374" s="1" t="s">
        <v>1257</v>
      </c>
      <c r="H374" s="4">
        <v>2.69</v>
      </c>
      <c r="I374" s="1" t="s">
        <v>189</v>
      </c>
      <c r="J374" s="1" t="s">
        <v>190</v>
      </c>
      <c r="K374" s="1" t="s">
        <v>191</v>
      </c>
      <c r="L374" s="1" t="s">
        <v>192</v>
      </c>
      <c r="M374" s="1" t="s">
        <v>193</v>
      </c>
      <c r="N374" s="1" t="s">
        <v>42</v>
      </c>
      <c r="O374" s="1" t="s">
        <v>1249</v>
      </c>
      <c r="P374" s="3">
        <v>232</v>
      </c>
      <c r="R374" s="1" t="s">
        <v>1258</v>
      </c>
      <c r="S374" s="1" t="s">
        <v>45</v>
      </c>
      <c r="T374" s="1" t="s">
        <v>196</v>
      </c>
      <c r="V374" s="1" t="s">
        <v>47</v>
      </c>
      <c r="W374" s="1" t="s">
        <v>48</v>
      </c>
      <c r="X374" s="1" t="s">
        <v>1152</v>
      </c>
      <c r="AB374" s="4">
        <v>2.69</v>
      </c>
      <c r="AC374" s="4">
        <v>0.11</v>
      </c>
      <c r="AF374" s="1" t="s">
        <v>205</v>
      </c>
      <c r="AI374" s="9">
        <f t="shared" si="30"/>
        <v>43981</v>
      </c>
      <c r="AJ374" s="9">
        <f t="shared" si="31"/>
        <v>43956</v>
      </c>
      <c r="AK374" s="9">
        <f t="shared" si="32"/>
        <v>43986</v>
      </c>
      <c r="AL374" s="9">
        <f t="shared" si="33"/>
        <v>43986</v>
      </c>
      <c r="AM374" s="10">
        <f t="shared" si="34"/>
        <v>-8</v>
      </c>
      <c r="AN374" s="11">
        <f t="shared" si="35"/>
        <v>-21.52</v>
      </c>
    </row>
    <row r="375" spans="1:40" x14ac:dyDescent="0.2">
      <c r="A375" s="1" t="s">
        <v>935</v>
      </c>
      <c r="B375" s="1" t="s">
        <v>541</v>
      </c>
      <c r="C375" s="1" t="s">
        <v>1073</v>
      </c>
      <c r="D375" s="1" t="s">
        <v>35</v>
      </c>
      <c r="E375" s="3">
        <v>220</v>
      </c>
      <c r="F375" s="1" t="s">
        <v>55</v>
      </c>
      <c r="G375" s="1" t="s">
        <v>1259</v>
      </c>
      <c r="H375" s="4">
        <v>343.8</v>
      </c>
      <c r="I375" s="1" t="s">
        <v>151</v>
      </c>
      <c r="J375" s="1" t="s">
        <v>152</v>
      </c>
      <c r="K375" s="1" t="s">
        <v>153</v>
      </c>
      <c r="L375" s="1" t="s">
        <v>154</v>
      </c>
      <c r="M375" s="1" t="s">
        <v>155</v>
      </c>
      <c r="N375" s="1" t="s">
        <v>42</v>
      </c>
      <c r="O375" s="1" t="s">
        <v>1249</v>
      </c>
      <c r="P375" s="3">
        <v>231</v>
      </c>
      <c r="R375" s="1" t="s">
        <v>1260</v>
      </c>
      <c r="S375" s="1" t="s">
        <v>45</v>
      </c>
      <c r="T375" s="1" t="s">
        <v>158</v>
      </c>
      <c r="V375" s="1" t="s">
        <v>47</v>
      </c>
      <c r="W375" s="1" t="s">
        <v>48</v>
      </c>
      <c r="X375" s="1" t="s">
        <v>1152</v>
      </c>
      <c r="AB375" s="4">
        <v>343.8</v>
      </c>
      <c r="AC375" s="4">
        <v>13.75</v>
      </c>
      <c r="AF375" s="1" t="s">
        <v>140</v>
      </c>
      <c r="AI375" s="9">
        <f t="shared" si="30"/>
        <v>43982</v>
      </c>
      <c r="AJ375" s="9">
        <f t="shared" si="31"/>
        <v>43956</v>
      </c>
      <c r="AK375" s="9">
        <f t="shared" si="32"/>
        <v>43986</v>
      </c>
      <c r="AL375" s="9">
        <f t="shared" si="33"/>
        <v>43986</v>
      </c>
      <c r="AM375" s="10">
        <f t="shared" si="34"/>
        <v>-8</v>
      </c>
      <c r="AN375" s="11">
        <f t="shared" si="35"/>
        <v>-2750.4</v>
      </c>
    </row>
    <row r="376" spans="1:40" x14ac:dyDescent="0.2">
      <c r="A376" s="1" t="s">
        <v>1174</v>
      </c>
      <c r="B376" s="1" t="s">
        <v>787</v>
      </c>
      <c r="C376" s="1" t="s">
        <v>825</v>
      </c>
      <c r="D376" s="1" t="s">
        <v>35</v>
      </c>
      <c r="E376" s="3">
        <v>185</v>
      </c>
      <c r="F376" s="1" t="s">
        <v>55</v>
      </c>
      <c r="G376" s="1" t="s">
        <v>1261</v>
      </c>
      <c r="H376" s="4">
        <v>833.22</v>
      </c>
      <c r="I376" s="1" t="s">
        <v>57</v>
      </c>
      <c r="J376" s="1" t="s">
        <v>58</v>
      </c>
      <c r="K376" s="1" t="s">
        <v>59</v>
      </c>
      <c r="N376" s="1" t="s">
        <v>42</v>
      </c>
      <c r="O376" s="1" t="s">
        <v>1262</v>
      </c>
      <c r="P376" s="3">
        <v>234</v>
      </c>
      <c r="R376" s="1" t="s">
        <v>1263</v>
      </c>
      <c r="S376" s="1" t="s">
        <v>45</v>
      </c>
      <c r="T376" s="1" t="s">
        <v>61</v>
      </c>
      <c r="V376" s="1" t="s">
        <v>62</v>
      </c>
      <c r="W376" s="1" t="s">
        <v>63</v>
      </c>
      <c r="X376" s="1" t="s">
        <v>790</v>
      </c>
      <c r="AB376" s="4">
        <v>833.22</v>
      </c>
      <c r="AC376" s="4">
        <v>183.31</v>
      </c>
      <c r="AF376" s="1" t="s">
        <v>64</v>
      </c>
      <c r="AI376" s="9">
        <f t="shared" si="30"/>
        <v>43997</v>
      </c>
      <c r="AJ376" s="9">
        <f t="shared" si="31"/>
        <v>43936</v>
      </c>
      <c r="AK376" s="9">
        <f t="shared" si="32"/>
        <v>43966</v>
      </c>
      <c r="AL376" s="9">
        <f t="shared" si="33"/>
        <v>43997</v>
      </c>
      <c r="AM376" s="10">
        <f t="shared" si="34"/>
        <v>-14</v>
      </c>
      <c r="AN376" s="11">
        <f t="shared" si="35"/>
        <v>-11665.08</v>
      </c>
    </row>
    <row r="377" spans="1:40" x14ac:dyDescent="0.2">
      <c r="A377" s="1" t="s">
        <v>1264</v>
      </c>
      <c r="B377" s="1" t="s">
        <v>790</v>
      </c>
      <c r="C377" s="1" t="s">
        <v>895</v>
      </c>
      <c r="D377" s="1" t="s">
        <v>35</v>
      </c>
      <c r="E377" s="3">
        <v>199</v>
      </c>
      <c r="F377" s="1" t="s">
        <v>55</v>
      </c>
      <c r="G377" s="1" t="s">
        <v>1265</v>
      </c>
      <c r="H377" s="4">
        <v>65.91</v>
      </c>
      <c r="I377" s="1" t="s">
        <v>1266</v>
      </c>
      <c r="J377" s="1" t="s">
        <v>248</v>
      </c>
      <c r="K377" s="1" t="s">
        <v>153</v>
      </c>
      <c r="N377" s="1" t="s">
        <v>42</v>
      </c>
      <c r="O377" s="1" t="s">
        <v>1262</v>
      </c>
      <c r="P377" s="3">
        <v>235</v>
      </c>
      <c r="R377" s="1" t="s">
        <v>1267</v>
      </c>
      <c r="S377" s="1" t="s">
        <v>45</v>
      </c>
      <c r="T377" s="1" t="s">
        <v>1268</v>
      </c>
      <c r="V377" s="1" t="s">
        <v>62</v>
      </c>
      <c r="W377" s="1" t="s">
        <v>63</v>
      </c>
      <c r="X377" s="1" t="s">
        <v>921</v>
      </c>
      <c r="AB377" s="4">
        <v>65.91</v>
      </c>
      <c r="AC377" s="4">
        <v>3.14</v>
      </c>
      <c r="AF377" s="1" t="s">
        <v>251</v>
      </c>
      <c r="AI377" s="9">
        <f t="shared" si="30"/>
        <v>44006</v>
      </c>
      <c r="AJ377" s="9">
        <f t="shared" si="31"/>
        <v>43943</v>
      </c>
      <c r="AK377" s="9">
        <f t="shared" si="32"/>
        <v>43973</v>
      </c>
      <c r="AL377" s="9">
        <f t="shared" si="33"/>
        <v>44006</v>
      </c>
      <c r="AM377" s="10">
        <f t="shared" si="34"/>
        <v>-23</v>
      </c>
      <c r="AN377" s="11">
        <f t="shared" si="35"/>
        <v>-1515.9299999999998</v>
      </c>
    </row>
    <row r="378" spans="1:40" x14ac:dyDescent="0.2">
      <c r="A378" s="1" t="s">
        <v>1174</v>
      </c>
      <c r="B378" s="1" t="s">
        <v>1127</v>
      </c>
      <c r="C378" s="1" t="s">
        <v>1118</v>
      </c>
      <c r="D378" s="1" t="s">
        <v>35</v>
      </c>
      <c r="E378" s="3">
        <v>252</v>
      </c>
      <c r="F378" s="1" t="s">
        <v>55</v>
      </c>
      <c r="G378" s="1" t="s">
        <v>1269</v>
      </c>
      <c r="H378" s="4">
        <v>146.80000000000001</v>
      </c>
      <c r="I378" s="1" t="s">
        <v>247</v>
      </c>
      <c r="J378" s="1" t="s">
        <v>248</v>
      </c>
      <c r="K378" s="1" t="s">
        <v>153</v>
      </c>
      <c r="N378" s="1" t="s">
        <v>249</v>
      </c>
      <c r="O378" s="1" t="s">
        <v>1262</v>
      </c>
      <c r="P378" s="3">
        <v>233</v>
      </c>
      <c r="R378" s="1" t="s">
        <v>1270</v>
      </c>
      <c r="S378" s="1" t="s">
        <v>45</v>
      </c>
      <c r="V378" s="1" t="s">
        <v>62</v>
      </c>
      <c r="W378" s="1" t="s">
        <v>63</v>
      </c>
      <c r="X378" s="1" t="s">
        <v>1118</v>
      </c>
      <c r="AB378" s="4">
        <v>146.80000000000001</v>
      </c>
      <c r="AC378" s="4">
        <v>32.299999999999997</v>
      </c>
      <c r="AF378" s="1" t="s">
        <v>251</v>
      </c>
      <c r="AI378" s="9">
        <f t="shared" si="30"/>
        <v>43997</v>
      </c>
      <c r="AJ378" s="9">
        <f t="shared" si="31"/>
        <v>43972</v>
      </c>
      <c r="AK378" s="9">
        <f t="shared" si="32"/>
        <v>44002</v>
      </c>
      <c r="AL378" s="9">
        <f t="shared" si="33"/>
        <v>44002</v>
      </c>
      <c r="AM378" s="10">
        <f t="shared" si="34"/>
        <v>-19</v>
      </c>
      <c r="AN378" s="11">
        <f t="shared" si="35"/>
        <v>-2789.2000000000003</v>
      </c>
    </row>
    <row r="379" spans="1:40" hidden="1" x14ac:dyDescent="0.2">
      <c r="A379" s="1" t="s">
        <v>1262</v>
      </c>
      <c r="B379" s="1" t="s">
        <v>1262</v>
      </c>
      <c r="C379" s="1" t="s">
        <v>1262</v>
      </c>
      <c r="D379" s="1" t="s">
        <v>85</v>
      </c>
      <c r="E379" s="3">
        <v>20121</v>
      </c>
      <c r="F379" s="1" t="s">
        <v>36</v>
      </c>
      <c r="G379" s="1" t="s">
        <v>85</v>
      </c>
      <c r="H379" s="4">
        <v>109.08</v>
      </c>
      <c r="I379" s="1" t="s">
        <v>86</v>
      </c>
      <c r="K379" s="1" t="s">
        <v>39</v>
      </c>
      <c r="N379" s="1" t="s">
        <v>42</v>
      </c>
      <c r="O379" s="1" t="s">
        <v>1262</v>
      </c>
      <c r="P379" s="3">
        <v>236</v>
      </c>
      <c r="R379" s="1" t="s">
        <v>1271</v>
      </c>
      <c r="S379" s="1" t="s">
        <v>45</v>
      </c>
      <c r="X379" s="1" t="s">
        <v>1151</v>
      </c>
      <c r="AB379" s="4">
        <v>0</v>
      </c>
      <c r="AC379" s="4">
        <v>0</v>
      </c>
      <c r="AI379" s="9">
        <f t="shared" si="30"/>
        <v>43983</v>
      </c>
      <c r="AJ379" s="9">
        <f t="shared" si="31"/>
        <v>43976</v>
      </c>
      <c r="AK379" s="9">
        <f t="shared" si="32"/>
        <v>44006</v>
      </c>
      <c r="AL379" s="9">
        <f t="shared" si="33"/>
        <v>44006</v>
      </c>
      <c r="AM379" s="10">
        <f t="shared" si="34"/>
        <v>-23</v>
      </c>
      <c r="AN379" s="11">
        <f t="shared" si="35"/>
        <v>-2508.84</v>
      </c>
    </row>
    <row r="380" spans="1:40" hidden="1" x14ac:dyDescent="0.2">
      <c r="A380" s="1" t="s">
        <v>1262</v>
      </c>
      <c r="B380" s="1" t="s">
        <v>1262</v>
      </c>
      <c r="C380" s="1" t="s">
        <v>1262</v>
      </c>
      <c r="D380" s="1" t="s">
        <v>85</v>
      </c>
      <c r="E380" s="3">
        <v>20122</v>
      </c>
      <c r="F380" s="1" t="s">
        <v>36</v>
      </c>
      <c r="G380" s="1" t="s">
        <v>85</v>
      </c>
      <c r="H380" s="4">
        <v>34.31</v>
      </c>
      <c r="I380" s="1" t="s">
        <v>88</v>
      </c>
      <c r="K380" s="1" t="s">
        <v>39</v>
      </c>
      <c r="N380" s="1" t="s">
        <v>42</v>
      </c>
      <c r="O380" s="1" t="s">
        <v>1262</v>
      </c>
      <c r="P380" s="3">
        <v>237</v>
      </c>
      <c r="R380" s="1" t="s">
        <v>1272</v>
      </c>
      <c r="S380" s="1" t="s">
        <v>45</v>
      </c>
      <c r="X380" s="1" t="s">
        <v>1151</v>
      </c>
      <c r="AB380" s="4">
        <v>0</v>
      </c>
      <c r="AC380" s="4">
        <v>0</v>
      </c>
      <c r="AI380" s="9">
        <f t="shared" si="30"/>
        <v>43983</v>
      </c>
      <c r="AJ380" s="9">
        <f t="shared" si="31"/>
        <v>43976</v>
      </c>
      <c r="AK380" s="9">
        <f t="shared" si="32"/>
        <v>44006</v>
      </c>
      <c r="AL380" s="9">
        <f t="shared" si="33"/>
        <v>44006</v>
      </c>
      <c r="AM380" s="10">
        <f t="shared" si="34"/>
        <v>-23</v>
      </c>
      <c r="AN380" s="11">
        <f t="shared" si="35"/>
        <v>-789.13000000000011</v>
      </c>
    </row>
    <row r="381" spans="1:40" hidden="1" x14ac:dyDescent="0.2">
      <c r="A381" s="1" t="s">
        <v>1262</v>
      </c>
      <c r="B381" s="1" t="s">
        <v>1262</v>
      </c>
      <c r="C381" s="1" t="s">
        <v>1262</v>
      </c>
      <c r="D381" s="1" t="s">
        <v>85</v>
      </c>
      <c r="E381" s="3">
        <v>20123</v>
      </c>
      <c r="F381" s="1" t="s">
        <v>36</v>
      </c>
      <c r="G381" s="1" t="s">
        <v>85</v>
      </c>
      <c r="H381" s="4">
        <v>236</v>
      </c>
      <c r="I381" s="1" t="s">
        <v>90</v>
      </c>
      <c r="J381" s="1" t="s">
        <v>91</v>
      </c>
      <c r="K381" s="1" t="s">
        <v>92</v>
      </c>
      <c r="N381" s="1" t="s">
        <v>42</v>
      </c>
      <c r="O381" s="1" t="s">
        <v>1262</v>
      </c>
      <c r="P381" s="3">
        <v>238</v>
      </c>
      <c r="R381" s="1" t="s">
        <v>1273</v>
      </c>
      <c r="S381" s="1" t="s">
        <v>45</v>
      </c>
      <c r="X381" s="1" t="s">
        <v>1151</v>
      </c>
      <c r="AB381" s="4">
        <v>0</v>
      </c>
      <c r="AC381" s="4">
        <v>0</v>
      </c>
      <c r="AI381" s="9">
        <f t="shared" si="30"/>
        <v>43983</v>
      </c>
      <c r="AJ381" s="9">
        <f t="shared" si="31"/>
        <v>43976</v>
      </c>
      <c r="AK381" s="9">
        <f t="shared" si="32"/>
        <v>44006</v>
      </c>
      <c r="AL381" s="9">
        <f t="shared" si="33"/>
        <v>44006</v>
      </c>
      <c r="AM381" s="10">
        <f t="shared" si="34"/>
        <v>-23</v>
      </c>
      <c r="AN381" s="11">
        <f t="shared" si="35"/>
        <v>-5428</v>
      </c>
    </row>
    <row r="382" spans="1:40" hidden="1" x14ac:dyDescent="0.2">
      <c r="A382" s="1" t="s">
        <v>1262</v>
      </c>
      <c r="B382" s="1" t="s">
        <v>1262</v>
      </c>
      <c r="C382" s="1" t="s">
        <v>1262</v>
      </c>
      <c r="D382" s="1" t="s">
        <v>85</v>
      </c>
      <c r="E382" s="3">
        <v>20124</v>
      </c>
      <c r="F382" s="1" t="s">
        <v>36</v>
      </c>
      <c r="G382" s="1" t="s">
        <v>85</v>
      </c>
      <c r="H382" s="4">
        <v>145.46</v>
      </c>
      <c r="I382" s="1" t="s">
        <v>94</v>
      </c>
      <c r="K382" s="1" t="s">
        <v>92</v>
      </c>
      <c r="L382" s="1" t="s">
        <v>95</v>
      </c>
      <c r="M382" s="1" t="s">
        <v>96</v>
      </c>
      <c r="N382" s="1" t="s">
        <v>42</v>
      </c>
      <c r="O382" s="1" t="s">
        <v>1262</v>
      </c>
      <c r="P382" s="3">
        <v>239</v>
      </c>
      <c r="R382" s="1" t="s">
        <v>1274</v>
      </c>
      <c r="S382" s="1" t="s">
        <v>45</v>
      </c>
      <c r="X382" s="1" t="s">
        <v>1151</v>
      </c>
      <c r="AB382" s="4">
        <v>0</v>
      </c>
      <c r="AC382" s="4">
        <v>0</v>
      </c>
      <c r="AI382" s="9">
        <f t="shared" si="30"/>
        <v>43983</v>
      </c>
      <c r="AJ382" s="9">
        <f t="shared" si="31"/>
        <v>43976</v>
      </c>
      <c r="AK382" s="9">
        <f t="shared" si="32"/>
        <v>44006</v>
      </c>
      <c r="AL382" s="9">
        <f t="shared" si="33"/>
        <v>44006</v>
      </c>
      <c r="AM382" s="10">
        <f t="shared" si="34"/>
        <v>-23</v>
      </c>
      <c r="AN382" s="11">
        <f t="shared" si="35"/>
        <v>-3345.5800000000004</v>
      </c>
    </row>
    <row r="383" spans="1:40" hidden="1" x14ac:dyDescent="0.2">
      <c r="A383" s="1" t="s">
        <v>1262</v>
      </c>
      <c r="B383" s="1" t="s">
        <v>1262</v>
      </c>
      <c r="C383" s="1" t="s">
        <v>1262</v>
      </c>
      <c r="D383" s="1" t="s">
        <v>85</v>
      </c>
      <c r="E383" s="3">
        <v>20125</v>
      </c>
      <c r="F383" s="1" t="s">
        <v>36</v>
      </c>
      <c r="G383" s="1" t="s">
        <v>85</v>
      </c>
      <c r="H383" s="4">
        <v>19842.240000000002</v>
      </c>
      <c r="I383" s="1" t="s">
        <v>98</v>
      </c>
      <c r="K383" s="1" t="s">
        <v>99</v>
      </c>
      <c r="N383" s="1" t="s">
        <v>100</v>
      </c>
      <c r="O383" s="1" t="s">
        <v>1262</v>
      </c>
      <c r="P383" s="3">
        <v>240</v>
      </c>
      <c r="R383" s="1" t="s">
        <v>1275</v>
      </c>
      <c r="S383" s="1" t="s">
        <v>45</v>
      </c>
      <c r="X383" s="1" t="s">
        <v>1151</v>
      </c>
      <c r="AB383" s="4">
        <v>0</v>
      </c>
      <c r="AC383" s="4">
        <v>0</v>
      </c>
      <c r="AI383" s="9">
        <f t="shared" si="30"/>
        <v>43983</v>
      </c>
      <c r="AJ383" s="9">
        <f t="shared" si="31"/>
        <v>43976</v>
      </c>
      <c r="AK383" s="9">
        <f t="shared" si="32"/>
        <v>44006</v>
      </c>
      <c r="AL383" s="9">
        <f t="shared" si="33"/>
        <v>44006</v>
      </c>
      <c r="AM383" s="10">
        <f t="shared" si="34"/>
        <v>-23</v>
      </c>
      <c r="AN383" s="11">
        <f t="shared" si="35"/>
        <v>-456371.52</v>
      </c>
    </row>
    <row r="384" spans="1:40" hidden="1" x14ac:dyDescent="0.2">
      <c r="A384" s="1" t="s">
        <v>1262</v>
      </c>
      <c r="B384" s="1" t="s">
        <v>1262</v>
      </c>
      <c r="C384" s="1" t="s">
        <v>1262</v>
      </c>
      <c r="D384" s="1" t="s">
        <v>85</v>
      </c>
      <c r="E384" s="3">
        <v>20126</v>
      </c>
      <c r="F384" s="1" t="s">
        <v>36</v>
      </c>
      <c r="G384" s="1" t="s">
        <v>85</v>
      </c>
      <c r="H384" s="4">
        <v>453.9</v>
      </c>
      <c r="I384" s="1" t="s">
        <v>102</v>
      </c>
      <c r="K384" s="1" t="s">
        <v>99</v>
      </c>
      <c r="N384" s="1" t="s">
        <v>100</v>
      </c>
      <c r="O384" s="1" t="s">
        <v>1262</v>
      </c>
      <c r="P384" s="3">
        <v>241</v>
      </c>
      <c r="R384" s="1" t="s">
        <v>1276</v>
      </c>
      <c r="S384" s="1" t="s">
        <v>45</v>
      </c>
      <c r="X384" s="1" t="s">
        <v>1151</v>
      </c>
      <c r="AB384" s="4">
        <v>0</v>
      </c>
      <c r="AC384" s="4">
        <v>0</v>
      </c>
      <c r="AI384" s="9">
        <f t="shared" si="30"/>
        <v>43983</v>
      </c>
      <c r="AJ384" s="9">
        <f t="shared" si="31"/>
        <v>43976</v>
      </c>
      <c r="AK384" s="9">
        <f t="shared" si="32"/>
        <v>44006</v>
      </c>
      <c r="AL384" s="9">
        <f t="shared" si="33"/>
        <v>44006</v>
      </c>
      <c r="AM384" s="10">
        <f t="shared" si="34"/>
        <v>-23</v>
      </c>
      <c r="AN384" s="11">
        <f t="shared" si="35"/>
        <v>-10439.699999999999</v>
      </c>
    </row>
    <row r="385" spans="1:40" hidden="1" x14ac:dyDescent="0.2">
      <c r="A385" s="1" t="s">
        <v>1262</v>
      </c>
      <c r="B385" s="1" t="s">
        <v>1262</v>
      </c>
      <c r="C385" s="1" t="s">
        <v>1262</v>
      </c>
      <c r="D385" s="1" t="s">
        <v>85</v>
      </c>
      <c r="E385" s="3">
        <v>20127</v>
      </c>
      <c r="F385" s="1" t="s">
        <v>36</v>
      </c>
      <c r="G385" s="1" t="s">
        <v>85</v>
      </c>
      <c r="H385" s="4">
        <v>2114.7199999999998</v>
      </c>
      <c r="I385" s="1" t="s">
        <v>102</v>
      </c>
      <c r="K385" s="1" t="s">
        <v>99</v>
      </c>
      <c r="N385" s="1" t="s">
        <v>100</v>
      </c>
      <c r="O385" s="1" t="s">
        <v>1262</v>
      </c>
      <c r="P385" s="3">
        <v>241</v>
      </c>
      <c r="R385" s="1" t="s">
        <v>1277</v>
      </c>
      <c r="S385" s="1" t="s">
        <v>45</v>
      </c>
      <c r="X385" s="1" t="s">
        <v>1151</v>
      </c>
      <c r="AB385" s="4">
        <v>0</v>
      </c>
      <c r="AC385" s="4">
        <v>0</v>
      </c>
      <c r="AI385" s="9">
        <f t="shared" si="30"/>
        <v>43983</v>
      </c>
      <c r="AJ385" s="9">
        <f t="shared" si="31"/>
        <v>43976</v>
      </c>
      <c r="AK385" s="9">
        <f t="shared" si="32"/>
        <v>44006</v>
      </c>
      <c r="AL385" s="9">
        <f t="shared" si="33"/>
        <v>44006</v>
      </c>
      <c r="AM385" s="10">
        <f t="shared" si="34"/>
        <v>-23</v>
      </c>
      <c r="AN385" s="11">
        <f t="shared" si="35"/>
        <v>-48638.559999999998</v>
      </c>
    </row>
    <row r="386" spans="1:40" hidden="1" x14ac:dyDescent="0.2">
      <c r="A386" s="1" t="s">
        <v>1262</v>
      </c>
      <c r="B386" s="1" t="s">
        <v>1262</v>
      </c>
      <c r="C386" s="1" t="s">
        <v>1262</v>
      </c>
      <c r="D386" s="1" t="s">
        <v>85</v>
      </c>
      <c r="E386" s="3">
        <v>20128</v>
      </c>
      <c r="F386" s="1" t="s">
        <v>36</v>
      </c>
      <c r="G386" s="1" t="s">
        <v>85</v>
      </c>
      <c r="H386" s="4">
        <v>213.49</v>
      </c>
      <c r="I386" s="1" t="s">
        <v>105</v>
      </c>
      <c r="K386" s="1" t="s">
        <v>99</v>
      </c>
      <c r="N386" s="1" t="s">
        <v>100</v>
      </c>
      <c r="O386" s="1" t="s">
        <v>1262</v>
      </c>
      <c r="P386" s="3">
        <v>242</v>
      </c>
      <c r="R386" s="1" t="s">
        <v>1278</v>
      </c>
      <c r="S386" s="1" t="s">
        <v>45</v>
      </c>
      <c r="X386" s="1" t="s">
        <v>1151</v>
      </c>
      <c r="AB386" s="4">
        <v>0</v>
      </c>
      <c r="AC386" s="4">
        <v>0</v>
      </c>
      <c r="AI386" s="9">
        <f t="shared" si="30"/>
        <v>43983</v>
      </c>
      <c r="AJ386" s="9">
        <f t="shared" si="31"/>
        <v>43976</v>
      </c>
      <c r="AK386" s="9">
        <f t="shared" si="32"/>
        <v>44006</v>
      </c>
      <c r="AL386" s="9">
        <f t="shared" si="33"/>
        <v>44006</v>
      </c>
      <c r="AM386" s="10">
        <f t="shared" si="34"/>
        <v>-23</v>
      </c>
      <c r="AN386" s="11">
        <f t="shared" si="35"/>
        <v>-4910.2700000000004</v>
      </c>
    </row>
    <row r="387" spans="1:40" hidden="1" x14ac:dyDescent="0.2">
      <c r="A387" s="1" t="s">
        <v>1262</v>
      </c>
      <c r="B387" s="1" t="s">
        <v>1262</v>
      </c>
      <c r="C387" s="1" t="s">
        <v>1262</v>
      </c>
      <c r="D387" s="1" t="s">
        <v>85</v>
      </c>
      <c r="E387" s="3">
        <v>20129</v>
      </c>
      <c r="F387" s="1" t="s">
        <v>36</v>
      </c>
      <c r="G387" s="1" t="s">
        <v>85</v>
      </c>
      <c r="H387" s="4">
        <v>7.27</v>
      </c>
      <c r="I387" s="1" t="s">
        <v>107</v>
      </c>
      <c r="K387" s="1" t="s">
        <v>99</v>
      </c>
      <c r="N387" s="1" t="s">
        <v>100</v>
      </c>
      <c r="O387" s="1" t="s">
        <v>1262</v>
      </c>
      <c r="P387" s="3">
        <v>243</v>
      </c>
      <c r="R387" s="1" t="s">
        <v>1279</v>
      </c>
      <c r="S387" s="1" t="s">
        <v>45</v>
      </c>
      <c r="X387" s="1" t="s">
        <v>1151</v>
      </c>
      <c r="AB387" s="4">
        <v>0</v>
      </c>
      <c r="AC387" s="4">
        <v>0</v>
      </c>
      <c r="AI387" s="9">
        <f t="shared" si="30"/>
        <v>43983</v>
      </c>
      <c r="AJ387" s="9">
        <f t="shared" si="31"/>
        <v>43976</v>
      </c>
      <c r="AK387" s="9">
        <f t="shared" si="32"/>
        <v>44006</v>
      </c>
      <c r="AL387" s="9">
        <f t="shared" si="33"/>
        <v>44006</v>
      </c>
      <c r="AM387" s="10">
        <f t="shared" si="34"/>
        <v>-23</v>
      </c>
      <c r="AN387" s="11">
        <f t="shared" si="35"/>
        <v>-167.20999999999998</v>
      </c>
    </row>
    <row r="388" spans="1:40" hidden="1" x14ac:dyDescent="0.2">
      <c r="A388" s="1" t="s">
        <v>1262</v>
      </c>
      <c r="B388" s="1" t="s">
        <v>1262</v>
      </c>
      <c r="C388" s="1" t="s">
        <v>1262</v>
      </c>
      <c r="D388" s="1" t="s">
        <v>85</v>
      </c>
      <c r="E388" s="3">
        <v>20130</v>
      </c>
      <c r="F388" s="1" t="s">
        <v>36</v>
      </c>
      <c r="G388" s="1" t="s">
        <v>85</v>
      </c>
      <c r="H388" s="4">
        <v>76</v>
      </c>
      <c r="I388" s="1" t="s">
        <v>110</v>
      </c>
      <c r="K388" s="1" t="s">
        <v>99</v>
      </c>
      <c r="N388" s="1" t="s">
        <v>100</v>
      </c>
      <c r="O388" s="1" t="s">
        <v>1262</v>
      </c>
      <c r="P388" s="3">
        <v>244</v>
      </c>
      <c r="R388" s="1" t="s">
        <v>1280</v>
      </c>
      <c r="S388" s="1" t="s">
        <v>45</v>
      </c>
      <c r="X388" s="1" t="s">
        <v>1151</v>
      </c>
      <c r="AB388" s="4">
        <v>0</v>
      </c>
      <c r="AC388" s="4">
        <v>0</v>
      </c>
      <c r="AI388" s="9">
        <f t="shared" ref="AI388:AI451" si="36">DATEVALUE(A388)</f>
        <v>43983</v>
      </c>
      <c r="AJ388" s="9">
        <f t="shared" ref="AJ388:AJ451" si="37">DATEVALUE(X388)</f>
        <v>43976</v>
      </c>
      <c r="AK388" s="9">
        <f t="shared" ref="AK388:AK451" si="38">30+AJ388</f>
        <v>44006</v>
      </c>
      <c r="AL388" s="9">
        <f t="shared" ref="AL388:AL451" si="39">MAX(AI388,AK388)</f>
        <v>44006</v>
      </c>
      <c r="AM388" s="10">
        <f t="shared" ref="AM388:AM451" si="40">+O388-AL388</f>
        <v>-23</v>
      </c>
      <c r="AN388" s="11">
        <f t="shared" ref="AN388:AN451" si="41">+AM388*H388</f>
        <v>-1748</v>
      </c>
    </row>
    <row r="389" spans="1:40" hidden="1" x14ac:dyDescent="0.2">
      <c r="A389" s="1" t="s">
        <v>1262</v>
      </c>
      <c r="B389" s="1" t="s">
        <v>1262</v>
      </c>
      <c r="C389" s="1" t="s">
        <v>1262</v>
      </c>
      <c r="D389" s="1" t="s">
        <v>85</v>
      </c>
      <c r="E389" s="3">
        <v>20131</v>
      </c>
      <c r="F389" s="1" t="s">
        <v>36</v>
      </c>
      <c r="G389" s="1" t="s">
        <v>85</v>
      </c>
      <c r="H389" s="4">
        <v>19.43</v>
      </c>
      <c r="I389" s="1" t="s">
        <v>98</v>
      </c>
      <c r="K389" s="1" t="s">
        <v>99</v>
      </c>
      <c r="N389" s="1" t="s">
        <v>100</v>
      </c>
      <c r="O389" s="1" t="s">
        <v>1262</v>
      </c>
      <c r="P389" s="3">
        <v>245</v>
      </c>
      <c r="R389" s="1" t="s">
        <v>1281</v>
      </c>
      <c r="S389" s="1" t="s">
        <v>45</v>
      </c>
      <c r="X389" s="1" t="s">
        <v>1151</v>
      </c>
      <c r="AB389" s="4">
        <v>0</v>
      </c>
      <c r="AC389" s="4">
        <v>0</v>
      </c>
      <c r="AI389" s="9">
        <f t="shared" si="36"/>
        <v>43983</v>
      </c>
      <c r="AJ389" s="9">
        <f t="shared" si="37"/>
        <v>43976</v>
      </c>
      <c r="AK389" s="9">
        <f t="shared" si="38"/>
        <v>44006</v>
      </c>
      <c r="AL389" s="9">
        <f t="shared" si="39"/>
        <v>44006</v>
      </c>
      <c r="AM389" s="10">
        <f t="shared" si="40"/>
        <v>-23</v>
      </c>
      <c r="AN389" s="11">
        <f t="shared" si="41"/>
        <v>-446.89</v>
      </c>
    </row>
    <row r="390" spans="1:40" hidden="1" x14ac:dyDescent="0.2">
      <c r="A390" s="1" t="s">
        <v>1262</v>
      </c>
      <c r="B390" s="1" t="s">
        <v>1262</v>
      </c>
      <c r="C390" s="1" t="s">
        <v>1262</v>
      </c>
      <c r="D390" s="1" t="s">
        <v>85</v>
      </c>
      <c r="E390" s="3">
        <v>20132</v>
      </c>
      <c r="F390" s="1" t="s">
        <v>36</v>
      </c>
      <c r="G390" s="1" t="s">
        <v>85</v>
      </c>
      <c r="H390" s="4">
        <v>3119.57</v>
      </c>
      <c r="I390" s="1" t="s">
        <v>141</v>
      </c>
      <c r="K390" s="1" t="s">
        <v>99</v>
      </c>
      <c r="N390" s="1" t="s">
        <v>100</v>
      </c>
      <c r="O390" s="1" t="s">
        <v>1262</v>
      </c>
      <c r="P390" s="3">
        <v>246</v>
      </c>
      <c r="R390" s="1" t="s">
        <v>1282</v>
      </c>
      <c r="S390" s="1" t="s">
        <v>45</v>
      </c>
      <c r="X390" s="1" t="s">
        <v>1151</v>
      </c>
      <c r="AB390" s="4">
        <v>0</v>
      </c>
      <c r="AC390" s="4">
        <v>0</v>
      </c>
      <c r="AI390" s="9">
        <f t="shared" si="36"/>
        <v>43983</v>
      </c>
      <c r="AJ390" s="9">
        <f t="shared" si="37"/>
        <v>43976</v>
      </c>
      <c r="AK390" s="9">
        <f t="shared" si="38"/>
        <v>44006</v>
      </c>
      <c r="AL390" s="9">
        <f t="shared" si="39"/>
        <v>44006</v>
      </c>
      <c r="AM390" s="10">
        <f t="shared" si="40"/>
        <v>-23</v>
      </c>
      <c r="AN390" s="11">
        <f t="shared" si="41"/>
        <v>-71750.11</v>
      </c>
    </row>
    <row r="391" spans="1:40" hidden="1" x14ac:dyDescent="0.2">
      <c r="A391" s="1" t="s">
        <v>1262</v>
      </c>
      <c r="B391" s="1" t="s">
        <v>1262</v>
      </c>
      <c r="C391" s="1" t="s">
        <v>1262</v>
      </c>
      <c r="D391" s="1" t="s">
        <v>85</v>
      </c>
      <c r="E391" s="3">
        <v>20133</v>
      </c>
      <c r="F391" s="1" t="s">
        <v>36</v>
      </c>
      <c r="G391" s="1" t="s">
        <v>85</v>
      </c>
      <c r="H391" s="4">
        <v>6645.16</v>
      </c>
      <c r="I391" s="1" t="s">
        <v>141</v>
      </c>
      <c r="K391" s="1" t="s">
        <v>99</v>
      </c>
      <c r="N391" s="1" t="s">
        <v>100</v>
      </c>
      <c r="O391" s="1" t="s">
        <v>1262</v>
      </c>
      <c r="P391" s="3">
        <v>247</v>
      </c>
      <c r="R391" s="1" t="s">
        <v>1283</v>
      </c>
      <c r="S391" s="1" t="s">
        <v>45</v>
      </c>
      <c r="X391" s="1" t="s">
        <v>1151</v>
      </c>
      <c r="AB391" s="4">
        <v>0</v>
      </c>
      <c r="AC391" s="4">
        <v>0</v>
      </c>
      <c r="AI391" s="9">
        <f t="shared" si="36"/>
        <v>43983</v>
      </c>
      <c r="AJ391" s="9">
        <f t="shared" si="37"/>
        <v>43976</v>
      </c>
      <c r="AK391" s="9">
        <f t="shared" si="38"/>
        <v>44006</v>
      </c>
      <c r="AL391" s="9">
        <f t="shared" si="39"/>
        <v>44006</v>
      </c>
      <c r="AM391" s="10">
        <f t="shared" si="40"/>
        <v>-23</v>
      </c>
      <c r="AN391" s="11">
        <f t="shared" si="41"/>
        <v>-152838.68</v>
      </c>
    </row>
    <row r="392" spans="1:40" x14ac:dyDescent="0.2">
      <c r="A392" s="1" t="s">
        <v>1009</v>
      </c>
      <c r="B392" s="1" t="s">
        <v>1009</v>
      </c>
      <c r="C392" s="1" t="s">
        <v>1009</v>
      </c>
      <c r="D392" s="1" t="s">
        <v>35</v>
      </c>
      <c r="E392" s="3">
        <v>24</v>
      </c>
      <c r="F392" s="1" t="s">
        <v>36</v>
      </c>
      <c r="G392" s="1" t="s">
        <v>728</v>
      </c>
      <c r="H392" s="4">
        <v>658.33</v>
      </c>
      <c r="I392" s="1" t="s">
        <v>517</v>
      </c>
      <c r="J392" s="1" t="s">
        <v>518</v>
      </c>
      <c r="K392" s="1" t="s">
        <v>133</v>
      </c>
      <c r="N392" s="1" t="s">
        <v>42</v>
      </c>
      <c r="O392" s="1" t="s">
        <v>1211</v>
      </c>
      <c r="P392" s="3">
        <v>250</v>
      </c>
      <c r="R392" s="1" t="s">
        <v>1284</v>
      </c>
      <c r="S392" s="1" t="s">
        <v>45</v>
      </c>
      <c r="T392" s="1" t="s">
        <v>520</v>
      </c>
      <c r="V392" s="1" t="s">
        <v>47</v>
      </c>
      <c r="W392" s="1" t="s">
        <v>48</v>
      </c>
      <c r="X392" s="1" t="s">
        <v>1009</v>
      </c>
      <c r="AB392" s="4">
        <v>658.33</v>
      </c>
      <c r="AC392" s="4">
        <v>0</v>
      </c>
      <c r="AF392" s="1" t="s">
        <v>521</v>
      </c>
      <c r="AI392" s="9">
        <f t="shared" si="36"/>
        <v>43965</v>
      </c>
      <c r="AJ392" s="9">
        <f t="shared" si="37"/>
        <v>43965</v>
      </c>
      <c r="AK392" s="9">
        <f t="shared" si="38"/>
        <v>43995</v>
      </c>
      <c r="AL392" s="9">
        <f t="shared" si="39"/>
        <v>43995</v>
      </c>
      <c r="AM392" s="10">
        <f t="shared" si="40"/>
        <v>-10</v>
      </c>
      <c r="AN392" s="11">
        <f t="shared" si="41"/>
        <v>-6583.3</v>
      </c>
    </row>
    <row r="393" spans="1:40" hidden="1" x14ac:dyDescent="0.2">
      <c r="A393" s="1" t="s">
        <v>1211</v>
      </c>
      <c r="B393" s="1" t="s">
        <v>1211</v>
      </c>
      <c r="C393" s="1" t="s">
        <v>1211</v>
      </c>
      <c r="D393" s="1" t="s">
        <v>85</v>
      </c>
      <c r="E393" s="3">
        <v>20134</v>
      </c>
      <c r="F393" s="1" t="s">
        <v>36</v>
      </c>
      <c r="G393" s="1" t="s">
        <v>85</v>
      </c>
      <c r="H393" s="4">
        <v>405</v>
      </c>
      <c r="I393" s="1" t="s">
        <v>467</v>
      </c>
      <c r="K393" s="1" t="s">
        <v>92</v>
      </c>
      <c r="N393" s="1" t="s">
        <v>249</v>
      </c>
      <c r="O393" s="1" t="s">
        <v>1211</v>
      </c>
      <c r="P393" s="3">
        <v>248</v>
      </c>
      <c r="R393" s="1" t="s">
        <v>1285</v>
      </c>
      <c r="S393" s="1" t="s">
        <v>45</v>
      </c>
      <c r="X393" s="1" t="s">
        <v>1249</v>
      </c>
      <c r="AB393" s="4">
        <v>0</v>
      </c>
      <c r="AC393" s="4">
        <v>0</v>
      </c>
      <c r="AI393" s="9">
        <f t="shared" si="36"/>
        <v>43985</v>
      </c>
      <c r="AJ393" s="9">
        <f t="shared" si="37"/>
        <v>43978</v>
      </c>
      <c r="AK393" s="9">
        <f t="shared" si="38"/>
        <v>44008</v>
      </c>
      <c r="AL393" s="9">
        <f t="shared" si="39"/>
        <v>44008</v>
      </c>
      <c r="AM393" s="10">
        <f t="shared" si="40"/>
        <v>-23</v>
      </c>
      <c r="AN393" s="11">
        <f t="shared" si="41"/>
        <v>-9315</v>
      </c>
    </row>
    <row r="394" spans="1:40" hidden="1" x14ac:dyDescent="0.2">
      <c r="A394" s="1" t="s">
        <v>1211</v>
      </c>
      <c r="B394" s="1" t="s">
        <v>1211</v>
      </c>
      <c r="C394" s="1" t="s">
        <v>1211</v>
      </c>
      <c r="D394" s="1" t="s">
        <v>85</v>
      </c>
      <c r="E394" s="3">
        <v>20135</v>
      </c>
      <c r="F394" s="1" t="s">
        <v>36</v>
      </c>
      <c r="G394" s="1" t="s">
        <v>85</v>
      </c>
      <c r="H394" s="4">
        <v>5173.8900000000003</v>
      </c>
      <c r="I394" s="1" t="s">
        <v>144</v>
      </c>
      <c r="K394" s="1" t="s">
        <v>145</v>
      </c>
      <c r="N394" s="1" t="s">
        <v>100</v>
      </c>
      <c r="O394" s="1" t="s">
        <v>1211</v>
      </c>
      <c r="P394" s="3">
        <v>249</v>
      </c>
      <c r="R394" s="1" t="s">
        <v>1286</v>
      </c>
      <c r="S394" s="1" t="s">
        <v>45</v>
      </c>
      <c r="X394" s="1" t="s">
        <v>1249</v>
      </c>
      <c r="AB394" s="4">
        <v>0</v>
      </c>
      <c r="AC394" s="4">
        <v>0</v>
      </c>
      <c r="AI394" s="9">
        <f t="shared" si="36"/>
        <v>43985</v>
      </c>
      <c r="AJ394" s="9">
        <f t="shared" si="37"/>
        <v>43978</v>
      </c>
      <c r="AK394" s="9">
        <f t="shared" si="38"/>
        <v>44008</v>
      </c>
      <c r="AL394" s="9">
        <f t="shared" si="39"/>
        <v>44008</v>
      </c>
      <c r="AM394" s="10">
        <f t="shared" si="40"/>
        <v>-23</v>
      </c>
      <c r="AN394" s="11">
        <f t="shared" si="41"/>
        <v>-118999.47</v>
      </c>
    </row>
    <row r="395" spans="1:40" hidden="1" x14ac:dyDescent="0.2">
      <c r="A395" s="1" t="s">
        <v>1211</v>
      </c>
      <c r="B395" s="1" t="s">
        <v>1211</v>
      </c>
      <c r="C395" s="1" t="s">
        <v>1211</v>
      </c>
      <c r="D395" s="1" t="s">
        <v>85</v>
      </c>
      <c r="E395" s="3">
        <v>20136</v>
      </c>
      <c r="F395" s="1" t="s">
        <v>36</v>
      </c>
      <c r="G395" s="1" t="s">
        <v>85</v>
      </c>
      <c r="H395" s="4">
        <v>4334.49</v>
      </c>
      <c r="I395" s="1" t="s">
        <v>144</v>
      </c>
      <c r="K395" s="1" t="s">
        <v>145</v>
      </c>
      <c r="N395" s="1" t="s">
        <v>100</v>
      </c>
      <c r="O395" s="1" t="s">
        <v>1211</v>
      </c>
      <c r="P395" s="3">
        <v>249</v>
      </c>
      <c r="R395" s="1" t="s">
        <v>1287</v>
      </c>
      <c r="S395" s="1" t="s">
        <v>45</v>
      </c>
      <c r="X395" s="1" t="s">
        <v>1249</v>
      </c>
      <c r="AB395" s="4">
        <v>0</v>
      </c>
      <c r="AC395" s="4">
        <v>0</v>
      </c>
      <c r="AI395" s="9">
        <f t="shared" si="36"/>
        <v>43985</v>
      </c>
      <c r="AJ395" s="9">
        <f t="shared" si="37"/>
        <v>43978</v>
      </c>
      <c r="AK395" s="9">
        <f t="shared" si="38"/>
        <v>44008</v>
      </c>
      <c r="AL395" s="9">
        <f t="shared" si="39"/>
        <v>44008</v>
      </c>
      <c r="AM395" s="10">
        <f t="shared" si="40"/>
        <v>-23</v>
      </c>
      <c r="AN395" s="11">
        <f t="shared" si="41"/>
        <v>-99693.26999999999</v>
      </c>
    </row>
    <row r="396" spans="1:40" hidden="1" x14ac:dyDescent="0.2">
      <c r="A396" s="1" t="s">
        <v>1211</v>
      </c>
      <c r="B396" s="1" t="s">
        <v>1211</v>
      </c>
      <c r="C396" s="1" t="s">
        <v>1211</v>
      </c>
      <c r="D396" s="1" t="s">
        <v>85</v>
      </c>
      <c r="E396" s="3">
        <v>20137</v>
      </c>
      <c r="F396" s="1" t="s">
        <v>36</v>
      </c>
      <c r="G396" s="1" t="s">
        <v>85</v>
      </c>
      <c r="H396" s="4">
        <v>1501.5</v>
      </c>
      <c r="I396" s="1" t="s">
        <v>1288</v>
      </c>
      <c r="K396" s="1" t="s">
        <v>1289</v>
      </c>
      <c r="N396" s="1" t="s">
        <v>42</v>
      </c>
      <c r="O396" s="1" t="s">
        <v>1211</v>
      </c>
      <c r="P396" s="3">
        <v>251</v>
      </c>
      <c r="R396" s="1" t="s">
        <v>1290</v>
      </c>
      <c r="S396" s="1" t="s">
        <v>45</v>
      </c>
      <c r="X396" s="1" t="s">
        <v>1249</v>
      </c>
      <c r="AB396" s="4">
        <v>0</v>
      </c>
      <c r="AC396" s="4">
        <v>0</v>
      </c>
      <c r="AI396" s="9">
        <f t="shared" si="36"/>
        <v>43985</v>
      </c>
      <c r="AJ396" s="9">
        <f t="shared" si="37"/>
        <v>43978</v>
      </c>
      <c r="AK396" s="9">
        <f t="shared" si="38"/>
        <v>44008</v>
      </c>
      <c r="AL396" s="9">
        <f t="shared" si="39"/>
        <v>44008</v>
      </c>
      <c r="AM396" s="10">
        <f t="shared" si="40"/>
        <v>-23</v>
      </c>
      <c r="AN396" s="11">
        <f t="shared" si="41"/>
        <v>-34534.5</v>
      </c>
    </row>
    <row r="397" spans="1:40" s="15" customFormat="1" hidden="1" x14ac:dyDescent="0.2">
      <c r="A397" s="12" t="s">
        <v>1199</v>
      </c>
      <c r="B397" s="12" t="s">
        <v>1199</v>
      </c>
      <c r="C397" s="12" t="s">
        <v>1199</v>
      </c>
      <c r="D397" s="12" t="s">
        <v>85</v>
      </c>
      <c r="E397" s="13">
        <v>20138</v>
      </c>
      <c r="F397" s="12" t="s">
        <v>36</v>
      </c>
      <c r="G397" s="12" t="s">
        <v>85</v>
      </c>
      <c r="H397" s="14">
        <v>200</v>
      </c>
      <c r="I397" s="12" t="s">
        <v>141</v>
      </c>
      <c r="J397" s="12"/>
      <c r="K397" s="12" t="s">
        <v>99</v>
      </c>
      <c r="L397" s="12"/>
      <c r="M397" s="12"/>
      <c r="N397" s="12" t="s">
        <v>100</v>
      </c>
      <c r="O397" s="12" t="s">
        <v>1199</v>
      </c>
      <c r="P397" s="13">
        <v>252</v>
      </c>
      <c r="Q397" s="12"/>
      <c r="R397" s="12" t="s">
        <v>1291</v>
      </c>
      <c r="S397" s="12" t="s">
        <v>45</v>
      </c>
      <c r="T397" s="12"/>
      <c r="U397" s="12"/>
      <c r="V397" s="12"/>
      <c r="W397" s="12"/>
      <c r="X397" s="12" t="s">
        <v>1292</v>
      </c>
      <c r="Y397" s="12"/>
      <c r="Z397" s="12"/>
      <c r="AA397" s="12"/>
      <c r="AB397" s="14">
        <v>0</v>
      </c>
      <c r="AC397" s="14">
        <v>0</v>
      </c>
      <c r="AD397" s="12"/>
      <c r="AE397" s="12"/>
      <c r="AF397" s="12"/>
      <c r="AI397" s="16">
        <f t="shared" si="36"/>
        <v>43986</v>
      </c>
      <c r="AJ397" s="16">
        <f t="shared" si="37"/>
        <v>44097</v>
      </c>
      <c r="AK397" s="16">
        <f t="shared" si="38"/>
        <v>44127</v>
      </c>
      <c r="AL397" s="16">
        <f t="shared" si="39"/>
        <v>44127</v>
      </c>
      <c r="AM397" s="17">
        <f t="shared" si="40"/>
        <v>-141</v>
      </c>
      <c r="AN397" s="18">
        <f t="shared" si="41"/>
        <v>-28200</v>
      </c>
    </row>
    <row r="398" spans="1:40" x14ac:dyDescent="0.2">
      <c r="A398" s="1" t="s">
        <v>1293</v>
      </c>
      <c r="B398" s="1" t="s">
        <v>702</v>
      </c>
      <c r="C398" s="1" t="s">
        <v>742</v>
      </c>
      <c r="D398" s="1" t="s">
        <v>35</v>
      </c>
      <c r="E398" s="3">
        <v>119</v>
      </c>
      <c r="F398" s="1" t="s">
        <v>55</v>
      </c>
      <c r="G398" s="1" t="s">
        <v>1294</v>
      </c>
      <c r="H398" s="4">
        <v>261.29000000000002</v>
      </c>
      <c r="I398" s="1" t="s">
        <v>68</v>
      </c>
      <c r="J398" s="1" t="s">
        <v>69</v>
      </c>
      <c r="K398" s="1" t="s">
        <v>70</v>
      </c>
      <c r="N398" s="1" t="s">
        <v>42</v>
      </c>
      <c r="O398" s="1" t="s">
        <v>1295</v>
      </c>
      <c r="P398" s="3">
        <v>253</v>
      </c>
      <c r="R398" s="1" t="s">
        <v>1296</v>
      </c>
      <c r="S398" s="1" t="s">
        <v>45</v>
      </c>
      <c r="T398" s="1" t="s">
        <v>72</v>
      </c>
      <c r="V398" s="1" t="s">
        <v>62</v>
      </c>
      <c r="W398" s="1" t="s">
        <v>63</v>
      </c>
      <c r="X398" s="1" t="s">
        <v>742</v>
      </c>
      <c r="AB398" s="4">
        <v>261.29000000000002</v>
      </c>
      <c r="AC398" s="4">
        <v>26.13</v>
      </c>
      <c r="AF398" s="1" t="s">
        <v>73</v>
      </c>
      <c r="AI398" s="9">
        <f t="shared" si="36"/>
        <v>43991</v>
      </c>
      <c r="AJ398" s="9">
        <f t="shared" si="37"/>
        <v>43903</v>
      </c>
      <c r="AK398" s="9">
        <f t="shared" si="38"/>
        <v>43933</v>
      </c>
      <c r="AL398" s="9">
        <f t="shared" si="39"/>
        <v>43991</v>
      </c>
      <c r="AM398" s="10">
        <f t="shared" si="40"/>
        <v>-4</v>
      </c>
      <c r="AN398" s="11">
        <f t="shared" si="41"/>
        <v>-1045.1600000000001</v>
      </c>
    </row>
    <row r="399" spans="1:40" x14ac:dyDescent="0.2">
      <c r="A399" s="1" t="s">
        <v>935</v>
      </c>
      <c r="B399" s="1" t="s">
        <v>541</v>
      </c>
      <c r="C399" s="1" t="s">
        <v>1152</v>
      </c>
      <c r="D399" s="1" t="s">
        <v>35</v>
      </c>
      <c r="E399" s="3">
        <v>214</v>
      </c>
      <c r="F399" s="1" t="s">
        <v>55</v>
      </c>
      <c r="G399" s="1" t="s">
        <v>1297</v>
      </c>
      <c r="H399" s="4">
        <v>1231.5999999999999</v>
      </c>
      <c r="I399" s="1" t="s">
        <v>333</v>
      </c>
      <c r="J399" s="1" t="s">
        <v>334</v>
      </c>
      <c r="K399" s="1" t="s">
        <v>99</v>
      </c>
      <c r="L399" s="1" t="s">
        <v>40</v>
      </c>
      <c r="M399" s="1" t="s">
        <v>335</v>
      </c>
      <c r="N399" s="1" t="s">
        <v>42</v>
      </c>
      <c r="O399" s="1" t="s">
        <v>1298</v>
      </c>
      <c r="P399" s="3">
        <v>254</v>
      </c>
      <c r="R399" s="1" t="s">
        <v>1299</v>
      </c>
      <c r="S399" s="1" t="s">
        <v>45</v>
      </c>
      <c r="T399" s="1" t="s">
        <v>338</v>
      </c>
      <c r="V399" s="1" t="s">
        <v>62</v>
      </c>
      <c r="W399" s="1" t="s">
        <v>63</v>
      </c>
      <c r="X399" s="1" t="s">
        <v>1152</v>
      </c>
      <c r="AB399" s="4">
        <v>1231.5999999999999</v>
      </c>
      <c r="AC399" s="4">
        <v>270.95</v>
      </c>
      <c r="AF399" s="1" t="s">
        <v>352</v>
      </c>
      <c r="AI399" s="9">
        <f t="shared" si="36"/>
        <v>43982</v>
      </c>
      <c r="AJ399" s="9">
        <f t="shared" si="37"/>
        <v>43956</v>
      </c>
      <c r="AK399" s="9">
        <f t="shared" si="38"/>
        <v>43986</v>
      </c>
      <c r="AL399" s="9">
        <f t="shared" si="39"/>
        <v>43986</v>
      </c>
      <c r="AM399" s="10">
        <f t="shared" si="40"/>
        <v>4</v>
      </c>
      <c r="AN399" s="11">
        <f t="shared" si="41"/>
        <v>4926.3999999999996</v>
      </c>
    </row>
    <row r="400" spans="1:40" x14ac:dyDescent="0.2">
      <c r="A400" s="1" t="s">
        <v>1177</v>
      </c>
      <c r="B400" s="1" t="s">
        <v>1118</v>
      </c>
      <c r="C400" s="1" t="s">
        <v>1300</v>
      </c>
      <c r="D400" s="1" t="s">
        <v>35</v>
      </c>
      <c r="E400" s="3">
        <v>253</v>
      </c>
      <c r="F400" s="1" t="s">
        <v>55</v>
      </c>
      <c r="G400" s="1" t="s">
        <v>1301</v>
      </c>
      <c r="H400" s="4">
        <v>4032</v>
      </c>
      <c r="I400" s="1" t="s">
        <v>1045</v>
      </c>
      <c r="J400" s="1" t="s">
        <v>1046</v>
      </c>
      <c r="K400" s="1" t="s">
        <v>99</v>
      </c>
      <c r="L400" s="1" t="s">
        <v>40</v>
      </c>
      <c r="M400" s="1" t="s">
        <v>1047</v>
      </c>
      <c r="N400" s="1" t="s">
        <v>42</v>
      </c>
      <c r="O400" s="1" t="s">
        <v>1293</v>
      </c>
      <c r="P400" s="3">
        <v>255</v>
      </c>
      <c r="R400" s="1" t="s">
        <v>1302</v>
      </c>
      <c r="S400" s="1" t="s">
        <v>45</v>
      </c>
      <c r="T400" s="1" t="s">
        <v>1230</v>
      </c>
      <c r="V400" s="1" t="s">
        <v>62</v>
      </c>
      <c r="W400" s="1" t="s">
        <v>63</v>
      </c>
      <c r="X400" s="1" t="s">
        <v>1300</v>
      </c>
      <c r="AB400" s="4">
        <v>4032</v>
      </c>
      <c r="AC400" s="4">
        <v>887.04</v>
      </c>
      <c r="AF400" s="1" t="s">
        <v>751</v>
      </c>
      <c r="AI400" s="9">
        <f t="shared" si="36"/>
        <v>44012</v>
      </c>
      <c r="AJ400" s="9">
        <f t="shared" si="37"/>
        <v>43973</v>
      </c>
      <c r="AK400" s="9">
        <f t="shared" si="38"/>
        <v>44003</v>
      </c>
      <c r="AL400" s="9">
        <f t="shared" si="39"/>
        <v>44012</v>
      </c>
      <c r="AM400" s="10">
        <f t="shared" si="40"/>
        <v>-21</v>
      </c>
      <c r="AN400" s="11">
        <f t="shared" si="41"/>
        <v>-84672</v>
      </c>
    </row>
    <row r="401" spans="1:40" x14ac:dyDescent="0.2">
      <c r="A401" s="1" t="s">
        <v>1303</v>
      </c>
      <c r="B401" s="1" t="s">
        <v>1300</v>
      </c>
      <c r="C401" s="1" t="s">
        <v>1151</v>
      </c>
      <c r="D401" s="1" t="s">
        <v>35</v>
      </c>
      <c r="E401" s="3">
        <v>254</v>
      </c>
      <c r="F401" s="1" t="s">
        <v>55</v>
      </c>
      <c r="G401" s="1" t="s">
        <v>1304</v>
      </c>
      <c r="H401" s="4">
        <v>4771.71</v>
      </c>
      <c r="I401" s="1" t="s">
        <v>1167</v>
      </c>
      <c r="J401" s="1" t="s">
        <v>1168</v>
      </c>
      <c r="K401" s="1" t="s">
        <v>1169</v>
      </c>
      <c r="L401" s="1" t="s">
        <v>40</v>
      </c>
      <c r="M401" s="1" t="s">
        <v>1170</v>
      </c>
      <c r="N401" s="1" t="s">
        <v>42</v>
      </c>
      <c r="O401" s="1" t="s">
        <v>1293</v>
      </c>
      <c r="P401" s="3">
        <v>257</v>
      </c>
      <c r="R401" s="1" t="s">
        <v>1305</v>
      </c>
      <c r="S401" s="1" t="s">
        <v>45</v>
      </c>
      <c r="T401" s="1" t="s">
        <v>1172</v>
      </c>
      <c r="V401" s="1" t="s">
        <v>62</v>
      </c>
      <c r="W401" s="1" t="s">
        <v>63</v>
      </c>
      <c r="X401" s="1" t="s">
        <v>1151</v>
      </c>
      <c r="AB401" s="4">
        <v>4771.71</v>
      </c>
      <c r="AC401" s="4">
        <v>1049.78</v>
      </c>
      <c r="AF401" s="1" t="s">
        <v>464</v>
      </c>
      <c r="AI401" s="9">
        <f t="shared" si="36"/>
        <v>44043</v>
      </c>
      <c r="AJ401" s="9">
        <f t="shared" si="37"/>
        <v>43976</v>
      </c>
      <c r="AK401" s="9">
        <f t="shared" si="38"/>
        <v>44006</v>
      </c>
      <c r="AL401" s="9">
        <f t="shared" si="39"/>
        <v>44043</v>
      </c>
      <c r="AM401" s="10">
        <f t="shared" si="40"/>
        <v>-52</v>
      </c>
      <c r="AN401" s="11">
        <f t="shared" si="41"/>
        <v>-248128.92</v>
      </c>
    </row>
    <row r="402" spans="1:40" s="15" customFormat="1" hidden="1" x14ac:dyDescent="0.2">
      <c r="A402" s="12" t="s">
        <v>1293</v>
      </c>
      <c r="B402" s="12" t="s">
        <v>1293</v>
      </c>
      <c r="C402" s="12" t="s">
        <v>1293</v>
      </c>
      <c r="D402" s="12" t="s">
        <v>85</v>
      </c>
      <c r="E402" s="13">
        <v>20139</v>
      </c>
      <c r="F402" s="12" t="s">
        <v>36</v>
      </c>
      <c r="G402" s="12" t="s">
        <v>85</v>
      </c>
      <c r="H402" s="14">
        <v>1489.5</v>
      </c>
      <c r="I402" s="12" t="s">
        <v>1306</v>
      </c>
      <c r="J402" s="12"/>
      <c r="K402" s="12" t="s">
        <v>99</v>
      </c>
      <c r="L402" s="12" t="s">
        <v>40</v>
      </c>
      <c r="M402" s="12" t="s">
        <v>1307</v>
      </c>
      <c r="N402" s="12" t="s">
        <v>42</v>
      </c>
      <c r="O402" s="12" t="s">
        <v>1293</v>
      </c>
      <c r="P402" s="13">
        <v>256</v>
      </c>
      <c r="Q402" s="12"/>
      <c r="R402" s="12" t="s">
        <v>1308</v>
      </c>
      <c r="S402" s="12" t="s">
        <v>45</v>
      </c>
      <c r="T402" s="12"/>
      <c r="U402" s="12"/>
      <c r="V402" s="12"/>
      <c r="W402" s="12"/>
      <c r="X402" s="12" t="s">
        <v>1309</v>
      </c>
      <c r="Y402" s="12"/>
      <c r="Z402" s="12"/>
      <c r="AA402" s="12"/>
      <c r="AB402" s="14">
        <v>0</v>
      </c>
      <c r="AC402" s="14">
        <v>0</v>
      </c>
      <c r="AD402" s="12"/>
      <c r="AE402" s="12"/>
      <c r="AF402" s="12"/>
      <c r="AI402" s="16">
        <f t="shared" si="36"/>
        <v>43991</v>
      </c>
      <c r="AJ402" s="16">
        <f t="shared" si="37"/>
        <v>44102</v>
      </c>
      <c r="AK402" s="16">
        <f t="shared" si="38"/>
        <v>44132</v>
      </c>
      <c r="AL402" s="16">
        <f t="shared" si="39"/>
        <v>44132</v>
      </c>
      <c r="AM402" s="17">
        <f t="shared" si="40"/>
        <v>-141</v>
      </c>
      <c r="AN402" s="18">
        <f t="shared" si="41"/>
        <v>-210019.5</v>
      </c>
    </row>
    <row r="403" spans="1:40" hidden="1" x14ac:dyDescent="0.2">
      <c r="A403" s="1" t="s">
        <v>1293</v>
      </c>
      <c r="B403" s="1" t="s">
        <v>1293</v>
      </c>
      <c r="C403" s="1" t="s">
        <v>1293</v>
      </c>
      <c r="D403" s="1" t="s">
        <v>85</v>
      </c>
      <c r="E403" s="3">
        <v>20140</v>
      </c>
      <c r="F403" s="1" t="s">
        <v>36</v>
      </c>
      <c r="G403" s="1" t="s">
        <v>85</v>
      </c>
      <c r="H403" s="4">
        <v>14394.14</v>
      </c>
      <c r="I403" s="1" t="s">
        <v>141</v>
      </c>
      <c r="K403" s="1" t="s">
        <v>99</v>
      </c>
      <c r="N403" s="1" t="s">
        <v>100</v>
      </c>
      <c r="O403" s="1" t="s">
        <v>1293</v>
      </c>
      <c r="P403" s="3">
        <v>258</v>
      </c>
      <c r="R403" s="1" t="s">
        <v>1310</v>
      </c>
      <c r="S403" s="1" t="s">
        <v>45</v>
      </c>
      <c r="X403" s="1" t="s">
        <v>1243</v>
      </c>
      <c r="AB403" s="4">
        <v>0</v>
      </c>
      <c r="AC403" s="4">
        <v>0</v>
      </c>
      <c r="AI403" s="9">
        <f t="shared" si="36"/>
        <v>43991</v>
      </c>
      <c r="AJ403" s="9">
        <f t="shared" si="37"/>
        <v>43980</v>
      </c>
      <c r="AK403" s="9">
        <f t="shared" si="38"/>
        <v>44010</v>
      </c>
      <c r="AL403" s="9">
        <f t="shared" si="39"/>
        <v>44010</v>
      </c>
      <c r="AM403" s="10">
        <f t="shared" si="40"/>
        <v>-19</v>
      </c>
      <c r="AN403" s="11">
        <f t="shared" si="41"/>
        <v>-273488.65999999997</v>
      </c>
    </row>
    <row r="404" spans="1:40" x14ac:dyDescent="0.2">
      <c r="A404" s="1" t="s">
        <v>1298</v>
      </c>
      <c r="B404" s="1" t="s">
        <v>252</v>
      </c>
      <c r="C404" s="1" t="s">
        <v>252</v>
      </c>
      <c r="D404" s="1" t="s">
        <v>35</v>
      </c>
      <c r="E404" s="3">
        <v>107</v>
      </c>
      <c r="F404" s="1" t="s">
        <v>55</v>
      </c>
      <c r="G404" s="1" t="s">
        <v>1311</v>
      </c>
      <c r="H404" s="4">
        <v>365.4</v>
      </c>
      <c r="I404" s="1" t="s">
        <v>298</v>
      </c>
      <c r="J404" s="1" t="s">
        <v>299</v>
      </c>
      <c r="K404" s="1" t="s">
        <v>300</v>
      </c>
      <c r="L404" s="1" t="s">
        <v>301</v>
      </c>
      <c r="M404" s="1" t="s">
        <v>302</v>
      </c>
      <c r="N404" s="1" t="s">
        <v>42</v>
      </c>
      <c r="O404" s="1" t="s">
        <v>938</v>
      </c>
      <c r="P404" s="3">
        <v>259</v>
      </c>
      <c r="R404" s="1" t="s">
        <v>1312</v>
      </c>
      <c r="S404" s="1" t="s">
        <v>45</v>
      </c>
      <c r="T404" s="1" t="s">
        <v>305</v>
      </c>
      <c r="V404" s="1" t="s">
        <v>47</v>
      </c>
      <c r="W404" s="1" t="s">
        <v>48</v>
      </c>
      <c r="X404" s="1" t="s">
        <v>252</v>
      </c>
      <c r="AB404" s="4">
        <v>365.4</v>
      </c>
      <c r="AC404" s="4">
        <v>80.39</v>
      </c>
      <c r="AF404" s="1" t="s">
        <v>306</v>
      </c>
      <c r="AI404" s="9">
        <f t="shared" si="36"/>
        <v>43990</v>
      </c>
      <c r="AJ404" s="9">
        <f t="shared" si="37"/>
        <v>43900</v>
      </c>
      <c r="AK404" s="9">
        <f t="shared" si="38"/>
        <v>43930</v>
      </c>
      <c r="AL404" s="9">
        <f t="shared" si="39"/>
        <v>43990</v>
      </c>
      <c r="AM404" s="10">
        <f t="shared" si="40"/>
        <v>2</v>
      </c>
      <c r="AN404" s="11">
        <f t="shared" si="41"/>
        <v>730.8</v>
      </c>
    </row>
    <row r="405" spans="1:40" x14ac:dyDescent="0.2">
      <c r="A405" s="1" t="s">
        <v>1298</v>
      </c>
      <c r="B405" s="1" t="s">
        <v>252</v>
      </c>
      <c r="C405" s="1" t="s">
        <v>252</v>
      </c>
      <c r="D405" s="1" t="s">
        <v>35</v>
      </c>
      <c r="E405" s="3">
        <v>110</v>
      </c>
      <c r="F405" s="1" t="s">
        <v>55</v>
      </c>
      <c r="G405" s="1" t="s">
        <v>1313</v>
      </c>
      <c r="H405" s="4">
        <v>2535.08</v>
      </c>
      <c r="I405" s="1" t="s">
        <v>298</v>
      </c>
      <c r="J405" s="1" t="s">
        <v>299</v>
      </c>
      <c r="K405" s="1" t="s">
        <v>300</v>
      </c>
      <c r="L405" s="1" t="s">
        <v>301</v>
      </c>
      <c r="M405" s="1" t="s">
        <v>302</v>
      </c>
      <c r="N405" s="1" t="s">
        <v>42</v>
      </c>
      <c r="O405" s="1" t="s">
        <v>938</v>
      </c>
      <c r="P405" s="3">
        <v>259</v>
      </c>
      <c r="R405" s="1" t="s">
        <v>1314</v>
      </c>
      <c r="S405" s="1" t="s">
        <v>45</v>
      </c>
      <c r="T405" s="1" t="s">
        <v>305</v>
      </c>
      <c r="V405" s="1" t="s">
        <v>47</v>
      </c>
      <c r="W405" s="1" t="s">
        <v>48</v>
      </c>
      <c r="X405" s="1" t="s">
        <v>252</v>
      </c>
      <c r="AB405" s="4">
        <v>2535.08</v>
      </c>
      <c r="AC405" s="4">
        <v>186.25</v>
      </c>
      <c r="AF405" s="1" t="s">
        <v>309</v>
      </c>
      <c r="AI405" s="9">
        <f t="shared" si="36"/>
        <v>43990</v>
      </c>
      <c r="AJ405" s="9">
        <f t="shared" si="37"/>
        <v>43900</v>
      </c>
      <c r="AK405" s="9">
        <f t="shared" si="38"/>
        <v>43930</v>
      </c>
      <c r="AL405" s="9">
        <f t="shared" si="39"/>
        <v>43990</v>
      </c>
      <c r="AM405" s="10">
        <f t="shared" si="40"/>
        <v>2</v>
      </c>
      <c r="AN405" s="11">
        <f t="shared" si="41"/>
        <v>5070.16</v>
      </c>
    </row>
    <row r="406" spans="1:40" x14ac:dyDescent="0.2">
      <c r="A406" s="1" t="s">
        <v>1293</v>
      </c>
      <c r="B406" s="1" t="s">
        <v>702</v>
      </c>
      <c r="C406" s="1" t="s">
        <v>702</v>
      </c>
      <c r="D406" s="1" t="s">
        <v>35</v>
      </c>
      <c r="E406" s="3">
        <v>111</v>
      </c>
      <c r="F406" s="1" t="s">
        <v>55</v>
      </c>
      <c r="G406" s="1" t="s">
        <v>1315</v>
      </c>
      <c r="H406" s="4">
        <v>68.95</v>
      </c>
      <c r="I406" s="1" t="s">
        <v>298</v>
      </c>
      <c r="J406" s="1" t="s">
        <v>299</v>
      </c>
      <c r="K406" s="1" t="s">
        <v>300</v>
      </c>
      <c r="L406" s="1" t="s">
        <v>301</v>
      </c>
      <c r="M406" s="1" t="s">
        <v>302</v>
      </c>
      <c r="N406" s="1" t="s">
        <v>42</v>
      </c>
      <c r="O406" s="1" t="s">
        <v>938</v>
      </c>
      <c r="P406" s="3">
        <v>259</v>
      </c>
      <c r="R406" s="1" t="s">
        <v>1316</v>
      </c>
      <c r="S406" s="1" t="s">
        <v>45</v>
      </c>
      <c r="T406" s="1" t="s">
        <v>305</v>
      </c>
      <c r="V406" s="1" t="s">
        <v>47</v>
      </c>
      <c r="W406" s="1" t="s">
        <v>48</v>
      </c>
      <c r="X406" s="1" t="s">
        <v>702</v>
      </c>
      <c r="AB406" s="4">
        <v>68.95</v>
      </c>
      <c r="AC406" s="4">
        <v>15.17</v>
      </c>
      <c r="AF406" s="1" t="s">
        <v>306</v>
      </c>
      <c r="AI406" s="9">
        <f t="shared" si="36"/>
        <v>43991</v>
      </c>
      <c r="AJ406" s="9">
        <f t="shared" si="37"/>
        <v>43901</v>
      </c>
      <c r="AK406" s="9">
        <f t="shared" si="38"/>
        <v>43931</v>
      </c>
      <c r="AL406" s="9">
        <f t="shared" si="39"/>
        <v>43991</v>
      </c>
      <c r="AM406" s="10">
        <f t="shared" si="40"/>
        <v>1</v>
      </c>
      <c r="AN406" s="11">
        <f t="shared" si="41"/>
        <v>68.95</v>
      </c>
    </row>
    <row r="407" spans="1:40" x14ac:dyDescent="0.2">
      <c r="A407" s="1" t="s">
        <v>1317</v>
      </c>
      <c r="B407" s="1" t="s">
        <v>722</v>
      </c>
      <c r="C407" s="1" t="s">
        <v>339</v>
      </c>
      <c r="D407" s="1" t="s">
        <v>35</v>
      </c>
      <c r="E407" s="3">
        <v>129</v>
      </c>
      <c r="F407" s="1" t="s">
        <v>55</v>
      </c>
      <c r="G407" s="1" t="s">
        <v>1318</v>
      </c>
      <c r="H407" s="4">
        <v>221.58</v>
      </c>
      <c r="I407" s="1" t="s">
        <v>298</v>
      </c>
      <c r="J407" s="1" t="s">
        <v>299</v>
      </c>
      <c r="K407" s="1" t="s">
        <v>300</v>
      </c>
      <c r="L407" s="1" t="s">
        <v>301</v>
      </c>
      <c r="M407" s="1" t="s">
        <v>302</v>
      </c>
      <c r="N407" s="1" t="s">
        <v>42</v>
      </c>
      <c r="O407" s="1" t="s">
        <v>938</v>
      </c>
      <c r="P407" s="3">
        <v>259</v>
      </c>
      <c r="R407" s="1" t="s">
        <v>1319</v>
      </c>
      <c r="S407" s="1" t="s">
        <v>45</v>
      </c>
      <c r="T407" s="1" t="s">
        <v>305</v>
      </c>
      <c r="V407" s="1" t="s">
        <v>47</v>
      </c>
      <c r="W407" s="1" t="s">
        <v>48</v>
      </c>
      <c r="X407" s="1" t="s">
        <v>722</v>
      </c>
      <c r="AB407" s="4">
        <v>221.58</v>
      </c>
      <c r="AC407" s="4">
        <v>48.75</v>
      </c>
      <c r="AF407" s="1" t="s">
        <v>751</v>
      </c>
      <c r="AI407" s="9">
        <f t="shared" si="36"/>
        <v>43999</v>
      </c>
      <c r="AJ407" s="9">
        <f t="shared" si="37"/>
        <v>43909</v>
      </c>
      <c r="AK407" s="9">
        <f t="shared" si="38"/>
        <v>43939</v>
      </c>
      <c r="AL407" s="9">
        <f t="shared" si="39"/>
        <v>43999</v>
      </c>
      <c r="AM407" s="10">
        <f t="shared" si="40"/>
        <v>-7</v>
      </c>
      <c r="AN407" s="11">
        <f t="shared" si="41"/>
        <v>-1551.0600000000002</v>
      </c>
    </row>
    <row r="408" spans="1:40" hidden="1" x14ac:dyDescent="0.2">
      <c r="A408" s="1" t="s">
        <v>1056</v>
      </c>
      <c r="B408" s="1" t="s">
        <v>726</v>
      </c>
      <c r="C408" s="1" t="s">
        <v>785</v>
      </c>
      <c r="D408" s="1" t="s">
        <v>54</v>
      </c>
      <c r="E408" s="3">
        <v>132</v>
      </c>
      <c r="F408" s="1" t="s">
        <v>55</v>
      </c>
      <c r="G408" s="1" t="s">
        <v>1320</v>
      </c>
      <c r="H408" s="4">
        <v>-91.8</v>
      </c>
      <c r="I408" s="1" t="s">
        <v>298</v>
      </c>
      <c r="J408" s="1" t="s">
        <v>299</v>
      </c>
      <c r="K408" s="1" t="s">
        <v>300</v>
      </c>
      <c r="L408" s="1" t="s">
        <v>301</v>
      </c>
      <c r="M408" s="1" t="s">
        <v>302</v>
      </c>
      <c r="N408" s="1" t="s">
        <v>42</v>
      </c>
      <c r="O408" s="1" t="s">
        <v>938</v>
      </c>
      <c r="P408" s="3">
        <v>259</v>
      </c>
      <c r="R408" s="1" t="s">
        <v>1321</v>
      </c>
      <c r="S408" s="1" t="s">
        <v>45</v>
      </c>
      <c r="T408" s="1" t="s">
        <v>305</v>
      </c>
      <c r="V408" s="1" t="s">
        <v>47</v>
      </c>
      <c r="W408" s="1" t="s">
        <v>48</v>
      </c>
      <c r="X408" s="1" t="s">
        <v>722</v>
      </c>
      <c r="AB408" s="4">
        <v>91.8</v>
      </c>
      <c r="AC408" s="4">
        <v>3.67</v>
      </c>
      <c r="AF408" s="1" t="s">
        <v>309</v>
      </c>
      <c r="AI408" s="9">
        <f t="shared" si="36"/>
        <v>43998</v>
      </c>
      <c r="AJ408" s="9">
        <f t="shared" si="37"/>
        <v>43909</v>
      </c>
      <c r="AK408" s="9">
        <f t="shared" si="38"/>
        <v>43939</v>
      </c>
      <c r="AL408" s="9">
        <f t="shared" si="39"/>
        <v>43998</v>
      </c>
      <c r="AM408" s="10">
        <f t="shared" si="40"/>
        <v>-6</v>
      </c>
      <c r="AN408" s="11">
        <f t="shared" si="41"/>
        <v>550.79999999999995</v>
      </c>
    </row>
    <row r="409" spans="1:40" x14ac:dyDescent="0.2">
      <c r="A409" s="1" t="s">
        <v>1177</v>
      </c>
      <c r="B409" s="1" t="s">
        <v>1243</v>
      </c>
      <c r="C409" s="1" t="s">
        <v>1211</v>
      </c>
      <c r="D409" s="1" t="s">
        <v>35</v>
      </c>
      <c r="E409" s="3">
        <v>267</v>
      </c>
      <c r="F409" s="1" t="s">
        <v>55</v>
      </c>
      <c r="G409" s="1" t="s">
        <v>1322</v>
      </c>
      <c r="H409" s="4">
        <v>5230</v>
      </c>
      <c r="I409" s="1" t="s">
        <v>1323</v>
      </c>
      <c r="J409" s="1" t="s">
        <v>1324</v>
      </c>
      <c r="K409" s="1" t="s">
        <v>1325</v>
      </c>
      <c r="L409" s="1" t="s">
        <v>813</v>
      </c>
      <c r="M409" s="1" t="s">
        <v>1326</v>
      </c>
      <c r="N409" s="1" t="s">
        <v>42</v>
      </c>
      <c r="O409" s="1" t="s">
        <v>1327</v>
      </c>
      <c r="P409" s="3">
        <v>261</v>
      </c>
      <c r="R409" s="1" t="s">
        <v>1328</v>
      </c>
      <c r="S409" s="1" t="s">
        <v>45</v>
      </c>
      <c r="T409" s="1" t="s">
        <v>1329</v>
      </c>
      <c r="V409" s="1" t="s">
        <v>62</v>
      </c>
      <c r="W409" s="1" t="s">
        <v>63</v>
      </c>
      <c r="X409" s="1" t="s">
        <v>1211</v>
      </c>
      <c r="AB409" s="4">
        <v>5230</v>
      </c>
      <c r="AC409" s="4">
        <v>0</v>
      </c>
      <c r="AF409" s="1" t="s">
        <v>654</v>
      </c>
      <c r="AI409" s="9">
        <f t="shared" si="36"/>
        <v>44012</v>
      </c>
      <c r="AJ409" s="9">
        <f t="shared" si="37"/>
        <v>43985</v>
      </c>
      <c r="AK409" s="9">
        <f t="shared" si="38"/>
        <v>44015</v>
      </c>
      <c r="AL409" s="9">
        <f t="shared" si="39"/>
        <v>44015</v>
      </c>
      <c r="AM409" s="10">
        <f t="shared" si="40"/>
        <v>-22</v>
      </c>
      <c r="AN409" s="11">
        <f t="shared" si="41"/>
        <v>-115060</v>
      </c>
    </row>
    <row r="410" spans="1:40" x14ac:dyDescent="0.2">
      <c r="A410" s="1" t="s">
        <v>1264</v>
      </c>
      <c r="B410" s="1" t="s">
        <v>1199</v>
      </c>
      <c r="C410" s="1" t="s">
        <v>1199</v>
      </c>
      <c r="D410" s="1" t="s">
        <v>35</v>
      </c>
      <c r="E410" s="3">
        <v>268</v>
      </c>
      <c r="F410" s="1" t="s">
        <v>55</v>
      </c>
      <c r="G410" s="1" t="s">
        <v>1330</v>
      </c>
      <c r="H410" s="4">
        <v>1106.8699999999999</v>
      </c>
      <c r="I410" s="1" t="s">
        <v>115</v>
      </c>
      <c r="J410" s="1" t="s">
        <v>116</v>
      </c>
      <c r="K410" s="1" t="s">
        <v>92</v>
      </c>
      <c r="N410" s="1" t="s">
        <v>42</v>
      </c>
      <c r="O410" s="1" t="s">
        <v>1327</v>
      </c>
      <c r="P410" s="3">
        <v>262</v>
      </c>
      <c r="R410" s="1" t="s">
        <v>1331</v>
      </c>
      <c r="S410" s="1" t="s">
        <v>45</v>
      </c>
      <c r="V410" s="1" t="s">
        <v>62</v>
      </c>
      <c r="W410" s="1" t="s">
        <v>63</v>
      </c>
      <c r="X410" s="1" t="s">
        <v>1199</v>
      </c>
      <c r="AB410" s="4">
        <v>1106.8699999999999</v>
      </c>
      <c r="AC410" s="4">
        <v>243.51</v>
      </c>
      <c r="AF410" s="1" t="s">
        <v>120</v>
      </c>
      <c r="AI410" s="9">
        <f t="shared" si="36"/>
        <v>44006</v>
      </c>
      <c r="AJ410" s="9">
        <f t="shared" si="37"/>
        <v>43986</v>
      </c>
      <c r="AK410" s="9">
        <f t="shared" si="38"/>
        <v>44016</v>
      </c>
      <c r="AL410" s="9">
        <f t="shared" si="39"/>
        <v>44016</v>
      </c>
      <c r="AM410" s="10">
        <f t="shared" si="40"/>
        <v>-23</v>
      </c>
      <c r="AN410" s="11">
        <f t="shared" si="41"/>
        <v>-25458.01</v>
      </c>
    </row>
    <row r="411" spans="1:40" hidden="1" x14ac:dyDescent="0.2">
      <c r="A411" s="1" t="s">
        <v>1327</v>
      </c>
      <c r="B411" s="1" t="s">
        <v>1327</v>
      </c>
      <c r="C411" s="1" t="s">
        <v>1327</v>
      </c>
      <c r="D411" s="1" t="s">
        <v>85</v>
      </c>
      <c r="E411" s="3">
        <v>20141</v>
      </c>
      <c r="F411" s="1" t="s">
        <v>36</v>
      </c>
      <c r="G411" s="1" t="s">
        <v>85</v>
      </c>
      <c r="H411" s="4">
        <v>295</v>
      </c>
      <c r="I411" s="1" t="s">
        <v>141</v>
      </c>
      <c r="K411" s="1" t="s">
        <v>99</v>
      </c>
      <c r="N411" s="1" t="s">
        <v>100</v>
      </c>
      <c r="O411" s="1" t="s">
        <v>1327</v>
      </c>
      <c r="P411" s="3">
        <v>260</v>
      </c>
      <c r="R411" s="1" t="s">
        <v>1332</v>
      </c>
      <c r="S411" s="1" t="s">
        <v>45</v>
      </c>
      <c r="X411" s="1" t="s">
        <v>1243</v>
      </c>
      <c r="AB411" s="4">
        <v>0</v>
      </c>
      <c r="AC411" s="4">
        <v>0</v>
      </c>
      <c r="AI411" s="9">
        <f t="shared" si="36"/>
        <v>43993</v>
      </c>
      <c r="AJ411" s="9">
        <f t="shared" si="37"/>
        <v>43980</v>
      </c>
      <c r="AK411" s="9">
        <f t="shared" si="38"/>
        <v>44010</v>
      </c>
      <c r="AL411" s="9">
        <f t="shared" si="39"/>
        <v>44010</v>
      </c>
      <c r="AM411" s="10">
        <f t="shared" si="40"/>
        <v>-17</v>
      </c>
      <c r="AN411" s="11">
        <f t="shared" si="41"/>
        <v>-5015</v>
      </c>
    </row>
    <row r="412" spans="1:40" x14ac:dyDescent="0.2">
      <c r="A412" s="1" t="s">
        <v>541</v>
      </c>
      <c r="B412" s="1" t="s">
        <v>284</v>
      </c>
      <c r="C412" s="1" t="s">
        <v>742</v>
      </c>
      <c r="D412" s="1" t="s">
        <v>35</v>
      </c>
      <c r="E412" s="3">
        <v>115</v>
      </c>
      <c r="F412" s="1" t="s">
        <v>55</v>
      </c>
      <c r="G412" s="1" t="s">
        <v>1333</v>
      </c>
      <c r="H412" s="4">
        <v>4883.79</v>
      </c>
      <c r="I412" s="1" t="s">
        <v>583</v>
      </c>
      <c r="J412" s="1" t="s">
        <v>584</v>
      </c>
      <c r="K412" s="1" t="s">
        <v>145</v>
      </c>
      <c r="L412" s="1" t="s">
        <v>176</v>
      </c>
      <c r="M412" s="1" t="s">
        <v>585</v>
      </c>
      <c r="N412" s="1" t="s">
        <v>42</v>
      </c>
      <c r="O412" s="1" t="s">
        <v>1056</v>
      </c>
      <c r="P412" s="3">
        <v>263</v>
      </c>
      <c r="R412" s="1" t="s">
        <v>1334</v>
      </c>
      <c r="S412" s="1" t="s">
        <v>45</v>
      </c>
      <c r="T412" s="1" t="s">
        <v>587</v>
      </c>
      <c r="V412" s="1" t="s">
        <v>62</v>
      </c>
      <c r="W412" s="1" t="s">
        <v>63</v>
      </c>
      <c r="X412" s="1" t="s">
        <v>577</v>
      </c>
      <c r="AB412" s="4">
        <v>4883.79</v>
      </c>
      <c r="AC412" s="4">
        <v>32.56</v>
      </c>
      <c r="AF412" s="1" t="s">
        <v>50</v>
      </c>
      <c r="AI412" s="9">
        <f t="shared" si="36"/>
        <v>43951</v>
      </c>
      <c r="AJ412" s="9">
        <f t="shared" si="37"/>
        <v>43902</v>
      </c>
      <c r="AK412" s="9">
        <f t="shared" si="38"/>
        <v>43932</v>
      </c>
      <c r="AL412" s="9">
        <f t="shared" si="39"/>
        <v>43951</v>
      </c>
      <c r="AM412" s="10">
        <f t="shared" si="40"/>
        <v>47</v>
      </c>
      <c r="AN412" s="11">
        <f t="shared" si="41"/>
        <v>229538.13</v>
      </c>
    </row>
    <row r="413" spans="1:40" x14ac:dyDescent="0.2">
      <c r="A413" s="1" t="s">
        <v>541</v>
      </c>
      <c r="B413" s="1" t="s">
        <v>284</v>
      </c>
      <c r="C413" s="1" t="s">
        <v>742</v>
      </c>
      <c r="D413" s="1" t="s">
        <v>35</v>
      </c>
      <c r="E413" s="3">
        <v>116</v>
      </c>
      <c r="F413" s="1" t="s">
        <v>55</v>
      </c>
      <c r="G413" s="1" t="s">
        <v>1335</v>
      </c>
      <c r="H413" s="4">
        <v>1334.05</v>
      </c>
      <c r="I413" s="1" t="s">
        <v>583</v>
      </c>
      <c r="J413" s="1" t="s">
        <v>584</v>
      </c>
      <c r="K413" s="1" t="s">
        <v>145</v>
      </c>
      <c r="L413" s="1" t="s">
        <v>176</v>
      </c>
      <c r="M413" s="1" t="s">
        <v>585</v>
      </c>
      <c r="N413" s="1" t="s">
        <v>42</v>
      </c>
      <c r="O413" s="1" t="s">
        <v>1056</v>
      </c>
      <c r="P413" s="3">
        <v>263</v>
      </c>
      <c r="R413" s="1" t="s">
        <v>1336</v>
      </c>
      <c r="S413" s="1" t="s">
        <v>45</v>
      </c>
      <c r="T413" s="1" t="s">
        <v>587</v>
      </c>
      <c r="V413" s="1" t="s">
        <v>62</v>
      </c>
      <c r="W413" s="1" t="s">
        <v>63</v>
      </c>
      <c r="X413" s="1" t="s">
        <v>577</v>
      </c>
      <c r="AB413" s="4">
        <v>1334.05</v>
      </c>
      <c r="AC413" s="4">
        <v>9.8699999999999992</v>
      </c>
      <c r="AF413" s="1" t="s">
        <v>50</v>
      </c>
      <c r="AI413" s="9">
        <f t="shared" si="36"/>
        <v>43951</v>
      </c>
      <c r="AJ413" s="9">
        <f t="shared" si="37"/>
        <v>43902</v>
      </c>
      <c r="AK413" s="9">
        <f t="shared" si="38"/>
        <v>43932</v>
      </c>
      <c r="AL413" s="9">
        <f t="shared" si="39"/>
        <v>43951</v>
      </c>
      <c r="AM413" s="10">
        <f t="shared" si="40"/>
        <v>47</v>
      </c>
      <c r="AN413" s="11">
        <f t="shared" si="41"/>
        <v>62700.35</v>
      </c>
    </row>
    <row r="414" spans="1:40" x14ac:dyDescent="0.2">
      <c r="A414" s="1" t="s">
        <v>541</v>
      </c>
      <c r="B414" s="1" t="s">
        <v>284</v>
      </c>
      <c r="C414" s="1" t="s">
        <v>742</v>
      </c>
      <c r="D414" s="1" t="s">
        <v>35</v>
      </c>
      <c r="E414" s="3">
        <v>117</v>
      </c>
      <c r="F414" s="1" t="s">
        <v>55</v>
      </c>
      <c r="G414" s="1" t="s">
        <v>1337</v>
      </c>
      <c r="H414" s="4">
        <v>4943.66</v>
      </c>
      <c r="I414" s="1" t="s">
        <v>583</v>
      </c>
      <c r="J414" s="1" t="s">
        <v>584</v>
      </c>
      <c r="K414" s="1" t="s">
        <v>145</v>
      </c>
      <c r="L414" s="1" t="s">
        <v>176</v>
      </c>
      <c r="M414" s="1" t="s">
        <v>585</v>
      </c>
      <c r="N414" s="1" t="s">
        <v>42</v>
      </c>
      <c r="O414" s="1" t="s">
        <v>1056</v>
      </c>
      <c r="P414" s="3">
        <v>263</v>
      </c>
      <c r="R414" s="1" t="s">
        <v>1338</v>
      </c>
      <c r="S414" s="1" t="s">
        <v>45</v>
      </c>
      <c r="T414" s="1" t="s">
        <v>587</v>
      </c>
      <c r="V414" s="1" t="s">
        <v>197</v>
      </c>
      <c r="W414" s="1" t="s">
        <v>198</v>
      </c>
      <c r="X414" s="1" t="s">
        <v>577</v>
      </c>
      <c r="AB414" s="4">
        <v>4943.66</v>
      </c>
      <c r="AC414" s="4">
        <v>32.340000000000003</v>
      </c>
      <c r="AF414" s="1" t="s">
        <v>50</v>
      </c>
      <c r="AI414" s="9">
        <f t="shared" si="36"/>
        <v>43951</v>
      </c>
      <c r="AJ414" s="9">
        <f t="shared" si="37"/>
        <v>43902</v>
      </c>
      <c r="AK414" s="9">
        <f t="shared" si="38"/>
        <v>43932</v>
      </c>
      <c r="AL414" s="9">
        <f t="shared" si="39"/>
        <v>43951</v>
      </c>
      <c r="AM414" s="10">
        <f t="shared" si="40"/>
        <v>47</v>
      </c>
      <c r="AN414" s="11">
        <f t="shared" si="41"/>
        <v>232352.02</v>
      </c>
    </row>
    <row r="415" spans="1:40" x14ac:dyDescent="0.2">
      <c r="A415" s="1" t="s">
        <v>1300</v>
      </c>
      <c r="B415" s="1" t="s">
        <v>339</v>
      </c>
      <c r="C415" s="1" t="s">
        <v>339</v>
      </c>
      <c r="D415" s="1" t="s">
        <v>35</v>
      </c>
      <c r="E415" s="3">
        <v>126</v>
      </c>
      <c r="F415" s="1" t="s">
        <v>55</v>
      </c>
      <c r="G415" s="1" t="s">
        <v>1339</v>
      </c>
      <c r="H415" s="4">
        <v>17529.18</v>
      </c>
      <c r="I415" s="1" t="s">
        <v>583</v>
      </c>
      <c r="J415" s="1" t="s">
        <v>584</v>
      </c>
      <c r="K415" s="1" t="s">
        <v>145</v>
      </c>
      <c r="L415" s="1" t="s">
        <v>176</v>
      </c>
      <c r="M415" s="1" t="s">
        <v>585</v>
      </c>
      <c r="N415" s="1" t="s">
        <v>42</v>
      </c>
      <c r="O415" s="1" t="s">
        <v>1056</v>
      </c>
      <c r="P415" s="3">
        <v>263</v>
      </c>
      <c r="R415" s="1" t="s">
        <v>1340</v>
      </c>
      <c r="S415" s="1" t="s">
        <v>45</v>
      </c>
      <c r="T415" s="1" t="s">
        <v>587</v>
      </c>
      <c r="V415" s="1" t="s">
        <v>47</v>
      </c>
      <c r="W415" s="1" t="s">
        <v>48</v>
      </c>
      <c r="X415" s="1" t="s">
        <v>339</v>
      </c>
      <c r="AB415" s="4">
        <v>17529.18</v>
      </c>
      <c r="AC415" s="4">
        <v>96.03</v>
      </c>
      <c r="AF415" s="1" t="s">
        <v>50</v>
      </c>
      <c r="AI415" s="9">
        <f t="shared" si="36"/>
        <v>43973</v>
      </c>
      <c r="AJ415" s="9">
        <f t="shared" si="37"/>
        <v>43913</v>
      </c>
      <c r="AK415" s="9">
        <f t="shared" si="38"/>
        <v>43943</v>
      </c>
      <c r="AL415" s="9">
        <f t="shared" si="39"/>
        <v>43973</v>
      </c>
      <c r="AM415" s="10">
        <f t="shared" si="40"/>
        <v>25</v>
      </c>
      <c r="AN415" s="11">
        <f t="shared" si="41"/>
        <v>438229.5</v>
      </c>
    </row>
    <row r="416" spans="1:40" x14ac:dyDescent="0.2">
      <c r="A416" s="1" t="s">
        <v>1341</v>
      </c>
      <c r="B416" s="1" t="s">
        <v>339</v>
      </c>
      <c r="C416" s="1" t="s">
        <v>339</v>
      </c>
      <c r="D416" s="1" t="s">
        <v>35</v>
      </c>
      <c r="E416" s="3">
        <v>127</v>
      </c>
      <c r="F416" s="1" t="s">
        <v>55</v>
      </c>
      <c r="G416" s="1" t="s">
        <v>1342</v>
      </c>
      <c r="H416" s="4">
        <v>3149.76</v>
      </c>
      <c r="I416" s="1" t="s">
        <v>583</v>
      </c>
      <c r="J416" s="1" t="s">
        <v>584</v>
      </c>
      <c r="K416" s="1" t="s">
        <v>145</v>
      </c>
      <c r="L416" s="1" t="s">
        <v>176</v>
      </c>
      <c r="M416" s="1" t="s">
        <v>585</v>
      </c>
      <c r="N416" s="1" t="s">
        <v>42</v>
      </c>
      <c r="O416" s="1" t="s">
        <v>1056</v>
      </c>
      <c r="P416" s="3">
        <v>263</v>
      </c>
      <c r="R416" s="1" t="s">
        <v>1343</v>
      </c>
      <c r="S416" s="1" t="s">
        <v>45</v>
      </c>
      <c r="T416" s="1" t="s">
        <v>587</v>
      </c>
      <c r="V416" s="1" t="s">
        <v>47</v>
      </c>
      <c r="W416" s="1" t="s">
        <v>48</v>
      </c>
      <c r="X416" s="1" t="s">
        <v>339</v>
      </c>
      <c r="AB416" s="4">
        <v>3149.76</v>
      </c>
      <c r="AC416" s="4">
        <v>19.27</v>
      </c>
      <c r="AF416" s="1" t="s">
        <v>50</v>
      </c>
      <c r="AI416" s="9">
        <f t="shared" si="36"/>
        <v>43974</v>
      </c>
      <c r="AJ416" s="9">
        <f t="shared" si="37"/>
        <v>43913</v>
      </c>
      <c r="AK416" s="9">
        <f t="shared" si="38"/>
        <v>43943</v>
      </c>
      <c r="AL416" s="9">
        <f t="shared" si="39"/>
        <v>43974</v>
      </c>
      <c r="AM416" s="10">
        <f t="shared" si="40"/>
        <v>24</v>
      </c>
      <c r="AN416" s="11">
        <f t="shared" si="41"/>
        <v>75594.240000000005</v>
      </c>
    </row>
    <row r="417" spans="1:40" x14ac:dyDescent="0.2">
      <c r="A417" s="1" t="s">
        <v>1341</v>
      </c>
      <c r="B417" s="1" t="s">
        <v>339</v>
      </c>
      <c r="C417" s="1" t="s">
        <v>339</v>
      </c>
      <c r="D417" s="1" t="s">
        <v>35</v>
      </c>
      <c r="E417" s="3">
        <v>128</v>
      </c>
      <c r="F417" s="1" t="s">
        <v>55</v>
      </c>
      <c r="G417" s="1" t="s">
        <v>1344</v>
      </c>
      <c r="H417" s="4">
        <v>35361.65</v>
      </c>
      <c r="I417" s="1" t="s">
        <v>583</v>
      </c>
      <c r="J417" s="1" t="s">
        <v>584</v>
      </c>
      <c r="K417" s="1" t="s">
        <v>145</v>
      </c>
      <c r="L417" s="1" t="s">
        <v>176</v>
      </c>
      <c r="M417" s="1" t="s">
        <v>585</v>
      </c>
      <c r="N417" s="1" t="s">
        <v>42</v>
      </c>
      <c r="O417" s="1" t="s">
        <v>1056</v>
      </c>
      <c r="P417" s="3">
        <v>263</v>
      </c>
      <c r="R417" s="1" t="s">
        <v>1345</v>
      </c>
      <c r="S417" s="1" t="s">
        <v>45</v>
      </c>
      <c r="T417" s="1" t="s">
        <v>587</v>
      </c>
      <c r="V417" s="1" t="s">
        <v>47</v>
      </c>
      <c r="W417" s="1" t="s">
        <v>48</v>
      </c>
      <c r="X417" s="1" t="s">
        <v>339</v>
      </c>
      <c r="AB417" s="4">
        <v>35361.65</v>
      </c>
      <c r="AC417" s="4">
        <v>221.73</v>
      </c>
      <c r="AF417" s="1" t="s">
        <v>50</v>
      </c>
      <c r="AI417" s="9">
        <f t="shared" si="36"/>
        <v>43974</v>
      </c>
      <c r="AJ417" s="9">
        <f t="shared" si="37"/>
        <v>43913</v>
      </c>
      <c r="AK417" s="9">
        <f t="shared" si="38"/>
        <v>43943</v>
      </c>
      <c r="AL417" s="9">
        <f t="shared" si="39"/>
        <v>43974</v>
      </c>
      <c r="AM417" s="10">
        <f t="shared" si="40"/>
        <v>24</v>
      </c>
      <c r="AN417" s="11">
        <f t="shared" si="41"/>
        <v>848679.60000000009</v>
      </c>
    </row>
    <row r="418" spans="1:40" x14ac:dyDescent="0.2">
      <c r="A418" s="1" t="s">
        <v>935</v>
      </c>
      <c r="B418" s="1" t="s">
        <v>1159</v>
      </c>
      <c r="C418" s="1" t="s">
        <v>541</v>
      </c>
      <c r="D418" s="1" t="s">
        <v>35</v>
      </c>
      <c r="E418" s="3">
        <v>208</v>
      </c>
      <c r="F418" s="1" t="s">
        <v>55</v>
      </c>
      <c r="G418" s="1" t="s">
        <v>1346</v>
      </c>
      <c r="H418" s="4">
        <v>1950</v>
      </c>
      <c r="I418" s="1" t="s">
        <v>1347</v>
      </c>
      <c r="J418" s="1" t="s">
        <v>1348</v>
      </c>
      <c r="K418" s="1" t="s">
        <v>1349</v>
      </c>
      <c r="N418" s="1" t="s">
        <v>42</v>
      </c>
      <c r="O418" s="1" t="s">
        <v>1056</v>
      </c>
      <c r="P418" s="3">
        <v>264</v>
      </c>
      <c r="R418" s="1" t="s">
        <v>1350</v>
      </c>
      <c r="S418" s="1" t="s">
        <v>45</v>
      </c>
      <c r="T418" s="1" t="s">
        <v>1351</v>
      </c>
      <c r="V418" s="1" t="s">
        <v>47</v>
      </c>
      <c r="W418" s="1" t="s">
        <v>48</v>
      </c>
      <c r="X418" s="1" t="s">
        <v>1240</v>
      </c>
      <c r="AB418" s="4">
        <v>1950</v>
      </c>
      <c r="AC418" s="4">
        <v>429</v>
      </c>
      <c r="AF418" s="1" t="s">
        <v>751</v>
      </c>
      <c r="AI418" s="9">
        <f t="shared" si="36"/>
        <v>43982</v>
      </c>
      <c r="AJ418" s="9">
        <f t="shared" si="37"/>
        <v>43949</v>
      </c>
      <c r="AK418" s="9">
        <f t="shared" si="38"/>
        <v>43979</v>
      </c>
      <c r="AL418" s="9">
        <f t="shared" si="39"/>
        <v>43982</v>
      </c>
      <c r="AM418" s="10">
        <f t="shared" si="40"/>
        <v>16</v>
      </c>
      <c r="AN418" s="11">
        <f t="shared" si="41"/>
        <v>31200</v>
      </c>
    </row>
    <row r="419" spans="1:40" hidden="1" x14ac:dyDescent="0.2">
      <c r="A419" s="1" t="s">
        <v>1056</v>
      </c>
      <c r="B419" s="1" t="s">
        <v>1056</v>
      </c>
      <c r="C419" s="1" t="s">
        <v>1056</v>
      </c>
      <c r="D419" s="1" t="s">
        <v>85</v>
      </c>
      <c r="E419" s="3">
        <v>20142</v>
      </c>
      <c r="F419" s="1" t="s">
        <v>36</v>
      </c>
      <c r="G419" s="1" t="s">
        <v>85</v>
      </c>
      <c r="H419" s="4">
        <v>508.82</v>
      </c>
      <c r="I419" s="1" t="s">
        <v>1352</v>
      </c>
      <c r="K419" s="1" t="s">
        <v>99</v>
      </c>
      <c r="N419" s="1" t="s">
        <v>249</v>
      </c>
      <c r="O419" s="1" t="s">
        <v>1056</v>
      </c>
      <c r="P419" s="3">
        <v>265</v>
      </c>
      <c r="R419" s="1" t="s">
        <v>1353</v>
      </c>
      <c r="S419" s="1" t="s">
        <v>45</v>
      </c>
      <c r="X419" s="1" t="s">
        <v>1295</v>
      </c>
      <c r="AB419" s="4">
        <v>0</v>
      </c>
      <c r="AC419" s="4">
        <v>0</v>
      </c>
      <c r="AI419" s="9">
        <f t="shared" si="36"/>
        <v>43998</v>
      </c>
      <c r="AJ419" s="9">
        <f t="shared" si="37"/>
        <v>43987</v>
      </c>
      <c r="AK419" s="9">
        <f t="shared" si="38"/>
        <v>44017</v>
      </c>
      <c r="AL419" s="9">
        <f t="shared" si="39"/>
        <v>44017</v>
      </c>
      <c r="AM419" s="10">
        <f t="shared" si="40"/>
        <v>-19</v>
      </c>
      <c r="AN419" s="11">
        <f t="shared" si="41"/>
        <v>-9667.58</v>
      </c>
    </row>
    <row r="420" spans="1:40" x14ac:dyDescent="0.2">
      <c r="A420" s="1" t="s">
        <v>1354</v>
      </c>
      <c r="B420" s="1" t="s">
        <v>1298</v>
      </c>
      <c r="C420" s="1" t="s">
        <v>1298</v>
      </c>
      <c r="D420" s="1" t="s">
        <v>35</v>
      </c>
      <c r="E420" s="3">
        <v>25</v>
      </c>
      <c r="F420" s="1" t="s">
        <v>36</v>
      </c>
      <c r="G420" s="1" t="s">
        <v>1355</v>
      </c>
      <c r="H420" s="4">
        <v>3789.78</v>
      </c>
      <c r="I420" s="1" t="s">
        <v>168</v>
      </c>
      <c r="J420" s="1" t="s">
        <v>169</v>
      </c>
      <c r="K420" s="1" t="s">
        <v>99</v>
      </c>
      <c r="N420" s="1" t="s">
        <v>42</v>
      </c>
      <c r="O420" s="1" t="s">
        <v>1356</v>
      </c>
      <c r="P420" s="3">
        <v>268</v>
      </c>
      <c r="R420" s="1" t="s">
        <v>1357</v>
      </c>
      <c r="S420" s="1" t="s">
        <v>45</v>
      </c>
      <c r="V420" s="1" t="s">
        <v>62</v>
      </c>
      <c r="W420" s="1" t="s">
        <v>63</v>
      </c>
      <c r="X420" s="1" t="s">
        <v>1298</v>
      </c>
      <c r="AB420" s="4">
        <v>3687.66</v>
      </c>
      <c r="AC420" s="4">
        <v>811.29</v>
      </c>
      <c r="AF420" s="1" t="s">
        <v>171</v>
      </c>
      <c r="AI420" s="9">
        <f t="shared" si="36"/>
        <v>44020</v>
      </c>
      <c r="AJ420" s="9">
        <f t="shared" si="37"/>
        <v>43990</v>
      </c>
      <c r="AK420" s="9">
        <f t="shared" si="38"/>
        <v>44020</v>
      </c>
      <c r="AL420" s="9">
        <f t="shared" si="39"/>
        <v>44020</v>
      </c>
      <c r="AM420" s="10">
        <f t="shared" si="40"/>
        <v>-16</v>
      </c>
      <c r="AN420" s="11">
        <f t="shared" si="41"/>
        <v>-60636.480000000003</v>
      </c>
    </row>
    <row r="421" spans="1:40" hidden="1" x14ac:dyDescent="0.2">
      <c r="A421" s="1" t="s">
        <v>1356</v>
      </c>
      <c r="B421" s="1" t="s">
        <v>1356</v>
      </c>
      <c r="C421" s="1" t="s">
        <v>1356</v>
      </c>
      <c r="D421" s="1" t="s">
        <v>85</v>
      </c>
      <c r="E421" s="3">
        <v>20143</v>
      </c>
      <c r="F421" s="1" t="s">
        <v>36</v>
      </c>
      <c r="G421" s="1" t="s">
        <v>85</v>
      </c>
      <c r="H421" s="4">
        <v>5</v>
      </c>
      <c r="I421" s="1" t="s">
        <v>159</v>
      </c>
      <c r="J421" s="1" t="s">
        <v>160</v>
      </c>
      <c r="K421" s="1" t="s">
        <v>161</v>
      </c>
      <c r="N421" s="1" t="s">
        <v>162</v>
      </c>
      <c r="O421" s="1" t="s">
        <v>1356</v>
      </c>
      <c r="P421" s="3">
        <v>266</v>
      </c>
      <c r="R421" s="1" t="s">
        <v>1358</v>
      </c>
      <c r="S421" s="1" t="s">
        <v>45</v>
      </c>
      <c r="T421" s="1" t="s">
        <v>883</v>
      </c>
      <c r="X421" s="1" t="s">
        <v>1295</v>
      </c>
      <c r="Y421" s="1" t="s">
        <v>1359</v>
      </c>
      <c r="AA421" s="1" t="s">
        <v>1360</v>
      </c>
      <c r="AB421" s="4">
        <v>0</v>
      </c>
      <c r="AC421" s="4">
        <v>0</v>
      </c>
      <c r="AI421" s="9">
        <f t="shared" si="36"/>
        <v>44004</v>
      </c>
      <c r="AJ421" s="9">
        <f t="shared" si="37"/>
        <v>43987</v>
      </c>
      <c r="AK421" s="9">
        <f t="shared" si="38"/>
        <v>44017</v>
      </c>
      <c r="AL421" s="9">
        <f t="shared" si="39"/>
        <v>44017</v>
      </c>
      <c r="AM421" s="10">
        <f t="shared" si="40"/>
        <v>-13</v>
      </c>
      <c r="AN421" s="11">
        <f t="shared" si="41"/>
        <v>-65</v>
      </c>
    </row>
    <row r="422" spans="1:40" hidden="1" x14ac:dyDescent="0.2">
      <c r="A422" s="1" t="s">
        <v>1356</v>
      </c>
      <c r="B422" s="1" t="s">
        <v>1356</v>
      </c>
      <c r="C422" s="1" t="s">
        <v>1356</v>
      </c>
      <c r="D422" s="1" t="s">
        <v>85</v>
      </c>
      <c r="E422" s="3">
        <v>20144</v>
      </c>
      <c r="F422" s="1" t="s">
        <v>36</v>
      </c>
      <c r="G422" s="1" t="s">
        <v>85</v>
      </c>
      <c r="H422" s="4">
        <v>1501.5</v>
      </c>
      <c r="I422" s="1" t="s">
        <v>1361</v>
      </c>
      <c r="K422" s="1" t="s">
        <v>133</v>
      </c>
      <c r="L422" s="1" t="s">
        <v>1233</v>
      </c>
      <c r="M422" s="1" t="s">
        <v>1362</v>
      </c>
      <c r="N422" s="1" t="s">
        <v>42</v>
      </c>
      <c r="O422" s="1" t="s">
        <v>1356</v>
      </c>
      <c r="P422" s="3">
        <v>267</v>
      </c>
      <c r="R422" s="1" t="s">
        <v>1363</v>
      </c>
      <c r="S422" s="1" t="s">
        <v>45</v>
      </c>
      <c r="X422" s="1" t="s">
        <v>1295</v>
      </c>
      <c r="AB422" s="4">
        <v>0</v>
      </c>
      <c r="AC422" s="4">
        <v>0</v>
      </c>
      <c r="AI422" s="9">
        <f t="shared" si="36"/>
        <v>44004</v>
      </c>
      <c r="AJ422" s="9">
        <f t="shared" si="37"/>
        <v>43987</v>
      </c>
      <c r="AK422" s="9">
        <f t="shared" si="38"/>
        <v>44017</v>
      </c>
      <c r="AL422" s="9">
        <f t="shared" si="39"/>
        <v>44017</v>
      </c>
      <c r="AM422" s="10">
        <f t="shared" si="40"/>
        <v>-13</v>
      </c>
      <c r="AN422" s="11">
        <f t="shared" si="41"/>
        <v>-19519.5</v>
      </c>
    </row>
    <row r="423" spans="1:40" x14ac:dyDescent="0.2">
      <c r="A423" s="1" t="s">
        <v>1177</v>
      </c>
      <c r="B423" s="1" t="s">
        <v>541</v>
      </c>
      <c r="C423" s="1" t="s">
        <v>1073</v>
      </c>
      <c r="D423" s="1" t="s">
        <v>35</v>
      </c>
      <c r="E423" s="3">
        <v>221</v>
      </c>
      <c r="F423" s="1" t="s">
        <v>55</v>
      </c>
      <c r="G423" s="1" t="s">
        <v>1364</v>
      </c>
      <c r="H423" s="4">
        <v>46</v>
      </c>
      <c r="I423" s="1" t="s">
        <v>971</v>
      </c>
      <c r="J423" s="1" t="s">
        <v>972</v>
      </c>
      <c r="K423" s="1" t="s">
        <v>973</v>
      </c>
      <c r="L423" s="1" t="s">
        <v>974</v>
      </c>
      <c r="M423" s="1" t="s">
        <v>975</v>
      </c>
      <c r="N423" s="1" t="s">
        <v>42</v>
      </c>
      <c r="O423" s="1" t="s">
        <v>1365</v>
      </c>
      <c r="P423" s="3">
        <v>270</v>
      </c>
      <c r="R423" s="1" t="s">
        <v>1366</v>
      </c>
      <c r="S423" s="1" t="s">
        <v>45</v>
      </c>
      <c r="T423" s="1" t="s">
        <v>978</v>
      </c>
      <c r="V423" s="1" t="s">
        <v>62</v>
      </c>
      <c r="W423" s="1" t="s">
        <v>63</v>
      </c>
      <c r="X423" s="1" t="s">
        <v>1073</v>
      </c>
      <c r="AB423" s="4">
        <v>46</v>
      </c>
      <c r="AC423" s="4">
        <v>10.119999999999999</v>
      </c>
      <c r="AF423" s="1" t="s">
        <v>751</v>
      </c>
      <c r="AI423" s="9">
        <f t="shared" si="36"/>
        <v>44012</v>
      </c>
      <c r="AJ423" s="9">
        <f t="shared" si="37"/>
        <v>43957</v>
      </c>
      <c r="AK423" s="9">
        <f t="shared" si="38"/>
        <v>43987</v>
      </c>
      <c r="AL423" s="9">
        <f t="shared" si="39"/>
        <v>44012</v>
      </c>
      <c r="AM423" s="10">
        <f t="shared" si="40"/>
        <v>-7</v>
      </c>
      <c r="AN423" s="11">
        <f t="shared" si="41"/>
        <v>-322</v>
      </c>
    </row>
    <row r="424" spans="1:40" x14ac:dyDescent="0.2">
      <c r="A424" s="1" t="s">
        <v>1177</v>
      </c>
      <c r="B424" s="1" t="s">
        <v>541</v>
      </c>
      <c r="C424" s="1" t="s">
        <v>1073</v>
      </c>
      <c r="D424" s="1" t="s">
        <v>35</v>
      </c>
      <c r="E424" s="3">
        <v>222</v>
      </c>
      <c r="F424" s="1" t="s">
        <v>55</v>
      </c>
      <c r="G424" s="1" t="s">
        <v>1367</v>
      </c>
      <c r="H424" s="4">
        <v>2116</v>
      </c>
      <c r="I424" s="1" t="s">
        <v>971</v>
      </c>
      <c r="J424" s="1" t="s">
        <v>972</v>
      </c>
      <c r="K424" s="1" t="s">
        <v>973</v>
      </c>
      <c r="L424" s="1" t="s">
        <v>974</v>
      </c>
      <c r="M424" s="1" t="s">
        <v>975</v>
      </c>
      <c r="N424" s="1" t="s">
        <v>42</v>
      </c>
      <c r="O424" s="1" t="s">
        <v>1365</v>
      </c>
      <c r="P424" s="3">
        <v>270</v>
      </c>
      <c r="R424" s="1" t="s">
        <v>1366</v>
      </c>
      <c r="S424" s="1" t="s">
        <v>45</v>
      </c>
      <c r="T424" s="1" t="s">
        <v>978</v>
      </c>
      <c r="V424" s="1" t="s">
        <v>62</v>
      </c>
      <c r="W424" s="1" t="s">
        <v>63</v>
      </c>
      <c r="X424" s="1" t="s">
        <v>1073</v>
      </c>
      <c r="AB424" s="4">
        <v>2116</v>
      </c>
      <c r="AC424" s="4">
        <v>465.52</v>
      </c>
      <c r="AF424" s="1" t="s">
        <v>751</v>
      </c>
      <c r="AI424" s="9">
        <f t="shared" si="36"/>
        <v>44012</v>
      </c>
      <c r="AJ424" s="9">
        <f t="shared" si="37"/>
        <v>43957</v>
      </c>
      <c r="AK424" s="9">
        <f t="shared" si="38"/>
        <v>43987</v>
      </c>
      <c r="AL424" s="9">
        <f t="shared" si="39"/>
        <v>44012</v>
      </c>
      <c r="AM424" s="10">
        <f t="shared" si="40"/>
        <v>-7</v>
      </c>
      <c r="AN424" s="11">
        <f t="shared" si="41"/>
        <v>-14812</v>
      </c>
    </row>
    <row r="425" spans="1:40" s="15" customFormat="1" hidden="1" x14ac:dyDescent="0.2">
      <c r="A425" s="12" t="s">
        <v>1365</v>
      </c>
      <c r="B425" s="12" t="s">
        <v>1365</v>
      </c>
      <c r="C425" s="12" t="s">
        <v>1365</v>
      </c>
      <c r="D425" s="12" t="s">
        <v>85</v>
      </c>
      <c r="E425" s="13">
        <v>20145</v>
      </c>
      <c r="F425" s="12" t="s">
        <v>36</v>
      </c>
      <c r="G425" s="12" t="s">
        <v>85</v>
      </c>
      <c r="H425" s="14">
        <v>43848.36</v>
      </c>
      <c r="I425" s="12" t="s">
        <v>231</v>
      </c>
      <c r="J425" s="12"/>
      <c r="K425" s="12"/>
      <c r="L425" s="12"/>
      <c r="M425" s="12"/>
      <c r="N425" s="12" t="s">
        <v>232</v>
      </c>
      <c r="O425" s="12" t="s">
        <v>1365</v>
      </c>
      <c r="P425" s="13">
        <v>269</v>
      </c>
      <c r="Q425" s="12"/>
      <c r="R425" s="12" t="s">
        <v>1368</v>
      </c>
      <c r="S425" s="12" t="s">
        <v>45</v>
      </c>
      <c r="T425" s="12"/>
      <c r="U425" s="12"/>
      <c r="V425" s="12"/>
      <c r="W425" s="12"/>
      <c r="X425" s="12" t="s">
        <v>1369</v>
      </c>
      <c r="Y425" s="12"/>
      <c r="Z425" s="12"/>
      <c r="AA425" s="12"/>
      <c r="AB425" s="14">
        <v>0</v>
      </c>
      <c r="AC425" s="14">
        <v>0</v>
      </c>
      <c r="AD425" s="12"/>
      <c r="AE425" s="12"/>
      <c r="AF425" s="12"/>
      <c r="AI425" s="16">
        <f t="shared" si="36"/>
        <v>44005</v>
      </c>
      <c r="AJ425" s="16">
        <f t="shared" si="37"/>
        <v>44270</v>
      </c>
      <c r="AK425" s="16">
        <f t="shared" si="38"/>
        <v>44300</v>
      </c>
      <c r="AL425" s="16">
        <f t="shared" si="39"/>
        <v>44300</v>
      </c>
      <c r="AM425" s="17">
        <f t="shared" si="40"/>
        <v>-295</v>
      </c>
      <c r="AN425" s="18">
        <f t="shared" si="41"/>
        <v>-12935266.199999999</v>
      </c>
    </row>
    <row r="426" spans="1:40" s="15" customFormat="1" hidden="1" x14ac:dyDescent="0.2">
      <c r="A426" s="12" t="s">
        <v>1365</v>
      </c>
      <c r="B426" s="12" t="s">
        <v>1365</v>
      </c>
      <c r="C426" s="12" t="s">
        <v>1365</v>
      </c>
      <c r="D426" s="12" t="s">
        <v>85</v>
      </c>
      <c r="E426" s="13">
        <v>20146</v>
      </c>
      <c r="F426" s="12" t="s">
        <v>36</v>
      </c>
      <c r="G426" s="12" t="s">
        <v>85</v>
      </c>
      <c r="H426" s="14">
        <v>756.27</v>
      </c>
      <c r="I426" s="12" t="s">
        <v>231</v>
      </c>
      <c r="J426" s="12"/>
      <c r="K426" s="12"/>
      <c r="L426" s="12"/>
      <c r="M426" s="12"/>
      <c r="N426" s="12" t="s">
        <v>232</v>
      </c>
      <c r="O426" s="12" t="s">
        <v>1365</v>
      </c>
      <c r="P426" s="13">
        <v>269</v>
      </c>
      <c r="Q426" s="12"/>
      <c r="R426" s="12" t="s">
        <v>1370</v>
      </c>
      <c r="S426" s="12" t="s">
        <v>45</v>
      </c>
      <c r="T426" s="12"/>
      <c r="U426" s="12"/>
      <c r="V426" s="12"/>
      <c r="W426" s="12"/>
      <c r="X426" s="12" t="s">
        <v>1369</v>
      </c>
      <c r="Y426" s="12"/>
      <c r="Z426" s="12"/>
      <c r="AA426" s="12"/>
      <c r="AB426" s="14">
        <v>0</v>
      </c>
      <c r="AC426" s="14">
        <v>0</v>
      </c>
      <c r="AD426" s="12"/>
      <c r="AE426" s="12"/>
      <c r="AF426" s="12"/>
      <c r="AI426" s="16">
        <f t="shared" si="36"/>
        <v>44005</v>
      </c>
      <c r="AJ426" s="16">
        <f t="shared" si="37"/>
        <v>44270</v>
      </c>
      <c r="AK426" s="16">
        <f t="shared" si="38"/>
        <v>44300</v>
      </c>
      <c r="AL426" s="16">
        <f t="shared" si="39"/>
        <v>44300</v>
      </c>
      <c r="AM426" s="17">
        <f t="shared" si="40"/>
        <v>-295</v>
      </c>
      <c r="AN426" s="18">
        <f t="shared" si="41"/>
        <v>-223099.65</v>
      </c>
    </row>
    <row r="427" spans="1:40" x14ac:dyDescent="0.2">
      <c r="A427" s="1" t="s">
        <v>1354</v>
      </c>
      <c r="B427" s="1" t="s">
        <v>1093</v>
      </c>
      <c r="C427" s="1" t="s">
        <v>1371</v>
      </c>
      <c r="D427" s="1" t="s">
        <v>35</v>
      </c>
      <c r="E427" s="3">
        <v>179</v>
      </c>
      <c r="F427" s="1" t="s">
        <v>55</v>
      </c>
      <c r="G427" s="1" t="s">
        <v>1372</v>
      </c>
      <c r="H427" s="4">
        <v>382.44</v>
      </c>
      <c r="I427" s="1" t="s">
        <v>68</v>
      </c>
      <c r="J427" s="1" t="s">
        <v>69</v>
      </c>
      <c r="K427" s="1" t="s">
        <v>70</v>
      </c>
      <c r="N427" s="1" t="s">
        <v>42</v>
      </c>
      <c r="O427" s="1" t="s">
        <v>1264</v>
      </c>
      <c r="P427" s="3">
        <v>271</v>
      </c>
      <c r="R427" s="1" t="s">
        <v>1373</v>
      </c>
      <c r="S427" s="1" t="s">
        <v>45</v>
      </c>
      <c r="T427" s="1" t="s">
        <v>72</v>
      </c>
      <c r="V427" s="1" t="s">
        <v>62</v>
      </c>
      <c r="W427" s="1" t="s">
        <v>63</v>
      </c>
      <c r="X427" s="1" t="s">
        <v>1371</v>
      </c>
      <c r="AB427" s="4">
        <v>382.44</v>
      </c>
      <c r="AC427" s="4">
        <v>38.24</v>
      </c>
      <c r="AF427" s="1" t="s">
        <v>73</v>
      </c>
      <c r="AI427" s="9">
        <f t="shared" si="36"/>
        <v>44020</v>
      </c>
      <c r="AJ427" s="9">
        <f t="shared" si="37"/>
        <v>43932</v>
      </c>
      <c r="AK427" s="9">
        <f t="shared" si="38"/>
        <v>43962</v>
      </c>
      <c r="AL427" s="9">
        <f t="shared" si="39"/>
        <v>44020</v>
      </c>
      <c r="AM427" s="10">
        <f t="shared" si="40"/>
        <v>-14</v>
      </c>
      <c r="AN427" s="11">
        <f t="shared" si="41"/>
        <v>-5354.16</v>
      </c>
    </row>
    <row r="428" spans="1:40" x14ac:dyDescent="0.2">
      <c r="A428" s="1" t="s">
        <v>1177</v>
      </c>
      <c r="B428" s="1" t="s">
        <v>935</v>
      </c>
      <c r="C428" s="1" t="s">
        <v>1327</v>
      </c>
      <c r="D428" s="1" t="s">
        <v>35</v>
      </c>
      <c r="E428" s="3">
        <v>285</v>
      </c>
      <c r="F428" s="1" t="s">
        <v>55</v>
      </c>
      <c r="G428" s="1" t="s">
        <v>1374</v>
      </c>
      <c r="H428" s="4">
        <v>1643</v>
      </c>
      <c r="I428" s="1" t="s">
        <v>1375</v>
      </c>
      <c r="J428" s="1" t="s">
        <v>1376</v>
      </c>
      <c r="K428" s="1" t="s">
        <v>99</v>
      </c>
      <c r="L428" s="1" t="s">
        <v>40</v>
      </c>
      <c r="M428" s="1" t="s">
        <v>1377</v>
      </c>
      <c r="N428" s="1" t="s">
        <v>42</v>
      </c>
      <c r="O428" s="1" t="s">
        <v>1378</v>
      </c>
      <c r="P428" s="3">
        <v>272</v>
      </c>
      <c r="R428" s="1" t="s">
        <v>1379</v>
      </c>
      <c r="S428" s="1" t="s">
        <v>45</v>
      </c>
      <c r="T428" s="1" t="s">
        <v>1380</v>
      </c>
      <c r="V428" s="1" t="s">
        <v>62</v>
      </c>
      <c r="W428" s="1" t="s">
        <v>63</v>
      </c>
      <c r="X428" s="1" t="s">
        <v>1327</v>
      </c>
      <c r="AB428" s="4">
        <v>1643</v>
      </c>
      <c r="AC428" s="4">
        <v>361.46</v>
      </c>
      <c r="AF428" s="1" t="s">
        <v>751</v>
      </c>
      <c r="AI428" s="9">
        <f t="shared" si="36"/>
        <v>44012</v>
      </c>
      <c r="AJ428" s="9">
        <f t="shared" si="37"/>
        <v>43993</v>
      </c>
      <c r="AK428" s="9">
        <f t="shared" si="38"/>
        <v>44023</v>
      </c>
      <c r="AL428" s="9">
        <f t="shared" si="39"/>
        <v>44023</v>
      </c>
      <c r="AM428" s="10">
        <f t="shared" si="40"/>
        <v>-16</v>
      </c>
      <c r="AN428" s="11">
        <f t="shared" si="41"/>
        <v>-26288</v>
      </c>
    </row>
    <row r="429" spans="1:40" hidden="1" x14ac:dyDescent="0.2">
      <c r="A429" s="1" t="s">
        <v>1204</v>
      </c>
      <c r="B429" s="1" t="s">
        <v>1204</v>
      </c>
      <c r="C429" s="1" t="s">
        <v>1204</v>
      </c>
      <c r="D429" s="1" t="s">
        <v>85</v>
      </c>
      <c r="E429" s="3">
        <v>20147</v>
      </c>
      <c r="F429" s="1" t="s">
        <v>36</v>
      </c>
      <c r="G429" s="1" t="s">
        <v>85</v>
      </c>
      <c r="H429" s="4">
        <v>1555.9</v>
      </c>
      <c r="I429" s="1" t="s">
        <v>159</v>
      </c>
      <c r="J429" s="1" t="s">
        <v>160</v>
      </c>
      <c r="K429" s="1" t="s">
        <v>161</v>
      </c>
      <c r="N429" s="1" t="s">
        <v>162</v>
      </c>
      <c r="O429" s="1" t="s">
        <v>1204</v>
      </c>
      <c r="P429" s="3">
        <v>273</v>
      </c>
      <c r="R429" s="1" t="s">
        <v>1381</v>
      </c>
      <c r="S429" s="1" t="s">
        <v>45</v>
      </c>
      <c r="X429" s="1" t="s">
        <v>1056</v>
      </c>
      <c r="Y429" s="1" t="s">
        <v>1382</v>
      </c>
      <c r="AA429" s="1" t="s">
        <v>1174</v>
      </c>
      <c r="AB429" s="4">
        <v>0</v>
      </c>
      <c r="AC429" s="4">
        <v>0</v>
      </c>
      <c r="AI429" s="9">
        <f t="shared" si="36"/>
        <v>44011</v>
      </c>
      <c r="AJ429" s="9">
        <f t="shared" si="37"/>
        <v>43998</v>
      </c>
      <c r="AK429" s="9">
        <f t="shared" si="38"/>
        <v>44028</v>
      </c>
      <c r="AL429" s="9">
        <f t="shared" si="39"/>
        <v>44028</v>
      </c>
      <c r="AM429" s="10">
        <f t="shared" si="40"/>
        <v>-17</v>
      </c>
      <c r="AN429" s="11">
        <f t="shared" si="41"/>
        <v>-26450.300000000003</v>
      </c>
    </row>
    <row r="430" spans="1:40" x14ac:dyDescent="0.2">
      <c r="A430" s="1" t="s">
        <v>1383</v>
      </c>
      <c r="B430" s="1" t="s">
        <v>1205</v>
      </c>
      <c r="C430" s="1" t="s">
        <v>1009</v>
      </c>
      <c r="D430" s="1" t="s">
        <v>35</v>
      </c>
      <c r="E430" s="3">
        <v>250</v>
      </c>
      <c r="F430" s="1" t="s">
        <v>55</v>
      </c>
      <c r="G430" s="1" t="s">
        <v>1384</v>
      </c>
      <c r="H430" s="4">
        <v>209.97</v>
      </c>
      <c r="I430" s="1" t="s">
        <v>57</v>
      </c>
      <c r="J430" s="1" t="s">
        <v>58</v>
      </c>
      <c r="K430" s="1" t="s">
        <v>59</v>
      </c>
      <c r="N430" s="1" t="s">
        <v>42</v>
      </c>
      <c r="O430" s="1" t="s">
        <v>1385</v>
      </c>
      <c r="P430" s="3">
        <v>274</v>
      </c>
      <c r="R430" s="1" t="s">
        <v>1386</v>
      </c>
      <c r="S430" s="1" t="s">
        <v>45</v>
      </c>
      <c r="T430" s="1" t="s">
        <v>61</v>
      </c>
      <c r="V430" s="1" t="s">
        <v>62</v>
      </c>
      <c r="W430" s="1" t="s">
        <v>63</v>
      </c>
      <c r="X430" s="1" t="s">
        <v>1009</v>
      </c>
      <c r="AB430" s="4">
        <v>209.97</v>
      </c>
      <c r="AC430" s="4">
        <v>46.19</v>
      </c>
      <c r="AF430" s="1" t="s">
        <v>64</v>
      </c>
      <c r="AI430" s="9">
        <f t="shared" si="36"/>
        <v>44027</v>
      </c>
      <c r="AJ430" s="9">
        <f t="shared" si="37"/>
        <v>43965</v>
      </c>
      <c r="AK430" s="9">
        <f t="shared" si="38"/>
        <v>43995</v>
      </c>
      <c r="AL430" s="9">
        <f t="shared" si="39"/>
        <v>44027</v>
      </c>
      <c r="AM430" s="10">
        <f t="shared" si="40"/>
        <v>-14</v>
      </c>
      <c r="AN430" s="11">
        <f t="shared" si="41"/>
        <v>-2939.58</v>
      </c>
    </row>
    <row r="431" spans="1:40" hidden="1" x14ac:dyDescent="0.2">
      <c r="A431" s="1" t="s">
        <v>1383</v>
      </c>
      <c r="B431" s="1" t="s">
        <v>1174</v>
      </c>
      <c r="C431" s="1" t="s">
        <v>1174</v>
      </c>
      <c r="D431" s="1" t="s">
        <v>54</v>
      </c>
      <c r="E431" s="3">
        <v>296</v>
      </c>
      <c r="F431" s="1" t="s">
        <v>55</v>
      </c>
      <c r="G431" s="1" t="s">
        <v>1387</v>
      </c>
      <c r="H431" s="4">
        <v>-195.98</v>
      </c>
      <c r="I431" s="1" t="s">
        <v>57</v>
      </c>
      <c r="J431" s="1" t="s">
        <v>58</v>
      </c>
      <c r="K431" s="1" t="s">
        <v>59</v>
      </c>
      <c r="N431" s="1" t="s">
        <v>42</v>
      </c>
      <c r="O431" s="1" t="s">
        <v>1385</v>
      </c>
      <c r="P431" s="3">
        <v>274</v>
      </c>
      <c r="R431" s="1" t="s">
        <v>1388</v>
      </c>
      <c r="S431" s="1" t="s">
        <v>45</v>
      </c>
      <c r="T431" s="1" t="s">
        <v>61</v>
      </c>
      <c r="V431" s="1" t="s">
        <v>62</v>
      </c>
      <c r="W431" s="1" t="s">
        <v>63</v>
      </c>
      <c r="X431" s="1" t="s">
        <v>1174</v>
      </c>
      <c r="AB431" s="4">
        <v>195.98</v>
      </c>
      <c r="AC431" s="4">
        <v>43.12</v>
      </c>
      <c r="AF431" s="1" t="s">
        <v>64</v>
      </c>
      <c r="AI431" s="9">
        <f t="shared" si="36"/>
        <v>44027</v>
      </c>
      <c r="AJ431" s="9">
        <f t="shared" si="37"/>
        <v>43997</v>
      </c>
      <c r="AK431" s="9">
        <f t="shared" si="38"/>
        <v>44027</v>
      </c>
      <c r="AL431" s="9">
        <f t="shared" si="39"/>
        <v>44027</v>
      </c>
      <c r="AM431" s="10">
        <f t="shared" si="40"/>
        <v>-14</v>
      </c>
      <c r="AN431" s="11">
        <f t="shared" si="41"/>
        <v>2743.72</v>
      </c>
    </row>
    <row r="432" spans="1:40" hidden="1" x14ac:dyDescent="0.2">
      <c r="A432" s="1" t="s">
        <v>1385</v>
      </c>
      <c r="B432" s="1" t="s">
        <v>1385</v>
      </c>
      <c r="C432" s="1" t="s">
        <v>1385</v>
      </c>
      <c r="D432" s="1" t="s">
        <v>85</v>
      </c>
      <c r="E432" s="3">
        <v>20148</v>
      </c>
      <c r="F432" s="1" t="s">
        <v>36</v>
      </c>
      <c r="G432" s="1" t="s">
        <v>85</v>
      </c>
      <c r="H432" s="4">
        <v>109.74</v>
      </c>
      <c r="I432" s="1" t="s">
        <v>86</v>
      </c>
      <c r="K432" s="1" t="s">
        <v>39</v>
      </c>
      <c r="N432" s="1" t="s">
        <v>42</v>
      </c>
      <c r="O432" s="1" t="s">
        <v>1385</v>
      </c>
      <c r="P432" s="3">
        <v>275</v>
      </c>
      <c r="R432" s="1" t="s">
        <v>1389</v>
      </c>
      <c r="S432" s="1" t="s">
        <v>45</v>
      </c>
      <c r="X432" s="1" t="s">
        <v>1390</v>
      </c>
      <c r="AB432" s="4">
        <v>0</v>
      </c>
      <c r="AC432" s="4">
        <v>0</v>
      </c>
      <c r="AI432" s="9">
        <f t="shared" si="36"/>
        <v>44013</v>
      </c>
      <c r="AJ432" s="9">
        <f t="shared" si="37"/>
        <v>44001</v>
      </c>
      <c r="AK432" s="9">
        <f t="shared" si="38"/>
        <v>44031</v>
      </c>
      <c r="AL432" s="9">
        <f t="shared" si="39"/>
        <v>44031</v>
      </c>
      <c r="AM432" s="10">
        <f t="shared" si="40"/>
        <v>-18</v>
      </c>
      <c r="AN432" s="11">
        <f t="shared" si="41"/>
        <v>-1975.32</v>
      </c>
    </row>
    <row r="433" spans="1:40" hidden="1" x14ac:dyDescent="0.2">
      <c r="A433" s="1" t="s">
        <v>1385</v>
      </c>
      <c r="B433" s="1" t="s">
        <v>1385</v>
      </c>
      <c r="C433" s="1" t="s">
        <v>1385</v>
      </c>
      <c r="D433" s="1" t="s">
        <v>85</v>
      </c>
      <c r="E433" s="3">
        <v>20149</v>
      </c>
      <c r="F433" s="1" t="s">
        <v>36</v>
      </c>
      <c r="G433" s="1" t="s">
        <v>85</v>
      </c>
      <c r="H433" s="4">
        <v>12.56</v>
      </c>
      <c r="I433" s="1" t="s">
        <v>88</v>
      </c>
      <c r="K433" s="1" t="s">
        <v>39</v>
      </c>
      <c r="N433" s="1" t="s">
        <v>42</v>
      </c>
      <c r="O433" s="1" t="s">
        <v>1385</v>
      </c>
      <c r="P433" s="3">
        <v>276</v>
      </c>
      <c r="R433" s="1" t="s">
        <v>1391</v>
      </c>
      <c r="S433" s="1" t="s">
        <v>45</v>
      </c>
      <c r="X433" s="1" t="s">
        <v>1390</v>
      </c>
      <c r="AB433" s="4">
        <v>0</v>
      </c>
      <c r="AC433" s="4">
        <v>0</v>
      </c>
      <c r="AI433" s="9">
        <f t="shared" si="36"/>
        <v>44013</v>
      </c>
      <c r="AJ433" s="9">
        <f t="shared" si="37"/>
        <v>44001</v>
      </c>
      <c r="AK433" s="9">
        <f t="shared" si="38"/>
        <v>44031</v>
      </c>
      <c r="AL433" s="9">
        <f t="shared" si="39"/>
        <v>44031</v>
      </c>
      <c r="AM433" s="10">
        <f t="shared" si="40"/>
        <v>-18</v>
      </c>
      <c r="AN433" s="11">
        <f t="shared" si="41"/>
        <v>-226.08</v>
      </c>
    </row>
    <row r="434" spans="1:40" hidden="1" x14ac:dyDescent="0.2">
      <c r="A434" s="1" t="s">
        <v>1385</v>
      </c>
      <c r="B434" s="1" t="s">
        <v>1385</v>
      </c>
      <c r="C434" s="1" t="s">
        <v>1385</v>
      </c>
      <c r="D434" s="1" t="s">
        <v>85</v>
      </c>
      <c r="E434" s="3">
        <v>20150</v>
      </c>
      <c r="F434" s="1" t="s">
        <v>36</v>
      </c>
      <c r="G434" s="1" t="s">
        <v>85</v>
      </c>
      <c r="H434" s="4">
        <v>236</v>
      </c>
      <c r="I434" s="1" t="s">
        <v>90</v>
      </c>
      <c r="J434" s="1" t="s">
        <v>91</v>
      </c>
      <c r="K434" s="1" t="s">
        <v>92</v>
      </c>
      <c r="N434" s="1" t="s">
        <v>42</v>
      </c>
      <c r="O434" s="1" t="s">
        <v>1385</v>
      </c>
      <c r="P434" s="3">
        <v>277</v>
      </c>
      <c r="R434" s="1" t="s">
        <v>1392</v>
      </c>
      <c r="S434" s="1" t="s">
        <v>45</v>
      </c>
      <c r="X434" s="1" t="s">
        <v>1390</v>
      </c>
      <c r="AB434" s="4">
        <v>0</v>
      </c>
      <c r="AC434" s="4">
        <v>0</v>
      </c>
      <c r="AI434" s="9">
        <f t="shared" si="36"/>
        <v>44013</v>
      </c>
      <c r="AJ434" s="9">
        <f t="shared" si="37"/>
        <v>44001</v>
      </c>
      <c r="AK434" s="9">
        <f t="shared" si="38"/>
        <v>44031</v>
      </c>
      <c r="AL434" s="9">
        <f t="shared" si="39"/>
        <v>44031</v>
      </c>
      <c r="AM434" s="10">
        <f t="shared" si="40"/>
        <v>-18</v>
      </c>
      <c r="AN434" s="11">
        <f t="shared" si="41"/>
        <v>-4248</v>
      </c>
    </row>
    <row r="435" spans="1:40" hidden="1" x14ac:dyDescent="0.2">
      <c r="A435" s="1" t="s">
        <v>1385</v>
      </c>
      <c r="B435" s="1" t="s">
        <v>1385</v>
      </c>
      <c r="C435" s="1" t="s">
        <v>1385</v>
      </c>
      <c r="D435" s="1" t="s">
        <v>85</v>
      </c>
      <c r="E435" s="3">
        <v>20151</v>
      </c>
      <c r="F435" s="1" t="s">
        <v>36</v>
      </c>
      <c r="G435" s="1" t="s">
        <v>85</v>
      </c>
      <c r="H435" s="4">
        <v>180.21</v>
      </c>
      <c r="I435" s="1" t="s">
        <v>94</v>
      </c>
      <c r="K435" s="1" t="s">
        <v>92</v>
      </c>
      <c r="L435" s="1" t="s">
        <v>95</v>
      </c>
      <c r="M435" s="1" t="s">
        <v>96</v>
      </c>
      <c r="N435" s="1" t="s">
        <v>42</v>
      </c>
      <c r="O435" s="1" t="s">
        <v>1385</v>
      </c>
      <c r="P435" s="3">
        <v>278</v>
      </c>
      <c r="R435" s="1" t="s">
        <v>1393</v>
      </c>
      <c r="S435" s="1" t="s">
        <v>45</v>
      </c>
      <c r="X435" s="1" t="s">
        <v>1390</v>
      </c>
      <c r="AB435" s="4">
        <v>0</v>
      </c>
      <c r="AC435" s="4">
        <v>0</v>
      </c>
      <c r="AI435" s="9">
        <f t="shared" si="36"/>
        <v>44013</v>
      </c>
      <c r="AJ435" s="9">
        <f t="shared" si="37"/>
        <v>44001</v>
      </c>
      <c r="AK435" s="9">
        <f t="shared" si="38"/>
        <v>44031</v>
      </c>
      <c r="AL435" s="9">
        <f t="shared" si="39"/>
        <v>44031</v>
      </c>
      <c r="AM435" s="10">
        <f t="shared" si="40"/>
        <v>-18</v>
      </c>
      <c r="AN435" s="11">
        <f t="shared" si="41"/>
        <v>-3243.78</v>
      </c>
    </row>
    <row r="436" spans="1:40" hidden="1" x14ac:dyDescent="0.2">
      <c r="A436" s="1" t="s">
        <v>1394</v>
      </c>
      <c r="B436" s="1" t="s">
        <v>1394</v>
      </c>
      <c r="C436" s="1" t="s">
        <v>1394</v>
      </c>
      <c r="D436" s="1" t="s">
        <v>85</v>
      </c>
      <c r="E436" s="3">
        <v>20152</v>
      </c>
      <c r="F436" s="1" t="s">
        <v>36</v>
      </c>
      <c r="G436" s="1" t="s">
        <v>85</v>
      </c>
      <c r="H436" s="4">
        <v>188.4</v>
      </c>
      <c r="I436" s="1" t="s">
        <v>159</v>
      </c>
      <c r="J436" s="1" t="s">
        <v>160</v>
      </c>
      <c r="K436" s="1" t="s">
        <v>161</v>
      </c>
      <c r="N436" s="1" t="s">
        <v>162</v>
      </c>
      <c r="O436" s="1" t="s">
        <v>1394</v>
      </c>
      <c r="P436" s="3">
        <v>279</v>
      </c>
      <c r="R436" s="1" t="s">
        <v>1395</v>
      </c>
      <c r="S436" s="1" t="s">
        <v>45</v>
      </c>
      <c r="T436" s="1" t="s">
        <v>883</v>
      </c>
      <c r="X436" s="1" t="s">
        <v>1390</v>
      </c>
      <c r="Y436" s="1" t="s">
        <v>1396</v>
      </c>
      <c r="AA436" s="1" t="s">
        <v>1177</v>
      </c>
      <c r="AB436" s="4">
        <v>0</v>
      </c>
      <c r="AC436" s="4">
        <v>0</v>
      </c>
      <c r="AI436" s="9">
        <f t="shared" si="36"/>
        <v>44014</v>
      </c>
      <c r="AJ436" s="9">
        <f t="shared" si="37"/>
        <v>44001</v>
      </c>
      <c r="AK436" s="9">
        <f t="shared" si="38"/>
        <v>44031</v>
      </c>
      <c r="AL436" s="9">
        <f t="shared" si="39"/>
        <v>44031</v>
      </c>
      <c r="AM436" s="10">
        <f t="shared" si="40"/>
        <v>-17</v>
      </c>
      <c r="AN436" s="11">
        <f t="shared" si="41"/>
        <v>-3202.8</v>
      </c>
    </row>
    <row r="437" spans="1:40" hidden="1" x14ac:dyDescent="0.2">
      <c r="A437" s="1" t="s">
        <v>1394</v>
      </c>
      <c r="B437" s="1" t="s">
        <v>1394</v>
      </c>
      <c r="C437" s="1" t="s">
        <v>1394</v>
      </c>
      <c r="D437" s="1" t="s">
        <v>85</v>
      </c>
      <c r="E437" s="3">
        <v>20153</v>
      </c>
      <c r="F437" s="1" t="s">
        <v>36</v>
      </c>
      <c r="G437" s="1" t="s">
        <v>85</v>
      </c>
      <c r="H437" s="4">
        <v>12</v>
      </c>
      <c r="I437" s="1" t="s">
        <v>159</v>
      </c>
      <c r="J437" s="1" t="s">
        <v>160</v>
      </c>
      <c r="K437" s="1" t="s">
        <v>161</v>
      </c>
      <c r="N437" s="1" t="s">
        <v>162</v>
      </c>
      <c r="O437" s="1" t="s">
        <v>1394</v>
      </c>
      <c r="P437" s="3">
        <v>280</v>
      </c>
      <c r="R437" s="1" t="s">
        <v>1397</v>
      </c>
      <c r="S437" s="1" t="s">
        <v>45</v>
      </c>
      <c r="T437" s="1" t="s">
        <v>883</v>
      </c>
      <c r="X437" s="1" t="s">
        <v>1390</v>
      </c>
      <c r="Y437" s="1" t="s">
        <v>1398</v>
      </c>
      <c r="AA437" s="1" t="s">
        <v>1177</v>
      </c>
      <c r="AB437" s="4">
        <v>0</v>
      </c>
      <c r="AC437" s="4">
        <v>0</v>
      </c>
      <c r="AI437" s="9">
        <f t="shared" si="36"/>
        <v>44014</v>
      </c>
      <c r="AJ437" s="9">
        <f t="shared" si="37"/>
        <v>44001</v>
      </c>
      <c r="AK437" s="9">
        <f t="shared" si="38"/>
        <v>44031</v>
      </c>
      <c r="AL437" s="9">
        <f t="shared" si="39"/>
        <v>44031</v>
      </c>
      <c r="AM437" s="10">
        <f t="shared" si="40"/>
        <v>-17</v>
      </c>
      <c r="AN437" s="11">
        <f t="shared" si="41"/>
        <v>-204</v>
      </c>
    </row>
    <row r="438" spans="1:40" hidden="1" x14ac:dyDescent="0.2">
      <c r="A438" s="1" t="s">
        <v>1394</v>
      </c>
      <c r="B438" s="1" t="s">
        <v>1394</v>
      </c>
      <c r="C438" s="1" t="s">
        <v>1394</v>
      </c>
      <c r="D438" s="1" t="s">
        <v>85</v>
      </c>
      <c r="E438" s="3">
        <v>20154</v>
      </c>
      <c r="F438" s="1" t="s">
        <v>36</v>
      </c>
      <c r="G438" s="1" t="s">
        <v>85</v>
      </c>
      <c r="H438" s="4">
        <v>354.96</v>
      </c>
      <c r="I438" s="1" t="s">
        <v>1399</v>
      </c>
      <c r="K438" s="1" t="s">
        <v>133</v>
      </c>
      <c r="N438" s="1" t="s">
        <v>42</v>
      </c>
      <c r="O438" s="1" t="s">
        <v>1394</v>
      </c>
      <c r="P438" s="3">
        <v>281</v>
      </c>
      <c r="R438" s="1" t="s">
        <v>1400</v>
      </c>
      <c r="S438" s="1" t="s">
        <v>45</v>
      </c>
      <c r="X438" s="1" t="s">
        <v>1390</v>
      </c>
      <c r="AB438" s="4">
        <v>0</v>
      </c>
      <c r="AC438" s="4">
        <v>0</v>
      </c>
      <c r="AI438" s="9">
        <f t="shared" si="36"/>
        <v>44014</v>
      </c>
      <c r="AJ438" s="9">
        <f t="shared" si="37"/>
        <v>44001</v>
      </c>
      <c r="AK438" s="9">
        <f t="shared" si="38"/>
        <v>44031</v>
      </c>
      <c r="AL438" s="9">
        <f t="shared" si="39"/>
        <v>44031</v>
      </c>
      <c r="AM438" s="10">
        <f t="shared" si="40"/>
        <v>-17</v>
      </c>
      <c r="AN438" s="11">
        <f t="shared" si="41"/>
        <v>-6034.32</v>
      </c>
    </row>
    <row r="439" spans="1:40" x14ac:dyDescent="0.2">
      <c r="A439" s="1" t="s">
        <v>1356</v>
      </c>
      <c r="B439" s="1" t="s">
        <v>1356</v>
      </c>
      <c r="C439" s="1" t="s">
        <v>1356</v>
      </c>
      <c r="D439" s="1" t="s">
        <v>35</v>
      </c>
      <c r="E439" s="3">
        <v>27</v>
      </c>
      <c r="F439" s="1" t="s">
        <v>36</v>
      </c>
      <c r="G439" s="1" t="s">
        <v>1401</v>
      </c>
      <c r="H439" s="4">
        <v>4008</v>
      </c>
      <c r="I439" s="1" t="s">
        <v>892</v>
      </c>
      <c r="J439" s="1" t="s">
        <v>893</v>
      </c>
      <c r="K439" s="1" t="s">
        <v>99</v>
      </c>
      <c r="N439" s="1" t="s">
        <v>42</v>
      </c>
      <c r="O439" s="1" t="s">
        <v>1402</v>
      </c>
      <c r="P439" s="3">
        <v>282</v>
      </c>
      <c r="R439" s="1" t="s">
        <v>1403</v>
      </c>
      <c r="S439" s="1" t="s">
        <v>45</v>
      </c>
      <c r="V439" s="1" t="s">
        <v>62</v>
      </c>
      <c r="W439" s="1" t="s">
        <v>63</v>
      </c>
      <c r="X439" s="1" t="s">
        <v>1356</v>
      </c>
      <c r="AB439" s="4">
        <v>3900</v>
      </c>
      <c r="AC439" s="4">
        <v>858</v>
      </c>
      <c r="AF439" s="1" t="s">
        <v>225</v>
      </c>
      <c r="AI439" s="9">
        <f t="shared" si="36"/>
        <v>44004</v>
      </c>
      <c r="AJ439" s="9">
        <f t="shared" si="37"/>
        <v>44004</v>
      </c>
      <c r="AK439" s="9">
        <f t="shared" si="38"/>
        <v>44034</v>
      </c>
      <c r="AL439" s="9">
        <f t="shared" si="39"/>
        <v>44034</v>
      </c>
      <c r="AM439" s="10">
        <f t="shared" si="40"/>
        <v>-19</v>
      </c>
      <c r="AN439" s="11">
        <f t="shared" si="41"/>
        <v>-76152</v>
      </c>
    </row>
    <row r="440" spans="1:40" x14ac:dyDescent="0.2">
      <c r="A440" s="1" t="s">
        <v>541</v>
      </c>
      <c r="B440" s="1" t="s">
        <v>419</v>
      </c>
      <c r="C440" s="1" t="s">
        <v>825</v>
      </c>
      <c r="D440" s="1" t="s">
        <v>35</v>
      </c>
      <c r="E440" s="3">
        <v>184</v>
      </c>
      <c r="F440" s="1" t="s">
        <v>55</v>
      </c>
      <c r="G440" s="1" t="s">
        <v>1404</v>
      </c>
      <c r="H440" s="4">
        <v>530.70000000000005</v>
      </c>
      <c r="I440" s="1" t="s">
        <v>1405</v>
      </c>
      <c r="J440" s="1" t="s">
        <v>1406</v>
      </c>
      <c r="K440" s="1" t="s">
        <v>1407</v>
      </c>
      <c r="L440" s="1" t="s">
        <v>1039</v>
      </c>
      <c r="M440" s="1" t="s">
        <v>1408</v>
      </c>
      <c r="N440" s="1" t="s">
        <v>42</v>
      </c>
      <c r="O440" s="1" t="s">
        <v>1402</v>
      </c>
      <c r="P440" s="3">
        <v>283</v>
      </c>
      <c r="R440" s="1" t="s">
        <v>1409</v>
      </c>
      <c r="S440" s="1" t="s">
        <v>45</v>
      </c>
      <c r="T440" s="1" t="s">
        <v>1410</v>
      </c>
      <c r="V440" s="1" t="s">
        <v>62</v>
      </c>
      <c r="W440" s="1" t="s">
        <v>63</v>
      </c>
      <c r="X440" s="1" t="s">
        <v>787</v>
      </c>
      <c r="AB440" s="4">
        <v>435</v>
      </c>
      <c r="AC440" s="4">
        <v>95.7</v>
      </c>
      <c r="AF440" s="1" t="s">
        <v>306</v>
      </c>
      <c r="AI440" s="9">
        <f t="shared" si="36"/>
        <v>43951</v>
      </c>
      <c r="AJ440" s="9">
        <f t="shared" si="37"/>
        <v>43935</v>
      </c>
      <c r="AK440" s="9">
        <f t="shared" si="38"/>
        <v>43965</v>
      </c>
      <c r="AL440" s="9">
        <f t="shared" si="39"/>
        <v>43965</v>
      </c>
      <c r="AM440" s="10">
        <f t="shared" si="40"/>
        <v>50</v>
      </c>
      <c r="AN440" s="11">
        <f t="shared" si="41"/>
        <v>26535.000000000004</v>
      </c>
    </row>
    <row r="441" spans="1:40" x14ac:dyDescent="0.2">
      <c r="A441" s="1" t="s">
        <v>1177</v>
      </c>
      <c r="B441" s="1" t="s">
        <v>935</v>
      </c>
      <c r="C441" s="1" t="s">
        <v>1411</v>
      </c>
      <c r="D441" s="1" t="s">
        <v>35</v>
      </c>
      <c r="E441" s="3">
        <v>295</v>
      </c>
      <c r="F441" s="1" t="s">
        <v>55</v>
      </c>
      <c r="G441" s="1" t="s">
        <v>1412</v>
      </c>
      <c r="H441" s="4">
        <v>435</v>
      </c>
      <c r="I441" s="1" t="s">
        <v>1405</v>
      </c>
      <c r="J441" s="1" t="s">
        <v>1406</v>
      </c>
      <c r="K441" s="1" t="s">
        <v>1407</v>
      </c>
      <c r="L441" s="1" t="s">
        <v>1039</v>
      </c>
      <c r="M441" s="1" t="s">
        <v>1408</v>
      </c>
      <c r="N441" s="1" t="s">
        <v>42</v>
      </c>
      <c r="O441" s="1" t="s">
        <v>1402</v>
      </c>
      <c r="P441" s="3">
        <v>283</v>
      </c>
      <c r="R441" s="1" t="s">
        <v>1413</v>
      </c>
      <c r="S441" s="1" t="s">
        <v>45</v>
      </c>
      <c r="T441" s="1" t="s">
        <v>1410</v>
      </c>
      <c r="V441" s="1" t="s">
        <v>62</v>
      </c>
      <c r="W441" s="1" t="s">
        <v>63</v>
      </c>
      <c r="X441" s="1" t="s">
        <v>1411</v>
      </c>
      <c r="AB441" s="4">
        <v>435</v>
      </c>
      <c r="AC441" s="4">
        <v>95.7</v>
      </c>
      <c r="AF441" s="1" t="s">
        <v>751</v>
      </c>
      <c r="AI441" s="9">
        <f t="shared" si="36"/>
        <v>44012</v>
      </c>
      <c r="AJ441" s="9">
        <f t="shared" si="37"/>
        <v>43995</v>
      </c>
      <c r="AK441" s="9">
        <f t="shared" si="38"/>
        <v>44025</v>
      </c>
      <c r="AL441" s="9">
        <f t="shared" si="39"/>
        <v>44025</v>
      </c>
      <c r="AM441" s="10">
        <f t="shared" si="40"/>
        <v>-10</v>
      </c>
      <c r="AN441" s="11">
        <f t="shared" si="41"/>
        <v>-4350</v>
      </c>
    </row>
    <row r="442" spans="1:40" hidden="1" x14ac:dyDescent="0.2">
      <c r="A442" s="1" t="s">
        <v>1177</v>
      </c>
      <c r="B442" s="1" t="s">
        <v>935</v>
      </c>
      <c r="C442" s="1" t="s">
        <v>1365</v>
      </c>
      <c r="D442" s="1" t="s">
        <v>54</v>
      </c>
      <c r="E442" s="3">
        <v>303</v>
      </c>
      <c r="F442" s="1" t="s">
        <v>55</v>
      </c>
      <c r="G442" s="1" t="s">
        <v>1414</v>
      </c>
      <c r="H442" s="4">
        <v>-530.70000000000005</v>
      </c>
      <c r="I442" s="1" t="s">
        <v>1405</v>
      </c>
      <c r="J442" s="1" t="s">
        <v>1406</v>
      </c>
      <c r="K442" s="1" t="s">
        <v>1407</v>
      </c>
      <c r="L442" s="1" t="s">
        <v>1039</v>
      </c>
      <c r="M442" s="1" t="s">
        <v>1408</v>
      </c>
      <c r="N442" s="1" t="s">
        <v>42</v>
      </c>
      <c r="O442" s="1" t="s">
        <v>1402</v>
      </c>
      <c r="P442" s="3">
        <v>283</v>
      </c>
      <c r="R442" s="1" t="s">
        <v>1415</v>
      </c>
      <c r="S442" s="1" t="s">
        <v>45</v>
      </c>
      <c r="T442" s="1" t="s">
        <v>1410</v>
      </c>
      <c r="V442" s="1" t="s">
        <v>62</v>
      </c>
      <c r="W442" s="1" t="s">
        <v>63</v>
      </c>
      <c r="X442" s="1" t="s">
        <v>1365</v>
      </c>
      <c r="AB442" s="4">
        <v>435</v>
      </c>
      <c r="AC442" s="4">
        <v>95.7</v>
      </c>
      <c r="AF442" s="1" t="s">
        <v>306</v>
      </c>
      <c r="AI442" s="9">
        <f t="shared" si="36"/>
        <v>44012</v>
      </c>
      <c r="AJ442" s="9">
        <f t="shared" si="37"/>
        <v>44005</v>
      </c>
      <c r="AK442" s="9">
        <f t="shared" si="38"/>
        <v>44035</v>
      </c>
      <c r="AL442" s="9">
        <f t="shared" si="39"/>
        <v>44035</v>
      </c>
      <c r="AM442" s="10">
        <f t="shared" si="40"/>
        <v>-20</v>
      </c>
      <c r="AN442" s="11">
        <f t="shared" si="41"/>
        <v>10614</v>
      </c>
    </row>
    <row r="443" spans="1:40" x14ac:dyDescent="0.2">
      <c r="A443" s="1" t="s">
        <v>1416</v>
      </c>
      <c r="B443" s="1" t="s">
        <v>1378</v>
      </c>
      <c r="C443" s="1" t="s">
        <v>1385</v>
      </c>
      <c r="D443" s="1" t="s">
        <v>35</v>
      </c>
      <c r="E443" s="3">
        <v>28</v>
      </c>
      <c r="F443" s="1" t="s">
        <v>36</v>
      </c>
      <c r="G443" s="1" t="s">
        <v>221</v>
      </c>
      <c r="H443" s="4">
        <v>2080</v>
      </c>
      <c r="I443" s="1" t="s">
        <v>1417</v>
      </c>
      <c r="K443" s="1" t="s">
        <v>133</v>
      </c>
      <c r="N443" s="1" t="s">
        <v>42</v>
      </c>
      <c r="O443" s="1" t="s">
        <v>1418</v>
      </c>
      <c r="P443" s="3">
        <v>286</v>
      </c>
      <c r="R443" s="1" t="s">
        <v>1419</v>
      </c>
      <c r="S443" s="1" t="s">
        <v>45</v>
      </c>
      <c r="V443" s="1" t="s">
        <v>62</v>
      </c>
      <c r="W443" s="1" t="s">
        <v>63</v>
      </c>
      <c r="X443" s="1" t="s">
        <v>1385</v>
      </c>
      <c r="AB443" s="4">
        <v>2600</v>
      </c>
      <c r="AC443" s="4">
        <v>0</v>
      </c>
      <c r="AF443" s="1" t="s">
        <v>225</v>
      </c>
      <c r="AI443" s="9">
        <f t="shared" si="36"/>
        <v>44036</v>
      </c>
      <c r="AJ443" s="9">
        <f t="shared" si="37"/>
        <v>44013</v>
      </c>
      <c r="AK443" s="9">
        <f t="shared" si="38"/>
        <v>44043</v>
      </c>
      <c r="AL443" s="9">
        <f t="shared" si="39"/>
        <v>44043</v>
      </c>
      <c r="AM443" s="10">
        <f t="shared" si="40"/>
        <v>-25</v>
      </c>
      <c r="AN443" s="11">
        <f t="shared" si="41"/>
        <v>-52000</v>
      </c>
    </row>
    <row r="444" spans="1:40" x14ac:dyDescent="0.2">
      <c r="A444" s="1" t="s">
        <v>1420</v>
      </c>
      <c r="B444" s="1" t="s">
        <v>921</v>
      </c>
      <c r="C444" s="1" t="s">
        <v>895</v>
      </c>
      <c r="D444" s="1" t="s">
        <v>35</v>
      </c>
      <c r="E444" s="3">
        <v>195</v>
      </c>
      <c r="F444" s="1" t="s">
        <v>55</v>
      </c>
      <c r="G444" s="1" t="s">
        <v>1421</v>
      </c>
      <c r="H444" s="4">
        <v>6.56</v>
      </c>
      <c r="I444" s="1" t="s">
        <v>68</v>
      </c>
      <c r="J444" s="1" t="s">
        <v>69</v>
      </c>
      <c r="K444" s="1" t="s">
        <v>70</v>
      </c>
      <c r="N444" s="1" t="s">
        <v>42</v>
      </c>
      <c r="O444" s="1" t="s">
        <v>1418</v>
      </c>
      <c r="P444" s="3">
        <v>284</v>
      </c>
      <c r="R444" s="1" t="s">
        <v>1422</v>
      </c>
      <c r="S444" s="1" t="s">
        <v>45</v>
      </c>
      <c r="T444" s="1" t="s">
        <v>72</v>
      </c>
      <c r="V444" s="1" t="s">
        <v>62</v>
      </c>
      <c r="W444" s="1" t="s">
        <v>63</v>
      </c>
      <c r="X444" s="1" t="s">
        <v>895</v>
      </c>
      <c r="AB444" s="4">
        <v>6.56</v>
      </c>
      <c r="AC444" s="4">
        <v>0.66</v>
      </c>
      <c r="AF444" s="1" t="s">
        <v>73</v>
      </c>
      <c r="AI444" s="9">
        <f t="shared" si="36"/>
        <v>44033</v>
      </c>
      <c r="AJ444" s="9">
        <f t="shared" si="37"/>
        <v>43944</v>
      </c>
      <c r="AK444" s="9">
        <f t="shared" si="38"/>
        <v>43974</v>
      </c>
      <c r="AL444" s="9">
        <f t="shared" si="39"/>
        <v>44033</v>
      </c>
      <c r="AM444" s="10">
        <f t="shared" si="40"/>
        <v>-15</v>
      </c>
      <c r="AN444" s="11">
        <f t="shared" si="41"/>
        <v>-98.399999999999991</v>
      </c>
    </row>
    <row r="445" spans="1:40" x14ac:dyDescent="0.2">
      <c r="A445" s="1" t="s">
        <v>1420</v>
      </c>
      <c r="B445" s="1" t="s">
        <v>921</v>
      </c>
      <c r="C445" s="1" t="s">
        <v>895</v>
      </c>
      <c r="D445" s="1" t="s">
        <v>35</v>
      </c>
      <c r="E445" s="3">
        <v>196</v>
      </c>
      <c r="F445" s="1" t="s">
        <v>55</v>
      </c>
      <c r="G445" s="1" t="s">
        <v>1423</v>
      </c>
      <c r="H445" s="4">
        <v>5.43</v>
      </c>
      <c r="I445" s="1" t="s">
        <v>68</v>
      </c>
      <c r="J445" s="1" t="s">
        <v>69</v>
      </c>
      <c r="K445" s="1" t="s">
        <v>70</v>
      </c>
      <c r="N445" s="1" t="s">
        <v>42</v>
      </c>
      <c r="O445" s="1" t="s">
        <v>1418</v>
      </c>
      <c r="P445" s="3">
        <v>285</v>
      </c>
      <c r="R445" s="1" t="s">
        <v>1422</v>
      </c>
      <c r="S445" s="1" t="s">
        <v>45</v>
      </c>
      <c r="T445" s="1" t="s">
        <v>72</v>
      </c>
      <c r="V445" s="1" t="s">
        <v>62</v>
      </c>
      <c r="W445" s="1" t="s">
        <v>63</v>
      </c>
      <c r="X445" s="1" t="s">
        <v>895</v>
      </c>
      <c r="AB445" s="4">
        <v>5.43</v>
      </c>
      <c r="AC445" s="4">
        <v>0.54</v>
      </c>
      <c r="AF445" s="1" t="s">
        <v>73</v>
      </c>
      <c r="AI445" s="9">
        <f t="shared" si="36"/>
        <v>44033</v>
      </c>
      <c r="AJ445" s="9">
        <f t="shared" si="37"/>
        <v>43944</v>
      </c>
      <c r="AK445" s="9">
        <f t="shared" si="38"/>
        <v>43974</v>
      </c>
      <c r="AL445" s="9">
        <f t="shared" si="39"/>
        <v>44033</v>
      </c>
      <c r="AM445" s="10">
        <f t="shared" si="40"/>
        <v>-15</v>
      </c>
      <c r="AN445" s="11">
        <f t="shared" si="41"/>
        <v>-81.449999999999989</v>
      </c>
    </row>
    <row r="446" spans="1:40" x14ac:dyDescent="0.2">
      <c r="A446" s="1" t="s">
        <v>1303</v>
      </c>
      <c r="B446" s="1" t="s">
        <v>1264</v>
      </c>
      <c r="C446" s="1" t="s">
        <v>1264</v>
      </c>
      <c r="D446" s="1" t="s">
        <v>35</v>
      </c>
      <c r="E446" s="3">
        <v>306</v>
      </c>
      <c r="F446" s="1" t="s">
        <v>55</v>
      </c>
      <c r="G446" s="1" t="s">
        <v>1424</v>
      </c>
      <c r="H446" s="4">
        <v>240</v>
      </c>
      <c r="I446" s="1" t="s">
        <v>1425</v>
      </c>
      <c r="J446" s="1" t="s">
        <v>1426</v>
      </c>
      <c r="K446" s="1" t="s">
        <v>1427</v>
      </c>
      <c r="N446" s="1" t="s">
        <v>42</v>
      </c>
      <c r="O446" s="1" t="s">
        <v>1428</v>
      </c>
      <c r="P446" s="3">
        <v>295</v>
      </c>
      <c r="R446" s="1" t="s">
        <v>1429</v>
      </c>
      <c r="S446" s="1" t="s">
        <v>45</v>
      </c>
      <c r="T446" s="1" t="s">
        <v>1430</v>
      </c>
      <c r="V446" s="1" t="s">
        <v>62</v>
      </c>
      <c r="W446" s="1" t="s">
        <v>63</v>
      </c>
      <c r="X446" s="1" t="s">
        <v>1264</v>
      </c>
      <c r="AB446" s="4">
        <v>240</v>
      </c>
      <c r="AC446" s="4">
        <v>52.8</v>
      </c>
      <c r="AF446" s="1" t="s">
        <v>292</v>
      </c>
      <c r="AI446" s="9">
        <f t="shared" si="36"/>
        <v>44043</v>
      </c>
      <c r="AJ446" s="9">
        <f t="shared" si="37"/>
        <v>44006</v>
      </c>
      <c r="AK446" s="9">
        <f t="shared" si="38"/>
        <v>44036</v>
      </c>
      <c r="AL446" s="9">
        <f t="shared" si="39"/>
        <v>44043</v>
      </c>
      <c r="AM446" s="10">
        <f t="shared" si="40"/>
        <v>-24</v>
      </c>
      <c r="AN446" s="11">
        <f t="shared" si="41"/>
        <v>-5760</v>
      </c>
    </row>
    <row r="447" spans="1:40" hidden="1" x14ac:dyDescent="0.2">
      <c r="A447" s="1" t="s">
        <v>1428</v>
      </c>
      <c r="B447" s="1" t="s">
        <v>1428</v>
      </c>
      <c r="C447" s="1" t="s">
        <v>1428</v>
      </c>
      <c r="D447" s="1" t="s">
        <v>85</v>
      </c>
      <c r="E447" s="3">
        <v>20155</v>
      </c>
      <c r="F447" s="1" t="s">
        <v>36</v>
      </c>
      <c r="G447" s="1" t="s">
        <v>85</v>
      </c>
      <c r="H447" s="4">
        <v>19945.09</v>
      </c>
      <c r="I447" s="1" t="s">
        <v>98</v>
      </c>
      <c r="K447" s="1" t="s">
        <v>99</v>
      </c>
      <c r="N447" s="1" t="s">
        <v>100</v>
      </c>
      <c r="O447" s="1" t="s">
        <v>1428</v>
      </c>
      <c r="P447" s="3">
        <v>287</v>
      </c>
      <c r="R447" s="1" t="s">
        <v>1431</v>
      </c>
      <c r="S447" s="1" t="s">
        <v>45</v>
      </c>
      <c r="X447" s="1" t="s">
        <v>1378</v>
      </c>
      <c r="AB447" s="4">
        <v>0</v>
      </c>
      <c r="AC447" s="4">
        <v>0</v>
      </c>
      <c r="AI447" s="9">
        <f t="shared" si="36"/>
        <v>44019</v>
      </c>
      <c r="AJ447" s="9">
        <f t="shared" si="37"/>
        <v>44007</v>
      </c>
      <c r="AK447" s="9">
        <f t="shared" si="38"/>
        <v>44037</v>
      </c>
      <c r="AL447" s="9">
        <f t="shared" si="39"/>
        <v>44037</v>
      </c>
      <c r="AM447" s="10">
        <f t="shared" si="40"/>
        <v>-18</v>
      </c>
      <c r="AN447" s="11">
        <f t="shared" si="41"/>
        <v>-359011.62</v>
      </c>
    </row>
    <row r="448" spans="1:40" hidden="1" x14ac:dyDescent="0.2">
      <c r="A448" s="1" t="s">
        <v>1428</v>
      </c>
      <c r="B448" s="1" t="s">
        <v>1428</v>
      </c>
      <c r="C448" s="1" t="s">
        <v>1428</v>
      </c>
      <c r="D448" s="1" t="s">
        <v>85</v>
      </c>
      <c r="E448" s="3">
        <v>20156</v>
      </c>
      <c r="F448" s="1" t="s">
        <v>36</v>
      </c>
      <c r="G448" s="1" t="s">
        <v>85</v>
      </c>
      <c r="H448" s="4">
        <v>319.37</v>
      </c>
      <c r="I448" s="1" t="s">
        <v>102</v>
      </c>
      <c r="K448" s="1" t="s">
        <v>99</v>
      </c>
      <c r="N448" s="1" t="s">
        <v>100</v>
      </c>
      <c r="O448" s="1" t="s">
        <v>1428</v>
      </c>
      <c r="P448" s="3">
        <v>288</v>
      </c>
      <c r="R448" s="1" t="s">
        <v>1432</v>
      </c>
      <c r="S448" s="1" t="s">
        <v>45</v>
      </c>
      <c r="X448" s="1" t="s">
        <v>1378</v>
      </c>
      <c r="AB448" s="4">
        <v>0</v>
      </c>
      <c r="AC448" s="4">
        <v>0</v>
      </c>
      <c r="AI448" s="9">
        <f t="shared" si="36"/>
        <v>44019</v>
      </c>
      <c r="AJ448" s="9">
        <f t="shared" si="37"/>
        <v>44007</v>
      </c>
      <c r="AK448" s="9">
        <f t="shared" si="38"/>
        <v>44037</v>
      </c>
      <c r="AL448" s="9">
        <f t="shared" si="39"/>
        <v>44037</v>
      </c>
      <c r="AM448" s="10">
        <f t="shared" si="40"/>
        <v>-18</v>
      </c>
      <c r="AN448" s="11">
        <f t="shared" si="41"/>
        <v>-5748.66</v>
      </c>
    </row>
    <row r="449" spans="1:40" hidden="1" x14ac:dyDescent="0.2">
      <c r="A449" s="1" t="s">
        <v>1428</v>
      </c>
      <c r="B449" s="1" t="s">
        <v>1428</v>
      </c>
      <c r="C449" s="1" t="s">
        <v>1428</v>
      </c>
      <c r="D449" s="1" t="s">
        <v>85</v>
      </c>
      <c r="E449" s="3">
        <v>20157</v>
      </c>
      <c r="F449" s="1" t="s">
        <v>36</v>
      </c>
      <c r="G449" s="1" t="s">
        <v>85</v>
      </c>
      <c r="H449" s="4">
        <v>2155.8200000000002</v>
      </c>
      <c r="I449" s="1" t="s">
        <v>102</v>
      </c>
      <c r="K449" s="1" t="s">
        <v>99</v>
      </c>
      <c r="N449" s="1" t="s">
        <v>100</v>
      </c>
      <c r="O449" s="1" t="s">
        <v>1428</v>
      </c>
      <c r="P449" s="3">
        <v>288</v>
      </c>
      <c r="R449" s="1" t="s">
        <v>1433</v>
      </c>
      <c r="S449" s="1" t="s">
        <v>45</v>
      </c>
      <c r="X449" s="1" t="s">
        <v>1378</v>
      </c>
      <c r="AB449" s="4">
        <v>0</v>
      </c>
      <c r="AC449" s="4">
        <v>0</v>
      </c>
      <c r="AI449" s="9">
        <f t="shared" si="36"/>
        <v>44019</v>
      </c>
      <c r="AJ449" s="9">
        <f t="shared" si="37"/>
        <v>44007</v>
      </c>
      <c r="AK449" s="9">
        <f t="shared" si="38"/>
        <v>44037</v>
      </c>
      <c r="AL449" s="9">
        <f t="shared" si="39"/>
        <v>44037</v>
      </c>
      <c r="AM449" s="10">
        <f t="shared" si="40"/>
        <v>-18</v>
      </c>
      <c r="AN449" s="11">
        <f t="shared" si="41"/>
        <v>-38804.76</v>
      </c>
    </row>
    <row r="450" spans="1:40" hidden="1" x14ac:dyDescent="0.2">
      <c r="A450" s="1" t="s">
        <v>1428</v>
      </c>
      <c r="B450" s="1" t="s">
        <v>1428</v>
      </c>
      <c r="C450" s="1" t="s">
        <v>1428</v>
      </c>
      <c r="D450" s="1" t="s">
        <v>85</v>
      </c>
      <c r="E450" s="3">
        <v>20158</v>
      </c>
      <c r="F450" s="1" t="s">
        <v>36</v>
      </c>
      <c r="G450" s="1" t="s">
        <v>85</v>
      </c>
      <c r="H450" s="4">
        <v>213.91</v>
      </c>
      <c r="I450" s="1" t="s">
        <v>105</v>
      </c>
      <c r="K450" s="1" t="s">
        <v>99</v>
      </c>
      <c r="N450" s="1" t="s">
        <v>100</v>
      </c>
      <c r="O450" s="1" t="s">
        <v>1428</v>
      </c>
      <c r="P450" s="3">
        <v>289</v>
      </c>
      <c r="R450" s="1" t="s">
        <v>1434</v>
      </c>
      <c r="S450" s="1" t="s">
        <v>45</v>
      </c>
      <c r="X450" s="1" t="s">
        <v>1378</v>
      </c>
      <c r="AB450" s="4">
        <v>0</v>
      </c>
      <c r="AC450" s="4">
        <v>0</v>
      </c>
      <c r="AI450" s="9">
        <f t="shared" si="36"/>
        <v>44019</v>
      </c>
      <c r="AJ450" s="9">
        <f t="shared" si="37"/>
        <v>44007</v>
      </c>
      <c r="AK450" s="9">
        <f t="shared" si="38"/>
        <v>44037</v>
      </c>
      <c r="AL450" s="9">
        <f t="shared" si="39"/>
        <v>44037</v>
      </c>
      <c r="AM450" s="10">
        <f t="shared" si="40"/>
        <v>-18</v>
      </c>
      <c r="AN450" s="11">
        <f t="shared" si="41"/>
        <v>-3850.38</v>
      </c>
    </row>
    <row r="451" spans="1:40" hidden="1" x14ac:dyDescent="0.2">
      <c r="A451" s="1" t="s">
        <v>1428</v>
      </c>
      <c r="B451" s="1" t="s">
        <v>1428</v>
      </c>
      <c r="C451" s="1" t="s">
        <v>1428</v>
      </c>
      <c r="D451" s="1" t="s">
        <v>85</v>
      </c>
      <c r="E451" s="3">
        <v>20159</v>
      </c>
      <c r="F451" s="1" t="s">
        <v>36</v>
      </c>
      <c r="G451" s="1" t="s">
        <v>85</v>
      </c>
      <c r="H451" s="4">
        <v>8.8699999999999992</v>
      </c>
      <c r="I451" s="1" t="s">
        <v>107</v>
      </c>
      <c r="K451" s="1" t="s">
        <v>99</v>
      </c>
      <c r="N451" s="1" t="s">
        <v>100</v>
      </c>
      <c r="O451" s="1" t="s">
        <v>1428</v>
      </c>
      <c r="P451" s="3">
        <v>290</v>
      </c>
      <c r="R451" s="1" t="s">
        <v>1435</v>
      </c>
      <c r="S451" s="1" t="s">
        <v>45</v>
      </c>
      <c r="X451" s="1" t="s">
        <v>1378</v>
      </c>
      <c r="AB451" s="4">
        <v>0</v>
      </c>
      <c r="AC451" s="4">
        <v>0</v>
      </c>
      <c r="AI451" s="9">
        <f t="shared" si="36"/>
        <v>44019</v>
      </c>
      <c r="AJ451" s="9">
        <f t="shared" si="37"/>
        <v>44007</v>
      </c>
      <c r="AK451" s="9">
        <f t="shared" si="38"/>
        <v>44037</v>
      </c>
      <c r="AL451" s="9">
        <f t="shared" si="39"/>
        <v>44037</v>
      </c>
      <c r="AM451" s="10">
        <f t="shared" si="40"/>
        <v>-18</v>
      </c>
      <c r="AN451" s="11">
        <f t="shared" si="41"/>
        <v>-159.66</v>
      </c>
    </row>
    <row r="452" spans="1:40" hidden="1" x14ac:dyDescent="0.2">
      <c r="A452" s="1" t="s">
        <v>1428</v>
      </c>
      <c r="B452" s="1" t="s">
        <v>1428</v>
      </c>
      <c r="C452" s="1" t="s">
        <v>1428</v>
      </c>
      <c r="D452" s="1" t="s">
        <v>85</v>
      </c>
      <c r="E452" s="3">
        <v>20160</v>
      </c>
      <c r="F452" s="1" t="s">
        <v>36</v>
      </c>
      <c r="G452" s="1" t="s">
        <v>85</v>
      </c>
      <c r="H452" s="4">
        <v>75</v>
      </c>
      <c r="I452" s="1" t="s">
        <v>110</v>
      </c>
      <c r="K452" s="1" t="s">
        <v>99</v>
      </c>
      <c r="N452" s="1" t="s">
        <v>100</v>
      </c>
      <c r="O452" s="1" t="s">
        <v>1428</v>
      </c>
      <c r="P452" s="3">
        <v>291</v>
      </c>
      <c r="R452" s="1" t="s">
        <v>1436</v>
      </c>
      <c r="S452" s="1" t="s">
        <v>45</v>
      </c>
      <c r="X452" s="1" t="s">
        <v>1378</v>
      </c>
      <c r="AB452" s="4">
        <v>0</v>
      </c>
      <c r="AC452" s="4">
        <v>0</v>
      </c>
      <c r="AI452" s="9">
        <f t="shared" ref="AI452:AI515" si="42">DATEVALUE(A452)</f>
        <v>44019</v>
      </c>
      <c r="AJ452" s="9">
        <f t="shared" ref="AJ452:AJ515" si="43">DATEVALUE(X452)</f>
        <v>44007</v>
      </c>
      <c r="AK452" s="9">
        <f t="shared" ref="AK452:AK515" si="44">30+AJ452</f>
        <v>44037</v>
      </c>
      <c r="AL452" s="9">
        <f t="shared" ref="AL452:AL515" si="45">MAX(AI452,AK452)</f>
        <v>44037</v>
      </c>
      <c r="AM452" s="10">
        <f t="shared" ref="AM452:AM515" si="46">+O452-AL452</f>
        <v>-18</v>
      </c>
      <c r="AN452" s="11">
        <f t="shared" ref="AN452:AN515" si="47">+AM452*H452</f>
        <v>-1350</v>
      </c>
    </row>
    <row r="453" spans="1:40" hidden="1" x14ac:dyDescent="0.2">
      <c r="A453" s="1" t="s">
        <v>1428</v>
      </c>
      <c r="B453" s="1" t="s">
        <v>1428</v>
      </c>
      <c r="C453" s="1" t="s">
        <v>1428</v>
      </c>
      <c r="D453" s="1" t="s">
        <v>85</v>
      </c>
      <c r="E453" s="3">
        <v>20161</v>
      </c>
      <c r="F453" s="1" t="s">
        <v>36</v>
      </c>
      <c r="G453" s="1" t="s">
        <v>85</v>
      </c>
      <c r="H453" s="4">
        <v>19.43</v>
      </c>
      <c r="I453" s="1" t="s">
        <v>98</v>
      </c>
      <c r="K453" s="1" t="s">
        <v>99</v>
      </c>
      <c r="N453" s="1" t="s">
        <v>100</v>
      </c>
      <c r="O453" s="1" t="s">
        <v>1428</v>
      </c>
      <c r="P453" s="3">
        <v>292</v>
      </c>
      <c r="R453" s="1" t="s">
        <v>1437</v>
      </c>
      <c r="S453" s="1" t="s">
        <v>45</v>
      </c>
      <c r="X453" s="1" t="s">
        <v>1378</v>
      </c>
      <c r="AB453" s="4">
        <v>0</v>
      </c>
      <c r="AC453" s="4">
        <v>0</v>
      </c>
      <c r="AI453" s="9">
        <f t="shared" si="42"/>
        <v>44019</v>
      </c>
      <c r="AJ453" s="9">
        <f t="shared" si="43"/>
        <v>44007</v>
      </c>
      <c r="AK453" s="9">
        <f t="shared" si="44"/>
        <v>44037</v>
      </c>
      <c r="AL453" s="9">
        <f t="shared" si="45"/>
        <v>44037</v>
      </c>
      <c r="AM453" s="10">
        <f t="shared" si="46"/>
        <v>-18</v>
      </c>
      <c r="AN453" s="11">
        <f t="shared" si="47"/>
        <v>-349.74</v>
      </c>
    </row>
    <row r="454" spans="1:40" hidden="1" x14ac:dyDescent="0.2">
      <c r="A454" s="1" t="s">
        <v>1428</v>
      </c>
      <c r="B454" s="1" t="s">
        <v>1428</v>
      </c>
      <c r="C454" s="1" t="s">
        <v>1428</v>
      </c>
      <c r="D454" s="1" t="s">
        <v>85</v>
      </c>
      <c r="E454" s="3">
        <v>20162</v>
      </c>
      <c r="F454" s="1" t="s">
        <v>36</v>
      </c>
      <c r="G454" s="1" t="s">
        <v>85</v>
      </c>
      <c r="H454" s="4">
        <v>8887.94</v>
      </c>
      <c r="I454" s="1" t="s">
        <v>141</v>
      </c>
      <c r="K454" s="1" t="s">
        <v>99</v>
      </c>
      <c r="N454" s="1" t="s">
        <v>100</v>
      </c>
      <c r="O454" s="1" t="s">
        <v>1428</v>
      </c>
      <c r="P454" s="3">
        <v>293</v>
      </c>
      <c r="R454" s="1" t="s">
        <v>1438</v>
      </c>
      <c r="S454" s="1" t="s">
        <v>45</v>
      </c>
      <c r="X454" s="1" t="s">
        <v>1378</v>
      </c>
      <c r="AB454" s="4">
        <v>0</v>
      </c>
      <c r="AC454" s="4">
        <v>0</v>
      </c>
      <c r="AI454" s="9">
        <f t="shared" si="42"/>
        <v>44019</v>
      </c>
      <c r="AJ454" s="9">
        <f t="shared" si="43"/>
        <v>44007</v>
      </c>
      <c r="AK454" s="9">
        <f t="shared" si="44"/>
        <v>44037</v>
      </c>
      <c r="AL454" s="9">
        <f t="shared" si="45"/>
        <v>44037</v>
      </c>
      <c r="AM454" s="10">
        <f t="shared" si="46"/>
        <v>-18</v>
      </c>
      <c r="AN454" s="11">
        <f t="shared" si="47"/>
        <v>-159982.92000000001</v>
      </c>
    </row>
    <row r="455" spans="1:40" hidden="1" x14ac:dyDescent="0.2">
      <c r="A455" s="1" t="s">
        <v>1428</v>
      </c>
      <c r="B455" s="1" t="s">
        <v>1428</v>
      </c>
      <c r="C455" s="1" t="s">
        <v>1428</v>
      </c>
      <c r="D455" s="1" t="s">
        <v>85</v>
      </c>
      <c r="E455" s="3">
        <v>20163</v>
      </c>
      <c r="F455" s="1" t="s">
        <v>36</v>
      </c>
      <c r="G455" s="1" t="s">
        <v>85</v>
      </c>
      <c r="H455" s="4">
        <v>709.17</v>
      </c>
      <c r="I455" s="1" t="s">
        <v>141</v>
      </c>
      <c r="K455" s="1" t="s">
        <v>99</v>
      </c>
      <c r="N455" s="1" t="s">
        <v>100</v>
      </c>
      <c r="O455" s="1" t="s">
        <v>1428</v>
      </c>
      <c r="P455" s="3">
        <v>294</v>
      </c>
      <c r="R455" s="1" t="s">
        <v>1439</v>
      </c>
      <c r="S455" s="1" t="s">
        <v>45</v>
      </c>
      <c r="X455" s="1" t="s">
        <v>1378</v>
      </c>
      <c r="AB455" s="4">
        <v>0</v>
      </c>
      <c r="AC455" s="4">
        <v>0</v>
      </c>
      <c r="AI455" s="9">
        <f t="shared" si="42"/>
        <v>44019</v>
      </c>
      <c r="AJ455" s="9">
        <f t="shared" si="43"/>
        <v>44007</v>
      </c>
      <c r="AK455" s="9">
        <f t="shared" si="44"/>
        <v>44037</v>
      </c>
      <c r="AL455" s="9">
        <f t="shared" si="45"/>
        <v>44037</v>
      </c>
      <c r="AM455" s="10">
        <f t="shared" si="46"/>
        <v>-18</v>
      </c>
      <c r="AN455" s="11">
        <f t="shared" si="47"/>
        <v>-12765.06</v>
      </c>
    </row>
    <row r="456" spans="1:40" hidden="1" x14ac:dyDescent="0.2">
      <c r="A456" s="1" t="s">
        <v>1428</v>
      </c>
      <c r="B456" s="1" t="s">
        <v>1428</v>
      </c>
      <c r="C456" s="1" t="s">
        <v>1428</v>
      </c>
      <c r="D456" s="1" t="s">
        <v>85</v>
      </c>
      <c r="E456" s="3">
        <v>20164</v>
      </c>
      <c r="F456" s="1" t="s">
        <v>36</v>
      </c>
      <c r="G456" s="1" t="s">
        <v>85</v>
      </c>
      <c r="H456" s="4">
        <v>5201.26</v>
      </c>
      <c r="I456" s="1" t="s">
        <v>144</v>
      </c>
      <c r="K456" s="1" t="s">
        <v>145</v>
      </c>
      <c r="N456" s="1" t="s">
        <v>100</v>
      </c>
      <c r="O456" s="1" t="s">
        <v>1428</v>
      </c>
      <c r="P456" s="3">
        <v>296</v>
      </c>
      <c r="R456" s="1" t="s">
        <v>1440</v>
      </c>
      <c r="S456" s="1" t="s">
        <v>45</v>
      </c>
      <c r="X456" s="1" t="s">
        <v>1378</v>
      </c>
      <c r="AB456" s="4">
        <v>0</v>
      </c>
      <c r="AC456" s="4">
        <v>0</v>
      </c>
      <c r="AI456" s="9">
        <f t="shared" si="42"/>
        <v>44019</v>
      </c>
      <c r="AJ456" s="9">
        <f t="shared" si="43"/>
        <v>44007</v>
      </c>
      <c r="AK456" s="9">
        <f t="shared" si="44"/>
        <v>44037</v>
      </c>
      <c r="AL456" s="9">
        <f t="shared" si="45"/>
        <v>44037</v>
      </c>
      <c r="AM456" s="10">
        <f t="shared" si="46"/>
        <v>-18</v>
      </c>
      <c r="AN456" s="11">
        <f t="shared" si="47"/>
        <v>-93622.680000000008</v>
      </c>
    </row>
    <row r="457" spans="1:40" hidden="1" x14ac:dyDescent="0.2">
      <c r="A457" s="1" t="s">
        <v>1428</v>
      </c>
      <c r="B457" s="1" t="s">
        <v>1428</v>
      </c>
      <c r="C457" s="1" t="s">
        <v>1428</v>
      </c>
      <c r="D457" s="1" t="s">
        <v>85</v>
      </c>
      <c r="E457" s="3">
        <v>20165</v>
      </c>
      <c r="F457" s="1" t="s">
        <v>36</v>
      </c>
      <c r="G457" s="1" t="s">
        <v>85</v>
      </c>
      <c r="H457" s="4">
        <v>3717.31</v>
      </c>
      <c r="I457" s="1" t="s">
        <v>144</v>
      </c>
      <c r="K457" s="1" t="s">
        <v>145</v>
      </c>
      <c r="N457" s="1" t="s">
        <v>100</v>
      </c>
      <c r="O457" s="1" t="s">
        <v>1428</v>
      </c>
      <c r="P457" s="3">
        <v>296</v>
      </c>
      <c r="R457" s="1" t="s">
        <v>1441</v>
      </c>
      <c r="S457" s="1" t="s">
        <v>45</v>
      </c>
      <c r="X457" s="1" t="s">
        <v>1442</v>
      </c>
      <c r="AB457" s="4">
        <v>0</v>
      </c>
      <c r="AC457" s="4">
        <v>0</v>
      </c>
      <c r="AI457" s="9">
        <f t="shared" si="42"/>
        <v>44019</v>
      </c>
      <c r="AJ457" s="9">
        <f t="shared" si="43"/>
        <v>44008</v>
      </c>
      <c r="AK457" s="9">
        <f t="shared" si="44"/>
        <v>44038</v>
      </c>
      <c r="AL457" s="9">
        <f t="shared" si="45"/>
        <v>44038</v>
      </c>
      <c r="AM457" s="10">
        <f t="shared" si="46"/>
        <v>-19</v>
      </c>
      <c r="AN457" s="11">
        <f t="shared" si="47"/>
        <v>-70628.89</v>
      </c>
    </row>
    <row r="458" spans="1:40" x14ac:dyDescent="0.2">
      <c r="A458" s="1" t="s">
        <v>1303</v>
      </c>
      <c r="B458" s="1" t="s">
        <v>1199</v>
      </c>
      <c r="C458" s="1" t="s">
        <v>1385</v>
      </c>
      <c r="D458" s="1" t="s">
        <v>35</v>
      </c>
      <c r="E458" s="3">
        <v>31</v>
      </c>
      <c r="F458" s="1" t="s">
        <v>36</v>
      </c>
      <c r="G458" s="1" t="s">
        <v>1443</v>
      </c>
      <c r="H458" s="4">
        <v>248.14</v>
      </c>
      <c r="I458" s="1" t="s">
        <v>124</v>
      </c>
      <c r="J458" s="1" t="s">
        <v>125</v>
      </c>
      <c r="K458" s="1" t="s">
        <v>99</v>
      </c>
      <c r="N458" s="1" t="s">
        <v>42</v>
      </c>
      <c r="O458" s="1" t="s">
        <v>1444</v>
      </c>
      <c r="P458" s="3">
        <v>298</v>
      </c>
      <c r="R458" s="1" t="s">
        <v>1445</v>
      </c>
      <c r="S458" s="1" t="s">
        <v>45</v>
      </c>
      <c r="T458" s="1" t="s">
        <v>127</v>
      </c>
      <c r="V458" s="1" t="s">
        <v>47</v>
      </c>
      <c r="W458" s="1" t="s">
        <v>48</v>
      </c>
      <c r="X458" s="1" t="s">
        <v>1446</v>
      </c>
      <c r="AB458" s="4">
        <v>309.68</v>
      </c>
      <c r="AC458" s="4">
        <v>0</v>
      </c>
      <c r="AF458" s="1" t="s">
        <v>128</v>
      </c>
      <c r="AI458" s="9">
        <f t="shared" si="42"/>
        <v>44043</v>
      </c>
      <c r="AJ458" s="9">
        <f t="shared" si="43"/>
        <v>44009</v>
      </c>
      <c r="AK458" s="9">
        <f t="shared" si="44"/>
        <v>44039</v>
      </c>
      <c r="AL458" s="9">
        <f t="shared" si="45"/>
        <v>44043</v>
      </c>
      <c r="AM458" s="10">
        <f t="shared" si="46"/>
        <v>-22</v>
      </c>
      <c r="AN458" s="11">
        <f t="shared" si="47"/>
        <v>-5459.08</v>
      </c>
    </row>
    <row r="459" spans="1:40" x14ac:dyDescent="0.2">
      <c r="A459" s="1" t="s">
        <v>1303</v>
      </c>
      <c r="B459" s="1" t="s">
        <v>1204</v>
      </c>
      <c r="C459" s="1" t="s">
        <v>1385</v>
      </c>
      <c r="D459" s="1" t="s">
        <v>35</v>
      </c>
      <c r="E459" s="3">
        <v>32</v>
      </c>
      <c r="F459" s="1" t="s">
        <v>36</v>
      </c>
      <c r="G459" s="1" t="s">
        <v>1447</v>
      </c>
      <c r="H459" s="4">
        <v>250</v>
      </c>
      <c r="I459" s="1" t="s">
        <v>1448</v>
      </c>
      <c r="J459" s="1" t="s">
        <v>1449</v>
      </c>
      <c r="K459" s="1" t="s">
        <v>946</v>
      </c>
      <c r="L459" s="1" t="s">
        <v>947</v>
      </c>
      <c r="M459" s="1" t="s">
        <v>1450</v>
      </c>
      <c r="N459" s="1" t="s">
        <v>42</v>
      </c>
      <c r="O459" s="1" t="s">
        <v>1444</v>
      </c>
      <c r="P459" s="3">
        <v>297</v>
      </c>
      <c r="R459" s="1" t="s">
        <v>1451</v>
      </c>
      <c r="S459" s="1" t="s">
        <v>45</v>
      </c>
      <c r="T459" s="1" t="s">
        <v>1452</v>
      </c>
      <c r="V459" s="1" t="s">
        <v>62</v>
      </c>
      <c r="W459" s="1" t="s">
        <v>63</v>
      </c>
      <c r="X459" s="1" t="s">
        <v>1204</v>
      </c>
      <c r="AB459" s="4">
        <v>250</v>
      </c>
      <c r="AC459" s="4">
        <v>0</v>
      </c>
      <c r="AF459" s="1" t="s">
        <v>390</v>
      </c>
      <c r="AI459" s="9">
        <f t="shared" si="42"/>
        <v>44043</v>
      </c>
      <c r="AJ459" s="9">
        <f t="shared" si="43"/>
        <v>44011</v>
      </c>
      <c r="AK459" s="9">
        <f t="shared" si="44"/>
        <v>44041</v>
      </c>
      <c r="AL459" s="9">
        <f t="shared" si="45"/>
        <v>44043</v>
      </c>
      <c r="AM459" s="10">
        <f t="shared" si="46"/>
        <v>-22</v>
      </c>
      <c r="AN459" s="11">
        <f t="shared" si="47"/>
        <v>-5500</v>
      </c>
    </row>
    <row r="460" spans="1:40" x14ac:dyDescent="0.2">
      <c r="A460" s="1" t="s">
        <v>1446</v>
      </c>
      <c r="B460" s="1" t="s">
        <v>1249</v>
      </c>
      <c r="C460" s="1" t="s">
        <v>1249</v>
      </c>
      <c r="D460" s="1" t="s">
        <v>35</v>
      </c>
      <c r="E460" s="3">
        <v>255</v>
      </c>
      <c r="F460" s="1" t="s">
        <v>55</v>
      </c>
      <c r="G460" s="1" t="s">
        <v>1453</v>
      </c>
      <c r="H460" s="4">
        <v>7178.53</v>
      </c>
      <c r="I460" s="1" t="s">
        <v>174</v>
      </c>
      <c r="J460" s="1" t="s">
        <v>175</v>
      </c>
      <c r="K460" s="1" t="s">
        <v>70</v>
      </c>
      <c r="L460" s="1" t="s">
        <v>176</v>
      </c>
      <c r="M460" s="1" t="s">
        <v>177</v>
      </c>
      <c r="N460" s="1" t="s">
        <v>42</v>
      </c>
      <c r="O460" s="1" t="s">
        <v>1444</v>
      </c>
      <c r="P460" s="3">
        <v>301</v>
      </c>
      <c r="R460" s="1" t="s">
        <v>1454</v>
      </c>
      <c r="S460" s="1" t="s">
        <v>45</v>
      </c>
      <c r="T460" s="1" t="s">
        <v>180</v>
      </c>
      <c r="V460" s="1" t="s">
        <v>62</v>
      </c>
      <c r="W460" s="1" t="s">
        <v>63</v>
      </c>
      <c r="X460" s="1" t="s">
        <v>1249</v>
      </c>
      <c r="AB460" s="4">
        <v>7178.53</v>
      </c>
      <c r="AC460" s="4">
        <v>1579.28</v>
      </c>
      <c r="AF460" s="1" t="s">
        <v>181</v>
      </c>
      <c r="AI460" s="9">
        <f t="shared" si="42"/>
        <v>44009</v>
      </c>
      <c r="AJ460" s="9">
        <f t="shared" si="43"/>
        <v>43978</v>
      </c>
      <c r="AK460" s="9">
        <f t="shared" si="44"/>
        <v>44008</v>
      </c>
      <c r="AL460" s="9">
        <f t="shared" si="45"/>
        <v>44009</v>
      </c>
      <c r="AM460" s="10">
        <f t="shared" si="46"/>
        <v>12</v>
      </c>
      <c r="AN460" s="11">
        <f t="shared" si="47"/>
        <v>86142.36</v>
      </c>
    </row>
    <row r="461" spans="1:40" x14ac:dyDescent="0.2">
      <c r="A461" s="1" t="s">
        <v>1446</v>
      </c>
      <c r="B461" s="1" t="s">
        <v>1249</v>
      </c>
      <c r="C461" s="1" t="s">
        <v>1249</v>
      </c>
      <c r="D461" s="1" t="s">
        <v>35</v>
      </c>
      <c r="E461" s="3">
        <v>256</v>
      </c>
      <c r="F461" s="1" t="s">
        <v>55</v>
      </c>
      <c r="G461" s="1" t="s">
        <v>1455</v>
      </c>
      <c r="H461" s="4">
        <v>329.06</v>
      </c>
      <c r="I461" s="1" t="s">
        <v>174</v>
      </c>
      <c r="J461" s="1" t="s">
        <v>175</v>
      </c>
      <c r="K461" s="1" t="s">
        <v>70</v>
      </c>
      <c r="L461" s="1" t="s">
        <v>176</v>
      </c>
      <c r="M461" s="1" t="s">
        <v>177</v>
      </c>
      <c r="N461" s="1" t="s">
        <v>42</v>
      </c>
      <c r="O461" s="1" t="s">
        <v>1444</v>
      </c>
      <c r="P461" s="3">
        <v>301</v>
      </c>
      <c r="R461" s="1" t="s">
        <v>1456</v>
      </c>
      <c r="S461" s="1" t="s">
        <v>45</v>
      </c>
      <c r="T461" s="1" t="s">
        <v>180</v>
      </c>
      <c r="V461" s="1" t="s">
        <v>62</v>
      </c>
      <c r="W461" s="1" t="s">
        <v>63</v>
      </c>
      <c r="X461" s="1" t="s">
        <v>1249</v>
      </c>
      <c r="AB461" s="4">
        <v>329.06</v>
      </c>
      <c r="AC461" s="4">
        <v>72.39</v>
      </c>
      <c r="AF461" s="1" t="s">
        <v>181</v>
      </c>
      <c r="AI461" s="9">
        <f t="shared" si="42"/>
        <v>44009</v>
      </c>
      <c r="AJ461" s="9">
        <f t="shared" si="43"/>
        <v>43978</v>
      </c>
      <c r="AK461" s="9">
        <f t="shared" si="44"/>
        <v>44008</v>
      </c>
      <c r="AL461" s="9">
        <f t="shared" si="45"/>
        <v>44009</v>
      </c>
      <c r="AM461" s="10">
        <f t="shared" si="46"/>
        <v>12</v>
      </c>
      <c r="AN461" s="11">
        <f t="shared" si="47"/>
        <v>3948.7200000000003</v>
      </c>
    </row>
    <row r="462" spans="1:40" x14ac:dyDescent="0.2">
      <c r="A462" s="1" t="s">
        <v>1446</v>
      </c>
      <c r="B462" s="1" t="s">
        <v>1249</v>
      </c>
      <c r="C462" s="1" t="s">
        <v>1249</v>
      </c>
      <c r="D462" s="1" t="s">
        <v>35</v>
      </c>
      <c r="E462" s="3">
        <v>257</v>
      </c>
      <c r="F462" s="1" t="s">
        <v>55</v>
      </c>
      <c r="G462" s="1" t="s">
        <v>1457</v>
      </c>
      <c r="H462" s="4">
        <v>17</v>
      </c>
      <c r="I462" s="1" t="s">
        <v>174</v>
      </c>
      <c r="J462" s="1" t="s">
        <v>175</v>
      </c>
      <c r="K462" s="1" t="s">
        <v>70</v>
      </c>
      <c r="L462" s="1" t="s">
        <v>176</v>
      </c>
      <c r="M462" s="1" t="s">
        <v>177</v>
      </c>
      <c r="N462" s="1" t="s">
        <v>42</v>
      </c>
      <c r="O462" s="1" t="s">
        <v>1444</v>
      </c>
      <c r="P462" s="3">
        <v>301</v>
      </c>
      <c r="R462" s="1" t="s">
        <v>1458</v>
      </c>
      <c r="S462" s="1" t="s">
        <v>45</v>
      </c>
      <c r="T462" s="1" t="s">
        <v>180</v>
      </c>
      <c r="V462" s="1" t="s">
        <v>62</v>
      </c>
      <c r="W462" s="1" t="s">
        <v>63</v>
      </c>
      <c r="X462" s="1" t="s">
        <v>1249</v>
      </c>
      <c r="AB462" s="4">
        <v>17</v>
      </c>
      <c r="AC462" s="4">
        <v>3.74</v>
      </c>
      <c r="AF462" s="1" t="s">
        <v>181</v>
      </c>
      <c r="AI462" s="9">
        <f t="shared" si="42"/>
        <v>44009</v>
      </c>
      <c r="AJ462" s="9">
        <f t="shared" si="43"/>
        <v>43978</v>
      </c>
      <c r="AK462" s="9">
        <f t="shared" si="44"/>
        <v>44008</v>
      </c>
      <c r="AL462" s="9">
        <f t="shared" si="45"/>
        <v>44009</v>
      </c>
      <c r="AM462" s="10">
        <f t="shared" si="46"/>
        <v>12</v>
      </c>
      <c r="AN462" s="11">
        <f t="shared" si="47"/>
        <v>204</v>
      </c>
    </row>
    <row r="463" spans="1:40" x14ac:dyDescent="0.2">
      <c r="A463" s="1" t="s">
        <v>1459</v>
      </c>
      <c r="B463" s="1" t="s">
        <v>1460</v>
      </c>
      <c r="C463" s="1" t="s">
        <v>1460</v>
      </c>
      <c r="D463" s="1" t="s">
        <v>35</v>
      </c>
      <c r="E463" s="3">
        <v>261</v>
      </c>
      <c r="F463" s="1" t="s">
        <v>55</v>
      </c>
      <c r="G463" s="1" t="s">
        <v>1461</v>
      </c>
      <c r="H463" s="4">
        <v>102.38</v>
      </c>
      <c r="I463" s="1" t="s">
        <v>131</v>
      </c>
      <c r="J463" s="1" t="s">
        <v>132</v>
      </c>
      <c r="K463" s="1" t="s">
        <v>133</v>
      </c>
      <c r="L463" s="1" t="s">
        <v>40</v>
      </c>
      <c r="M463" s="1" t="s">
        <v>134</v>
      </c>
      <c r="N463" s="1" t="s">
        <v>42</v>
      </c>
      <c r="O463" s="1" t="s">
        <v>1444</v>
      </c>
      <c r="P463" s="3">
        <v>300</v>
      </c>
      <c r="R463" s="1" t="s">
        <v>1462</v>
      </c>
      <c r="S463" s="1" t="s">
        <v>45</v>
      </c>
      <c r="T463" s="1" t="s">
        <v>136</v>
      </c>
      <c r="V463" s="1" t="s">
        <v>47</v>
      </c>
      <c r="W463" s="1" t="s">
        <v>48</v>
      </c>
      <c r="X463" s="1" t="s">
        <v>1460</v>
      </c>
      <c r="AB463" s="4">
        <v>102.38</v>
      </c>
      <c r="AC463" s="4">
        <v>12.19</v>
      </c>
      <c r="AF463" s="1" t="s">
        <v>137</v>
      </c>
      <c r="AI463" s="9">
        <f t="shared" si="42"/>
        <v>44039</v>
      </c>
      <c r="AJ463" s="9">
        <f t="shared" si="43"/>
        <v>43979</v>
      </c>
      <c r="AK463" s="9">
        <f t="shared" si="44"/>
        <v>44009</v>
      </c>
      <c r="AL463" s="9">
        <f t="shared" si="45"/>
        <v>44039</v>
      </c>
      <c r="AM463" s="10">
        <f t="shared" si="46"/>
        <v>-18</v>
      </c>
      <c r="AN463" s="11">
        <f t="shared" si="47"/>
        <v>-1842.84</v>
      </c>
    </row>
    <row r="464" spans="1:40" x14ac:dyDescent="0.2">
      <c r="A464" s="1" t="s">
        <v>1459</v>
      </c>
      <c r="B464" s="1" t="s">
        <v>1460</v>
      </c>
      <c r="C464" s="1" t="s">
        <v>1460</v>
      </c>
      <c r="D464" s="1" t="s">
        <v>35</v>
      </c>
      <c r="E464" s="3">
        <v>262</v>
      </c>
      <c r="F464" s="1" t="s">
        <v>55</v>
      </c>
      <c r="G464" s="1" t="s">
        <v>1463</v>
      </c>
      <c r="H464" s="4">
        <v>147.29</v>
      </c>
      <c r="I464" s="1" t="s">
        <v>131</v>
      </c>
      <c r="J464" s="1" t="s">
        <v>132</v>
      </c>
      <c r="K464" s="1" t="s">
        <v>133</v>
      </c>
      <c r="L464" s="1" t="s">
        <v>40</v>
      </c>
      <c r="M464" s="1" t="s">
        <v>134</v>
      </c>
      <c r="N464" s="1" t="s">
        <v>42</v>
      </c>
      <c r="O464" s="1" t="s">
        <v>1444</v>
      </c>
      <c r="P464" s="3">
        <v>300</v>
      </c>
      <c r="R464" s="1" t="s">
        <v>1464</v>
      </c>
      <c r="S464" s="1" t="s">
        <v>45</v>
      </c>
      <c r="T464" s="1" t="s">
        <v>136</v>
      </c>
      <c r="V464" s="1" t="s">
        <v>47</v>
      </c>
      <c r="W464" s="1" t="s">
        <v>48</v>
      </c>
      <c r="X464" s="1" t="s">
        <v>1460</v>
      </c>
      <c r="AB464" s="4">
        <v>147.29</v>
      </c>
      <c r="AC464" s="4">
        <v>13.97</v>
      </c>
      <c r="AF464" s="1" t="s">
        <v>140</v>
      </c>
      <c r="AI464" s="9">
        <f t="shared" si="42"/>
        <v>44039</v>
      </c>
      <c r="AJ464" s="9">
        <f t="shared" si="43"/>
        <v>43979</v>
      </c>
      <c r="AK464" s="9">
        <f t="shared" si="44"/>
        <v>44009</v>
      </c>
      <c r="AL464" s="9">
        <f t="shared" si="45"/>
        <v>44039</v>
      </c>
      <c r="AM464" s="10">
        <f t="shared" si="46"/>
        <v>-18</v>
      </c>
      <c r="AN464" s="11">
        <f t="shared" si="47"/>
        <v>-2651.22</v>
      </c>
    </row>
    <row r="465" spans="1:40" x14ac:dyDescent="0.2">
      <c r="A465" s="1" t="s">
        <v>1465</v>
      </c>
      <c r="B465" s="1" t="s">
        <v>1356</v>
      </c>
      <c r="C465" s="1" t="s">
        <v>1378</v>
      </c>
      <c r="D465" s="1" t="s">
        <v>35</v>
      </c>
      <c r="E465" s="3">
        <v>307</v>
      </c>
      <c r="F465" s="1" t="s">
        <v>55</v>
      </c>
      <c r="G465" s="1" t="s">
        <v>1466</v>
      </c>
      <c r="H465" s="4">
        <v>766.7</v>
      </c>
      <c r="I465" s="1" t="s">
        <v>174</v>
      </c>
      <c r="J465" s="1" t="s">
        <v>175</v>
      </c>
      <c r="K465" s="1" t="s">
        <v>70</v>
      </c>
      <c r="L465" s="1" t="s">
        <v>176</v>
      </c>
      <c r="M465" s="1" t="s">
        <v>177</v>
      </c>
      <c r="N465" s="1" t="s">
        <v>42</v>
      </c>
      <c r="O465" s="1" t="s">
        <v>1444</v>
      </c>
      <c r="P465" s="3">
        <v>301</v>
      </c>
      <c r="R465" s="1" t="s">
        <v>1467</v>
      </c>
      <c r="S465" s="1" t="s">
        <v>45</v>
      </c>
      <c r="T465" s="1" t="s">
        <v>180</v>
      </c>
      <c r="V465" s="1" t="s">
        <v>62</v>
      </c>
      <c r="W465" s="1" t="s">
        <v>63</v>
      </c>
      <c r="X465" s="1" t="s">
        <v>1378</v>
      </c>
      <c r="AB465" s="4">
        <v>766.7</v>
      </c>
      <c r="AC465" s="4">
        <v>168.67</v>
      </c>
      <c r="AF465" s="1" t="s">
        <v>1468</v>
      </c>
      <c r="AI465" s="9">
        <f t="shared" si="42"/>
        <v>44034</v>
      </c>
      <c r="AJ465" s="9">
        <f t="shared" si="43"/>
        <v>44007</v>
      </c>
      <c r="AK465" s="9">
        <f t="shared" si="44"/>
        <v>44037</v>
      </c>
      <c r="AL465" s="9">
        <f t="shared" si="45"/>
        <v>44037</v>
      </c>
      <c r="AM465" s="10">
        <f t="shared" si="46"/>
        <v>-16</v>
      </c>
      <c r="AN465" s="11">
        <f t="shared" si="47"/>
        <v>-12267.2</v>
      </c>
    </row>
    <row r="466" spans="1:40" x14ac:dyDescent="0.2">
      <c r="A466" s="1" t="s">
        <v>1465</v>
      </c>
      <c r="B466" s="1" t="s">
        <v>1356</v>
      </c>
      <c r="C466" s="1" t="s">
        <v>1378</v>
      </c>
      <c r="D466" s="1" t="s">
        <v>35</v>
      </c>
      <c r="E466" s="3">
        <v>308</v>
      </c>
      <c r="F466" s="1" t="s">
        <v>55</v>
      </c>
      <c r="G466" s="1" t="s">
        <v>1469</v>
      </c>
      <c r="H466" s="4">
        <v>7178.53</v>
      </c>
      <c r="I466" s="1" t="s">
        <v>174</v>
      </c>
      <c r="J466" s="1" t="s">
        <v>175</v>
      </c>
      <c r="K466" s="1" t="s">
        <v>70</v>
      </c>
      <c r="L466" s="1" t="s">
        <v>176</v>
      </c>
      <c r="M466" s="1" t="s">
        <v>177</v>
      </c>
      <c r="N466" s="1" t="s">
        <v>42</v>
      </c>
      <c r="O466" s="1" t="s">
        <v>1444</v>
      </c>
      <c r="P466" s="3">
        <v>301</v>
      </c>
      <c r="R466" s="1" t="s">
        <v>1470</v>
      </c>
      <c r="S466" s="1" t="s">
        <v>45</v>
      </c>
      <c r="T466" s="1" t="s">
        <v>180</v>
      </c>
      <c r="V466" s="1" t="s">
        <v>62</v>
      </c>
      <c r="W466" s="1" t="s">
        <v>63</v>
      </c>
      <c r="X466" s="1" t="s">
        <v>1378</v>
      </c>
      <c r="AB466" s="4">
        <v>7178.53</v>
      </c>
      <c r="AC466" s="4">
        <v>1579.28</v>
      </c>
      <c r="AF466" s="1" t="s">
        <v>181</v>
      </c>
      <c r="AI466" s="9">
        <f t="shared" si="42"/>
        <v>44034</v>
      </c>
      <c r="AJ466" s="9">
        <f t="shared" si="43"/>
        <v>44007</v>
      </c>
      <c r="AK466" s="9">
        <f t="shared" si="44"/>
        <v>44037</v>
      </c>
      <c r="AL466" s="9">
        <f t="shared" si="45"/>
        <v>44037</v>
      </c>
      <c r="AM466" s="10">
        <f t="shared" si="46"/>
        <v>-16</v>
      </c>
      <c r="AN466" s="11">
        <f t="shared" si="47"/>
        <v>-114856.48</v>
      </c>
    </row>
    <row r="467" spans="1:40" x14ac:dyDescent="0.2">
      <c r="A467" s="1" t="s">
        <v>1465</v>
      </c>
      <c r="B467" s="1" t="s">
        <v>1356</v>
      </c>
      <c r="C467" s="1" t="s">
        <v>1378</v>
      </c>
      <c r="D467" s="1" t="s">
        <v>35</v>
      </c>
      <c r="E467" s="3">
        <v>309</v>
      </c>
      <c r="F467" s="1" t="s">
        <v>55</v>
      </c>
      <c r="G467" s="1" t="s">
        <v>1471</v>
      </c>
      <c r="H467" s="4">
        <v>329.06</v>
      </c>
      <c r="I467" s="1" t="s">
        <v>174</v>
      </c>
      <c r="J467" s="1" t="s">
        <v>175</v>
      </c>
      <c r="K467" s="1" t="s">
        <v>70</v>
      </c>
      <c r="L467" s="1" t="s">
        <v>176</v>
      </c>
      <c r="M467" s="1" t="s">
        <v>177</v>
      </c>
      <c r="N467" s="1" t="s">
        <v>42</v>
      </c>
      <c r="O467" s="1" t="s">
        <v>1444</v>
      </c>
      <c r="P467" s="3">
        <v>301</v>
      </c>
      <c r="R467" s="1" t="s">
        <v>1472</v>
      </c>
      <c r="S467" s="1" t="s">
        <v>45</v>
      </c>
      <c r="T467" s="1" t="s">
        <v>180</v>
      </c>
      <c r="V467" s="1" t="s">
        <v>62</v>
      </c>
      <c r="W467" s="1" t="s">
        <v>63</v>
      </c>
      <c r="X467" s="1" t="s">
        <v>1378</v>
      </c>
      <c r="AB467" s="4">
        <v>329.06</v>
      </c>
      <c r="AC467" s="4">
        <v>72.39</v>
      </c>
      <c r="AF467" s="1" t="s">
        <v>181</v>
      </c>
      <c r="AI467" s="9">
        <f t="shared" si="42"/>
        <v>44034</v>
      </c>
      <c r="AJ467" s="9">
        <f t="shared" si="43"/>
        <v>44007</v>
      </c>
      <c r="AK467" s="9">
        <f t="shared" si="44"/>
        <v>44037</v>
      </c>
      <c r="AL467" s="9">
        <f t="shared" si="45"/>
        <v>44037</v>
      </c>
      <c r="AM467" s="10">
        <f t="shared" si="46"/>
        <v>-16</v>
      </c>
      <c r="AN467" s="11">
        <f t="shared" si="47"/>
        <v>-5264.96</v>
      </c>
    </row>
    <row r="468" spans="1:40" x14ac:dyDescent="0.2">
      <c r="A468" s="1" t="s">
        <v>573</v>
      </c>
      <c r="B468" s="1" t="s">
        <v>1204</v>
      </c>
      <c r="C468" s="1" t="s">
        <v>1204</v>
      </c>
      <c r="D468" s="1" t="s">
        <v>35</v>
      </c>
      <c r="E468" s="3">
        <v>312</v>
      </c>
      <c r="F468" s="1" t="s">
        <v>55</v>
      </c>
      <c r="G468" s="1" t="s">
        <v>1473</v>
      </c>
      <c r="H468" s="4">
        <v>68.959999999999994</v>
      </c>
      <c r="I468" s="1" t="s">
        <v>131</v>
      </c>
      <c r="J468" s="1" t="s">
        <v>132</v>
      </c>
      <c r="K468" s="1" t="s">
        <v>133</v>
      </c>
      <c r="L468" s="1" t="s">
        <v>40</v>
      </c>
      <c r="M468" s="1" t="s">
        <v>134</v>
      </c>
      <c r="N468" s="1" t="s">
        <v>42</v>
      </c>
      <c r="O468" s="1" t="s">
        <v>1444</v>
      </c>
      <c r="P468" s="3">
        <v>300</v>
      </c>
      <c r="R468" s="1" t="s">
        <v>1474</v>
      </c>
      <c r="S468" s="1" t="s">
        <v>45</v>
      </c>
      <c r="T468" s="1" t="s">
        <v>136</v>
      </c>
      <c r="V468" s="1" t="s">
        <v>47</v>
      </c>
      <c r="W468" s="1" t="s">
        <v>48</v>
      </c>
      <c r="X468" s="1" t="s">
        <v>1204</v>
      </c>
      <c r="AB468" s="4">
        <v>68.959999999999994</v>
      </c>
      <c r="AC468" s="4">
        <v>8.3000000000000007</v>
      </c>
      <c r="AF468" s="1" t="s">
        <v>137</v>
      </c>
      <c r="AI468" s="9">
        <f t="shared" si="42"/>
        <v>44041</v>
      </c>
      <c r="AJ468" s="9">
        <f t="shared" si="43"/>
        <v>44011</v>
      </c>
      <c r="AK468" s="9">
        <f t="shared" si="44"/>
        <v>44041</v>
      </c>
      <c r="AL468" s="9">
        <f t="shared" si="45"/>
        <v>44041</v>
      </c>
      <c r="AM468" s="10">
        <f t="shared" si="46"/>
        <v>-20</v>
      </c>
      <c r="AN468" s="11">
        <f t="shared" si="47"/>
        <v>-1379.1999999999998</v>
      </c>
    </row>
    <row r="469" spans="1:40" x14ac:dyDescent="0.2">
      <c r="A469" s="1" t="s">
        <v>573</v>
      </c>
      <c r="B469" s="1" t="s">
        <v>1204</v>
      </c>
      <c r="C469" s="1" t="s">
        <v>1204</v>
      </c>
      <c r="D469" s="1" t="s">
        <v>35</v>
      </c>
      <c r="E469" s="3">
        <v>313</v>
      </c>
      <c r="F469" s="1" t="s">
        <v>55</v>
      </c>
      <c r="G469" s="1" t="s">
        <v>1475</v>
      </c>
      <c r="H469" s="4">
        <v>182.84</v>
      </c>
      <c r="I469" s="1" t="s">
        <v>131</v>
      </c>
      <c r="J469" s="1" t="s">
        <v>132</v>
      </c>
      <c r="K469" s="1" t="s">
        <v>133</v>
      </c>
      <c r="L469" s="1" t="s">
        <v>40</v>
      </c>
      <c r="M469" s="1" t="s">
        <v>134</v>
      </c>
      <c r="N469" s="1" t="s">
        <v>42</v>
      </c>
      <c r="O469" s="1" t="s">
        <v>1444</v>
      </c>
      <c r="P469" s="3">
        <v>300</v>
      </c>
      <c r="R469" s="1" t="s">
        <v>1476</v>
      </c>
      <c r="S469" s="1" t="s">
        <v>45</v>
      </c>
      <c r="T469" s="1" t="s">
        <v>136</v>
      </c>
      <c r="V469" s="1" t="s">
        <v>47</v>
      </c>
      <c r="W469" s="1" t="s">
        <v>48</v>
      </c>
      <c r="X469" s="1" t="s">
        <v>1204</v>
      </c>
      <c r="AB469" s="4">
        <v>182.84</v>
      </c>
      <c r="AC469" s="4">
        <v>40.229999999999997</v>
      </c>
      <c r="AF469" s="1" t="s">
        <v>140</v>
      </c>
      <c r="AI469" s="9">
        <f t="shared" si="42"/>
        <v>44041</v>
      </c>
      <c r="AJ469" s="9">
        <f t="shared" si="43"/>
        <v>44011</v>
      </c>
      <c r="AK469" s="9">
        <f t="shared" si="44"/>
        <v>44041</v>
      </c>
      <c r="AL469" s="9">
        <f t="shared" si="45"/>
        <v>44041</v>
      </c>
      <c r="AM469" s="10">
        <f t="shared" si="46"/>
        <v>-20</v>
      </c>
      <c r="AN469" s="11">
        <f t="shared" si="47"/>
        <v>-3656.8</v>
      </c>
    </row>
    <row r="470" spans="1:40" hidden="1" x14ac:dyDescent="0.2">
      <c r="A470" s="1" t="s">
        <v>1444</v>
      </c>
      <c r="B470" s="1" t="s">
        <v>1444</v>
      </c>
      <c r="C470" s="1" t="s">
        <v>1444</v>
      </c>
      <c r="D470" s="1" t="s">
        <v>85</v>
      </c>
      <c r="E470" s="3">
        <v>20166</v>
      </c>
      <c r="F470" s="1" t="s">
        <v>36</v>
      </c>
      <c r="G470" s="1" t="s">
        <v>85</v>
      </c>
      <c r="H470" s="4">
        <v>1476</v>
      </c>
      <c r="I470" s="1" t="s">
        <v>1477</v>
      </c>
      <c r="K470" s="1" t="s">
        <v>1478</v>
      </c>
      <c r="N470" s="1" t="s">
        <v>42</v>
      </c>
      <c r="O470" s="1" t="s">
        <v>1444</v>
      </c>
      <c r="P470" s="3">
        <v>299</v>
      </c>
      <c r="R470" s="1" t="s">
        <v>1479</v>
      </c>
      <c r="S470" s="1" t="s">
        <v>45</v>
      </c>
      <c r="X470" s="1" t="s">
        <v>1204</v>
      </c>
      <c r="AB470" s="4">
        <v>0</v>
      </c>
      <c r="AC470" s="4">
        <v>0</v>
      </c>
      <c r="AI470" s="9">
        <f t="shared" si="42"/>
        <v>44021</v>
      </c>
      <c r="AJ470" s="9">
        <f t="shared" si="43"/>
        <v>44011</v>
      </c>
      <c r="AK470" s="9">
        <f t="shared" si="44"/>
        <v>44041</v>
      </c>
      <c r="AL470" s="9">
        <f t="shared" si="45"/>
        <v>44041</v>
      </c>
      <c r="AM470" s="10">
        <f t="shared" si="46"/>
        <v>-20</v>
      </c>
      <c r="AN470" s="11">
        <f t="shared" si="47"/>
        <v>-29520</v>
      </c>
    </row>
    <row r="471" spans="1:40" x14ac:dyDescent="0.2">
      <c r="A471" s="1" t="s">
        <v>1480</v>
      </c>
      <c r="B471" s="1" t="s">
        <v>1249</v>
      </c>
      <c r="C471" s="1" t="s">
        <v>1460</v>
      </c>
      <c r="D471" s="1" t="s">
        <v>35</v>
      </c>
      <c r="E471" s="3">
        <v>260</v>
      </c>
      <c r="F471" s="1" t="s">
        <v>55</v>
      </c>
      <c r="G471" s="1" t="s">
        <v>1481</v>
      </c>
      <c r="H471" s="4">
        <v>186.9</v>
      </c>
      <c r="I471" s="1" t="s">
        <v>151</v>
      </c>
      <c r="J471" s="1" t="s">
        <v>152</v>
      </c>
      <c r="K471" s="1" t="s">
        <v>153</v>
      </c>
      <c r="L471" s="1" t="s">
        <v>154</v>
      </c>
      <c r="M471" s="1" t="s">
        <v>155</v>
      </c>
      <c r="N471" s="1" t="s">
        <v>42</v>
      </c>
      <c r="O471" s="1" t="s">
        <v>1482</v>
      </c>
      <c r="P471" s="3">
        <v>302</v>
      </c>
      <c r="R471" s="1" t="s">
        <v>1483</v>
      </c>
      <c r="S471" s="1" t="s">
        <v>45</v>
      </c>
      <c r="T471" s="1" t="s">
        <v>158</v>
      </c>
      <c r="V471" s="1" t="s">
        <v>47</v>
      </c>
      <c r="W471" s="1" t="s">
        <v>48</v>
      </c>
      <c r="X471" s="1" t="s">
        <v>1460</v>
      </c>
      <c r="AB471" s="4">
        <v>186.9</v>
      </c>
      <c r="AC471" s="4">
        <v>7.48</v>
      </c>
      <c r="AF471" s="1" t="s">
        <v>140</v>
      </c>
      <c r="AI471" s="9">
        <f t="shared" si="42"/>
        <v>44038</v>
      </c>
      <c r="AJ471" s="9">
        <f t="shared" si="43"/>
        <v>43979</v>
      </c>
      <c r="AK471" s="9">
        <f t="shared" si="44"/>
        <v>44009</v>
      </c>
      <c r="AL471" s="9">
        <f t="shared" si="45"/>
        <v>44038</v>
      </c>
      <c r="AM471" s="10">
        <f t="shared" si="46"/>
        <v>-16</v>
      </c>
      <c r="AN471" s="11">
        <f t="shared" si="47"/>
        <v>-2990.4</v>
      </c>
    </row>
    <row r="472" spans="1:40" x14ac:dyDescent="0.2">
      <c r="A472" s="1" t="s">
        <v>1303</v>
      </c>
      <c r="B472" s="1" t="s">
        <v>1177</v>
      </c>
      <c r="C472" s="1" t="s">
        <v>1394</v>
      </c>
      <c r="D472" s="1" t="s">
        <v>35</v>
      </c>
      <c r="E472" s="3">
        <v>314</v>
      </c>
      <c r="F472" s="1" t="s">
        <v>55</v>
      </c>
      <c r="G472" s="1" t="s">
        <v>1484</v>
      </c>
      <c r="H472" s="4">
        <v>76.400000000000006</v>
      </c>
      <c r="I472" s="1" t="s">
        <v>151</v>
      </c>
      <c r="J472" s="1" t="s">
        <v>152</v>
      </c>
      <c r="K472" s="1" t="s">
        <v>153</v>
      </c>
      <c r="L472" s="1" t="s">
        <v>154</v>
      </c>
      <c r="M472" s="1" t="s">
        <v>155</v>
      </c>
      <c r="N472" s="1" t="s">
        <v>42</v>
      </c>
      <c r="O472" s="1" t="s">
        <v>1482</v>
      </c>
      <c r="P472" s="3">
        <v>302</v>
      </c>
      <c r="R472" s="1" t="s">
        <v>1485</v>
      </c>
      <c r="S472" s="1" t="s">
        <v>45</v>
      </c>
      <c r="T472" s="1" t="s">
        <v>158</v>
      </c>
      <c r="V472" s="1" t="s">
        <v>47</v>
      </c>
      <c r="W472" s="1" t="s">
        <v>48</v>
      </c>
      <c r="X472" s="1" t="s">
        <v>1394</v>
      </c>
      <c r="AB472" s="4">
        <v>76.400000000000006</v>
      </c>
      <c r="AC472" s="4">
        <v>3.06</v>
      </c>
      <c r="AF472" s="1" t="s">
        <v>140</v>
      </c>
      <c r="AI472" s="9">
        <f t="shared" si="42"/>
        <v>44043</v>
      </c>
      <c r="AJ472" s="9">
        <f t="shared" si="43"/>
        <v>44014</v>
      </c>
      <c r="AK472" s="9">
        <f t="shared" si="44"/>
        <v>44044</v>
      </c>
      <c r="AL472" s="9">
        <f t="shared" si="45"/>
        <v>44044</v>
      </c>
      <c r="AM472" s="10">
        <f t="shared" si="46"/>
        <v>-22</v>
      </c>
      <c r="AN472" s="11">
        <f t="shared" si="47"/>
        <v>-1680.8000000000002</v>
      </c>
    </row>
    <row r="473" spans="1:40" hidden="1" x14ac:dyDescent="0.2">
      <c r="A473" s="1" t="s">
        <v>1482</v>
      </c>
      <c r="B473" s="1" t="s">
        <v>1482</v>
      </c>
      <c r="C473" s="1" t="s">
        <v>1482</v>
      </c>
      <c r="D473" s="1" t="s">
        <v>85</v>
      </c>
      <c r="E473" s="3">
        <v>20167</v>
      </c>
      <c r="F473" s="1" t="s">
        <v>36</v>
      </c>
      <c r="G473" s="1" t="s">
        <v>85</v>
      </c>
      <c r="H473" s="4">
        <v>458</v>
      </c>
      <c r="I473" s="1" t="s">
        <v>141</v>
      </c>
      <c r="K473" s="1" t="s">
        <v>99</v>
      </c>
      <c r="N473" s="1" t="s">
        <v>100</v>
      </c>
      <c r="O473" s="1" t="s">
        <v>1482</v>
      </c>
      <c r="P473" s="3">
        <v>303</v>
      </c>
      <c r="R473" s="1" t="s">
        <v>1486</v>
      </c>
      <c r="S473" s="1" t="s">
        <v>45</v>
      </c>
      <c r="X473" s="1" t="s">
        <v>1394</v>
      </c>
      <c r="AB473" s="4">
        <v>0</v>
      </c>
      <c r="AC473" s="4">
        <v>0</v>
      </c>
      <c r="AI473" s="9">
        <f t="shared" si="42"/>
        <v>44022</v>
      </c>
      <c r="AJ473" s="9">
        <f t="shared" si="43"/>
        <v>44014</v>
      </c>
      <c r="AK473" s="9">
        <f t="shared" si="44"/>
        <v>44044</v>
      </c>
      <c r="AL473" s="9">
        <f t="shared" si="45"/>
        <v>44044</v>
      </c>
      <c r="AM473" s="10">
        <f t="shared" si="46"/>
        <v>-22</v>
      </c>
      <c r="AN473" s="11">
        <f t="shared" si="47"/>
        <v>-10076</v>
      </c>
    </row>
    <row r="474" spans="1:40" hidden="1" x14ac:dyDescent="0.2">
      <c r="A474" s="1" t="s">
        <v>1482</v>
      </c>
      <c r="B474" s="1" t="s">
        <v>1482</v>
      </c>
      <c r="C474" s="1" t="s">
        <v>1482</v>
      </c>
      <c r="D474" s="1" t="s">
        <v>85</v>
      </c>
      <c r="E474" s="3">
        <v>20168</v>
      </c>
      <c r="F474" s="1" t="s">
        <v>36</v>
      </c>
      <c r="G474" s="1" t="s">
        <v>85</v>
      </c>
      <c r="H474" s="4">
        <v>59.16</v>
      </c>
      <c r="I474" s="1" t="s">
        <v>1487</v>
      </c>
      <c r="K474" s="1" t="s">
        <v>960</v>
      </c>
      <c r="N474" s="1" t="s">
        <v>42</v>
      </c>
      <c r="O474" s="1" t="s">
        <v>1482</v>
      </c>
      <c r="P474" s="3">
        <v>304</v>
      </c>
      <c r="R474" s="1" t="s">
        <v>1488</v>
      </c>
      <c r="S474" s="1" t="s">
        <v>45</v>
      </c>
      <c r="X474" s="1" t="s">
        <v>1394</v>
      </c>
      <c r="AB474" s="4">
        <v>0</v>
      </c>
      <c r="AC474" s="4">
        <v>0</v>
      </c>
      <c r="AI474" s="9">
        <f t="shared" si="42"/>
        <v>44022</v>
      </c>
      <c r="AJ474" s="9">
        <f t="shared" si="43"/>
        <v>44014</v>
      </c>
      <c r="AK474" s="9">
        <f t="shared" si="44"/>
        <v>44044</v>
      </c>
      <c r="AL474" s="9">
        <f t="shared" si="45"/>
        <v>44044</v>
      </c>
      <c r="AM474" s="10">
        <f t="shared" si="46"/>
        <v>-22</v>
      </c>
      <c r="AN474" s="11">
        <f t="shared" si="47"/>
        <v>-1301.52</v>
      </c>
    </row>
    <row r="475" spans="1:40" x14ac:dyDescent="0.2">
      <c r="A475" s="1" t="s">
        <v>1177</v>
      </c>
      <c r="B475" s="1" t="s">
        <v>935</v>
      </c>
      <c r="C475" s="1" t="s">
        <v>1199</v>
      </c>
      <c r="D475" s="1" t="s">
        <v>35</v>
      </c>
      <c r="E475" s="3">
        <v>270</v>
      </c>
      <c r="F475" s="1" t="s">
        <v>55</v>
      </c>
      <c r="G475" s="1" t="s">
        <v>1489</v>
      </c>
      <c r="H475" s="4">
        <v>435.12</v>
      </c>
      <c r="I475" s="1" t="s">
        <v>189</v>
      </c>
      <c r="J475" s="1" t="s">
        <v>190</v>
      </c>
      <c r="K475" s="1" t="s">
        <v>191</v>
      </c>
      <c r="L475" s="1" t="s">
        <v>192</v>
      </c>
      <c r="M475" s="1" t="s">
        <v>193</v>
      </c>
      <c r="N475" s="1" t="s">
        <v>42</v>
      </c>
      <c r="O475" s="1" t="s">
        <v>1490</v>
      </c>
      <c r="P475" s="3">
        <v>306</v>
      </c>
      <c r="R475" s="1" t="s">
        <v>1491</v>
      </c>
      <c r="S475" s="1" t="s">
        <v>45</v>
      </c>
      <c r="T475" s="1" t="s">
        <v>196</v>
      </c>
      <c r="V475" s="1" t="s">
        <v>47</v>
      </c>
      <c r="W475" s="1" t="s">
        <v>48</v>
      </c>
      <c r="X475" s="1" t="s">
        <v>1199</v>
      </c>
      <c r="AB475" s="4">
        <v>435.12</v>
      </c>
      <c r="AC475" s="4">
        <v>95.73</v>
      </c>
      <c r="AF475" s="1" t="s">
        <v>202</v>
      </c>
      <c r="AI475" s="9">
        <f t="shared" si="42"/>
        <v>44012</v>
      </c>
      <c r="AJ475" s="9">
        <f t="shared" si="43"/>
        <v>43986</v>
      </c>
      <c r="AK475" s="9">
        <f t="shared" si="44"/>
        <v>44016</v>
      </c>
      <c r="AL475" s="9">
        <f t="shared" si="45"/>
        <v>44016</v>
      </c>
      <c r="AM475" s="10">
        <f t="shared" si="46"/>
        <v>9</v>
      </c>
      <c r="AN475" s="11">
        <f t="shared" si="47"/>
        <v>3916.08</v>
      </c>
    </row>
    <row r="476" spans="1:40" x14ac:dyDescent="0.2">
      <c r="A476" s="1" t="s">
        <v>1177</v>
      </c>
      <c r="B476" s="1" t="s">
        <v>935</v>
      </c>
      <c r="C476" s="1" t="s">
        <v>1295</v>
      </c>
      <c r="D476" s="1" t="s">
        <v>35</v>
      </c>
      <c r="E476" s="3">
        <v>276</v>
      </c>
      <c r="F476" s="1" t="s">
        <v>55</v>
      </c>
      <c r="G476" s="1" t="s">
        <v>1492</v>
      </c>
      <c r="H476" s="4">
        <v>62.83</v>
      </c>
      <c r="I476" s="1" t="s">
        <v>189</v>
      </c>
      <c r="J476" s="1" t="s">
        <v>190</v>
      </c>
      <c r="K476" s="1" t="s">
        <v>191</v>
      </c>
      <c r="L476" s="1" t="s">
        <v>192</v>
      </c>
      <c r="M476" s="1" t="s">
        <v>193</v>
      </c>
      <c r="N476" s="1" t="s">
        <v>42</v>
      </c>
      <c r="O476" s="1" t="s">
        <v>1490</v>
      </c>
      <c r="P476" s="3">
        <v>306</v>
      </c>
      <c r="R476" s="1" t="s">
        <v>1493</v>
      </c>
      <c r="S476" s="1" t="s">
        <v>45</v>
      </c>
      <c r="T476" s="1" t="s">
        <v>196</v>
      </c>
      <c r="V476" s="1" t="s">
        <v>47</v>
      </c>
      <c r="W476" s="1" t="s">
        <v>48</v>
      </c>
      <c r="X476" s="1" t="s">
        <v>1295</v>
      </c>
      <c r="AB476" s="4">
        <v>62.83</v>
      </c>
      <c r="AC476" s="4">
        <v>2.5099999999999998</v>
      </c>
      <c r="AF476" s="1" t="s">
        <v>205</v>
      </c>
      <c r="AI476" s="9">
        <f t="shared" si="42"/>
        <v>44012</v>
      </c>
      <c r="AJ476" s="9">
        <f t="shared" si="43"/>
        <v>43987</v>
      </c>
      <c r="AK476" s="9">
        <f t="shared" si="44"/>
        <v>44017</v>
      </c>
      <c r="AL476" s="9">
        <f t="shared" si="45"/>
        <v>44017</v>
      </c>
      <c r="AM476" s="10">
        <f t="shared" si="46"/>
        <v>8</v>
      </c>
      <c r="AN476" s="11">
        <f t="shared" si="47"/>
        <v>502.64</v>
      </c>
    </row>
    <row r="477" spans="1:40" x14ac:dyDescent="0.2">
      <c r="A477" s="1" t="s">
        <v>1177</v>
      </c>
      <c r="B477" s="1" t="s">
        <v>935</v>
      </c>
      <c r="C477" s="1" t="s">
        <v>1295</v>
      </c>
      <c r="D477" s="1" t="s">
        <v>35</v>
      </c>
      <c r="E477" s="3">
        <v>277</v>
      </c>
      <c r="F477" s="1" t="s">
        <v>55</v>
      </c>
      <c r="G477" s="1" t="s">
        <v>1494</v>
      </c>
      <c r="H477" s="4">
        <v>15168.4</v>
      </c>
      <c r="I477" s="1" t="s">
        <v>189</v>
      </c>
      <c r="J477" s="1" t="s">
        <v>190</v>
      </c>
      <c r="K477" s="1" t="s">
        <v>191</v>
      </c>
      <c r="L477" s="1" t="s">
        <v>192</v>
      </c>
      <c r="M477" s="1" t="s">
        <v>193</v>
      </c>
      <c r="N477" s="1" t="s">
        <v>42</v>
      </c>
      <c r="O477" s="1" t="s">
        <v>1490</v>
      </c>
      <c r="P477" s="3">
        <v>306</v>
      </c>
      <c r="R477" s="1" t="s">
        <v>1495</v>
      </c>
      <c r="S477" s="1" t="s">
        <v>45</v>
      </c>
      <c r="T477" s="1" t="s">
        <v>196</v>
      </c>
      <c r="V477" s="1" t="s">
        <v>47</v>
      </c>
      <c r="W477" s="1" t="s">
        <v>48</v>
      </c>
      <c r="X477" s="1" t="s">
        <v>1295</v>
      </c>
      <c r="AB477" s="4">
        <v>15168.4</v>
      </c>
      <c r="AC477" s="4">
        <v>1516.84</v>
      </c>
      <c r="AF477" s="1" t="s">
        <v>199</v>
      </c>
      <c r="AI477" s="9">
        <f t="shared" si="42"/>
        <v>44012</v>
      </c>
      <c r="AJ477" s="9">
        <f t="shared" si="43"/>
        <v>43987</v>
      </c>
      <c r="AK477" s="9">
        <f t="shared" si="44"/>
        <v>44017</v>
      </c>
      <c r="AL477" s="9">
        <f t="shared" si="45"/>
        <v>44017</v>
      </c>
      <c r="AM477" s="10">
        <f t="shared" si="46"/>
        <v>8</v>
      </c>
      <c r="AN477" s="11">
        <f t="shared" si="47"/>
        <v>121347.2</v>
      </c>
    </row>
    <row r="478" spans="1:40" x14ac:dyDescent="0.2">
      <c r="A478" s="1" t="s">
        <v>1177</v>
      </c>
      <c r="B478" s="1" t="s">
        <v>935</v>
      </c>
      <c r="C478" s="1" t="s">
        <v>1327</v>
      </c>
      <c r="D478" s="1" t="s">
        <v>35</v>
      </c>
      <c r="E478" s="3">
        <v>286</v>
      </c>
      <c r="F478" s="1" t="s">
        <v>55</v>
      </c>
      <c r="G478" s="1" t="s">
        <v>1496</v>
      </c>
      <c r="H478" s="4">
        <v>449.66</v>
      </c>
      <c r="I478" s="1" t="s">
        <v>189</v>
      </c>
      <c r="J478" s="1" t="s">
        <v>190</v>
      </c>
      <c r="K478" s="1" t="s">
        <v>191</v>
      </c>
      <c r="L478" s="1" t="s">
        <v>192</v>
      </c>
      <c r="M478" s="1" t="s">
        <v>193</v>
      </c>
      <c r="N478" s="1" t="s">
        <v>42</v>
      </c>
      <c r="O478" s="1" t="s">
        <v>1490</v>
      </c>
      <c r="P478" s="3">
        <v>306</v>
      </c>
      <c r="R478" s="1" t="s">
        <v>1497</v>
      </c>
      <c r="S478" s="1" t="s">
        <v>45</v>
      </c>
      <c r="T478" s="1" t="s">
        <v>196</v>
      </c>
      <c r="V478" s="1" t="s">
        <v>47</v>
      </c>
      <c r="W478" s="1" t="s">
        <v>48</v>
      </c>
      <c r="X478" s="1" t="s">
        <v>1327</v>
      </c>
      <c r="AB478" s="4">
        <v>449.66</v>
      </c>
      <c r="AC478" s="4">
        <v>98.93</v>
      </c>
      <c r="AF478" s="1" t="s">
        <v>202</v>
      </c>
      <c r="AI478" s="9">
        <f t="shared" si="42"/>
        <v>44012</v>
      </c>
      <c r="AJ478" s="9">
        <f t="shared" si="43"/>
        <v>43993</v>
      </c>
      <c r="AK478" s="9">
        <f t="shared" si="44"/>
        <v>44023</v>
      </c>
      <c r="AL478" s="9">
        <f t="shared" si="45"/>
        <v>44023</v>
      </c>
      <c r="AM478" s="10">
        <f t="shared" si="46"/>
        <v>2</v>
      </c>
      <c r="AN478" s="11">
        <f t="shared" si="47"/>
        <v>899.32</v>
      </c>
    </row>
    <row r="479" spans="1:40" hidden="1" x14ac:dyDescent="0.2">
      <c r="A479" s="1" t="s">
        <v>1490</v>
      </c>
      <c r="B479" s="1" t="s">
        <v>1490</v>
      </c>
      <c r="C479" s="1" t="s">
        <v>1490</v>
      </c>
      <c r="D479" s="1" t="s">
        <v>85</v>
      </c>
      <c r="E479" s="3">
        <v>20169</v>
      </c>
      <c r="F479" s="1" t="s">
        <v>36</v>
      </c>
      <c r="G479" s="1" t="s">
        <v>85</v>
      </c>
      <c r="H479" s="4">
        <v>1000</v>
      </c>
      <c r="I479" s="1" t="s">
        <v>1498</v>
      </c>
      <c r="K479" s="1" t="s">
        <v>70</v>
      </c>
      <c r="L479" s="1" t="s">
        <v>176</v>
      </c>
      <c r="M479" s="1" t="s">
        <v>1499</v>
      </c>
      <c r="N479" s="1" t="s">
        <v>42</v>
      </c>
      <c r="O479" s="1" t="s">
        <v>1490</v>
      </c>
      <c r="P479" s="3">
        <v>305</v>
      </c>
      <c r="R479" s="1" t="s">
        <v>1500</v>
      </c>
      <c r="S479" s="1" t="s">
        <v>45</v>
      </c>
      <c r="X479" s="1" t="s">
        <v>1394</v>
      </c>
      <c r="AB479" s="4">
        <v>0</v>
      </c>
      <c r="AC479" s="4">
        <v>0</v>
      </c>
      <c r="AI479" s="9">
        <f t="shared" si="42"/>
        <v>44025</v>
      </c>
      <c r="AJ479" s="9">
        <f t="shared" si="43"/>
        <v>44014</v>
      </c>
      <c r="AK479" s="9">
        <f t="shared" si="44"/>
        <v>44044</v>
      </c>
      <c r="AL479" s="9">
        <f t="shared" si="45"/>
        <v>44044</v>
      </c>
      <c r="AM479" s="10">
        <f t="shared" si="46"/>
        <v>-19</v>
      </c>
      <c r="AN479" s="11">
        <f t="shared" si="47"/>
        <v>-19000</v>
      </c>
    </row>
    <row r="480" spans="1:40" x14ac:dyDescent="0.2">
      <c r="A480" s="1" t="s">
        <v>935</v>
      </c>
      <c r="B480" s="1" t="s">
        <v>419</v>
      </c>
      <c r="C480" s="1" t="s">
        <v>496</v>
      </c>
      <c r="D480" s="1" t="s">
        <v>35</v>
      </c>
      <c r="E480" s="3">
        <v>169</v>
      </c>
      <c r="F480" s="1" t="s">
        <v>55</v>
      </c>
      <c r="G480" s="1" t="s">
        <v>1501</v>
      </c>
      <c r="H480" s="4">
        <v>3394.44</v>
      </c>
      <c r="I480" s="1" t="s">
        <v>583</v>
      </c>
      <c r="J480" s="1" t="s">
        <v>584</v>
      </c>
      <c r="K480" s="1" t="s">
        <v>145</v>
      </c>
      <c r="L480" s="1" t="s">
        <v>176</v>
      </c>
      <c r="M480" s="1" t="s">
        <v>585</v>
      </c>
      <c r="N480" s="1" t="s">
        <v>42</v>
      </c>
      <c r="O480" s="1" t="s">
        <v>1502</v>
      </c>
      <c r="P480" s="3">
        <v>310</v>
      </c>
      <c r="R480" s="1" t="s">
        <v>1503</v>
      </c>
      <c r="S480" s="1" t="s">
        <v>45</v>
      </c>
      <c r="T480" s="1" t="s">
        <v>587</v>
      </c>
      <c r="V480" s="1" t="s">
        <v>62</v>
      </c>
      <c r="W480" s="1" t="s">
        <v>63</v>
      </c>
      <c r="X480" s="1" t="s">
        <v>496</v>
      </c>
      <c r="AB480" s="4">
        <v>3394.44</v>
      </c>
      <c r="AC480" s="4">
        <v>0</v>
      </c>
      <c r="AF480" s="1" t="s">
        <v>1504</v>
      </c>
      <c r="AI480" s="9">
        <f t="shared" si="42"/>
        <v>43982</v>
      </c>
      <c r="AJ480" s="9">
        <f t="shared" si="43"/>
        <v>43931</v>
      </c>
      <c r="AK480" s="9">
        <f t="shared" si="44"/>
        <v>43961</v>
      </c>
      <c r="AL480" s="9">
        <f t="shared" si="45"/>
        <v>43982</v>
      </c>
      <c r="AM480" s="10">
        <f t="shared" si="46"/>
        <v>44</v>
      </c>
      <c r="AN480" s="11">
        <f t="shared" si="47"/>
        <v>149355.36000000002</v>
      </c>
    </row>
    <row r="481" spans="1:40" x14ac:dyDescent="0.2">
      <c r="A481" s="1" t="s">
        <v>935</v>
      </c>
      <c r="B481" s="1" t="s">
        <v>419</v>
      </c>
      <c r="C481" s="1" t="s">
        <v>496</v>
      </c>
      <c r="D481" s="1" t="s">
        <v>35</v>
      </c>
      <c r="E481" s="3">
        <v>170</v>
      </c>
      <c r="F481" s="1" t="s">
        <v>55</v>
      </c>
      <c r="G481" s="1" t="s">
        <v>1505</v>
      </c>
      <c r="H481" s="4">
        <v>5680.2</v>
      </c>
      <c r="I481" s="1" t="s">
        <v>583</v>
      </c>
      <c r="J481" s="1" t="s">
        <v>584</v>
      </c>
      <c r="K481" s="1" t="s">
        <v>145</v>
      </c>
      <c r="L481" s="1" t="s">
        <v>176</v>
      </c>
      <c r="M481" s="1" t="s">
        <v>585</v>
      </c>
      <c r="N481" s="1" t="s">
        <v>42</v>
      </c>
      <c r="O481" s="1" t="s">
        <v>1502</v>
      </c>
      <c r="P481" s="3">
        <v>310</v>
      </c>
      <c r="R481" s="1" t="s">
        <v>1506</v>
      </c>
      <c r="S481" s="1" t="s">
        <v>45</v>
      </c>
      <c r="T481" s="1" t="s">
        <v>587</v>
      </c>
      <c r="V481" s="1" t="s">
        <v>62</v>
      </c>
      <c r="W481" s="1" t="s">
        <v>63</v>
      </c>
      <c r="X481" s="1" t="s">
        <v>496</v>
      </c>
      <c r="AB481" s="4">
        <v>5680.2</v>
      </c>
      <c r="AC481" s="4">
        <v>34.119999999999997</v>
      </c>
      <c r="AF481" s="1" t="s">
        <v>50</v>
      </c>
      <c r="AI481" s="9">
        <f t="shared" si="42"/>
        <v>43982</v>
      </c>
      <c r="AJ481" s="9">
        <f t="shared" si="43"/>
        <v>43931</v>
      </c>
      <c r="AK481" s="9">
        <f t="shared" si="44"/>
        <v>43961</v>
      </c>
      <c r="AL481" s="9">
        <f t="shared" si="45"/>
        <v>43982</v>
      </c>
      <c r="AM481" s="10">
        <f t="shared" si="46"/>
        <v>44</v>
      </c>
      <c r="AN481" s="11">
        <f t="shared" si="47"/>
        <v>249928.8</v>
      </c>
    </row>
    <row r="482" spans="1:40" x14ac:dyDescent="0.2">
      <c r="A482" s="1" t="s">
        <v>935</v>
      </c>
      <c r="B482" s="1" t="s">
        <v>419</v>
      </c>
      <c r="C482" s="1" t="s">
        <v>496</v>
      </c>
      <c r="D482" s="1" t="s">
        <v>35</v>
      </c>
      <c r="E482" s="3">
        <v>171</v>
      </c>
      <c r="F482" s="1" t="s">
        <v>55</v>
      </c>
      <c r="G482" s="1" t="s">
        <v>1507</v>
      </c>
      <c r="H482" s="4">
        <v>22623.57</v>
      </c>
      <c r="I482" s="1" t="s">
        <v>583</v>
      </c>
      <c r="J482" s="1" t="s">
        <v>584</v>
      </c>
      <c r="K482" s="1" t="s">
        <v>145</v>
      </c>
      <c r="L482" s="1" t="s">
        <v>176</v>
      </c>
      <c r="M482" s="1" t="s">
        <v>585</v>
      </c>
      <c r="N482" s="1" t="s">
        <v>42</v>
      </c>
      <c r="O482" s="1" t="s">
        <v>1502</v>
      </c>
      <c r="P482" s="3">
        <v>310</v>
      </c>
      <c r="R482" s="1" t="s">
        <v>1508</v>
      </c>
      <c r="S482" s="1" t="s">
        <v>45</v>
      </c>
      <c r="T482" s="1" t="s">
        <v>587</v>
      </c>
      <c r="V482" s="1" t="s">
        <v>47</v>
      </c>
      <c r="W482" s="1" t="s">
        <v>48</v>
      </c>
      <c r="X482" s="1" t="s">
        <v>496</v>
      </c>
      <c r="AB482" s="4">
        <v>22623.57</v>
      </c>
      <c r="AC482" s="4">
        <v>86.24</v>
      </c>
      <c r="AF482" s="1" t="s">
        <v>50</v>
      </c>
      <c r="AI482" s="9">
        <f t="shared" si="42"/>
        <v>43982</v>
      </c>
      <c r="AJ482" s="9">
        <f t="shared" si="43"/>
        <v>43931</v>
      </c>
      <c r="AK482" s="9">
        <f t="shared" si="44"/>
        <v>43961</v>
      </c>
      <c r="AL482" s="9">
        <f t="shared" si="45"/>
        <v>43982</v>
      </c>
      <c r="AM482" s="10">
        <f t="shared" si="46"/>
        <v>44</v>
      </c>
      <c r="AN482" s="11">
        <f t="shared" si="47"/>
        <v>995437.08</v>
      </c>
    </row>
    <row r="483" spans="1:40" x14ac:dyDescent="0.2">
      <c r="A483" s="1" t="s">
        <v>935</v>
      </c>
      <c r="B483" s="1" t="s">
        <v>419</v>
      </c>
      <c r="C483" s="1" t="s">
        <v>496</v>
      </c>
      <c r="D483" s="1" t="s">
        <v>35</v>
      </c>
      <c r="E483" s="3">
        <v>172</v>
      </c>
      <c r="F483" s="1" t="s">
        <v>55</v>
      </c>
      <c r="G483" s="1" t="s">
        <v>1509</v>
      </c>
      <c r="H483" s="4">
        <v>2428.3200000000002</v>
      </c>
      <c r="I483" s="1" t="s">
        <v>583</v>
      </c>
      <c r="J483" s="1" t="s">
        <v>584</v>
      </c>
      <c r="K483" s="1" t="s">
        <v>145</v>
      </c>
      <c r="L483" s="1" t="s">
        <v>176</v>
      </c>
      <c r="M483" s="1" t="s">
        <v>585</v>
      </c>
      <c r="N483" s="1" t="s">
        <v>42</v>
      </c>
      <c r="O483" s="1" t="s">
        <v>1502</v>
      </c>
      <c r="P483" s="3">
        <v>310</v>
      </c>
      <c r="R483" s="1" t="s">
        <v>1510</v>
      </c>
      <c r="S483" s="1" t="s">
        <v>45</v>
      </c>
      <c r="T483" s="1" t="s">
        <v>587</v>
      </c>
      <c r="V483" s="1" t="s">
        <v>62</v>
      </c>
      <c r="W483" s="1" t="s">
        <v>63</v>
      </c>
      <c r="X483" s="1" t="s">
        <v>496</v>
      </c>
      <c r="AB483" s="4">
        <v>2428.3200000000002</v>
      </c>
      <c r="AC483" s="4">
        <v>11.52</v>
      </c>
      <c r="AF483" s="1" t="s">
        <v>50</v>
      </c>
      <c r="AI483" s="9">
        <f t="shared" si="42"/>
        <v>43982</v>
      </c>
      <c r="AJ483" s="9">
        <f t="shared" si="43"/>
        <v>43931</v>
      </c>
      <c r="AK483" s="9">
        <f t="shared" si="44"/>
        <v>43961</v>
      </c>
      <c r="AL483" s="9">
        <f t="shared" si="45"/>
        <v>43982</v>
      </c>
      <c r="AM483" s="10">
        <f t="shared" si="46"/>
        <v>44</v>
      </c>
      <c r="AN483" s="11">
        <f t="shared" si="47"/>
        <v>106846.08</v>
      </c>
    </row>
    <row r="484" spans="1:40" x14ac:dyDescent="0.2">
      <c r="A484" s="1" t="s">
        <v>935</v>
      </c>
      <c r="B484" s="1" t="s">
        <v>419</v>
      </c>
      <c r="C484" s="1" t="s">
        <v>496</v>
      </c>
      <c r="D484" s="1" t="s">
        <v>35</v>
      </c>
      <c r="E484" s="3">
        <v>173</v>
      </c>
      <c r="F484" s="1" t="s">
        <v>55</v>
      </c>
      <c r="G484" s="1" t="s">
        <v>1511</v>
      </c>
      <c r="H484" s="4">
        <v>4408.34</v>
      </c>
      <c r="I484" s="1" t="s">
        <v>583</v>
      </c>
      <c r="J484" s="1" t="s">
        <v>584</v>
      </c>
      <c r="K484" s="1" t="s">
        <v>145</v>
      </c>
      <c r="L484" s="1" t="s">
        <v>176</v>
      </c>
      <c r="M484" s="1" t="s">
        <v>585</v>
      </c>
      <c r="N484" s="1" t="s">
        <v>42</v>
      </c>
      <c r="O484" s="1" t="s">
        <v>1502</v>
      </c>
      <c r="P484" s="3">
        <v>310</v>
      </c>
      <c r="R484" s="1" t="s">
        <v>1512</v>
      </c>
      <c r="S484" s="1" t="s">
        <v>45</v>
      </c>
      <c r="T484" s="1" t="s">
        <v>587</v>
      </c>
      <c r="V484" s="1" t="s">
        <v>47</v>
      </c>
      <c r="W484" s="1" t="s">
        <v>48</v>
      </c>
      <c r="X484" s="1" t="s">
        <v>496</v>
      </c>
      <c r="AB484" s="4">
        <v>4408.34</v>
      </c>
      <c r="AC484" s="4">
        <v>15.38</v>
      </c>
      <c r="AF484" s="1" t="s">
        <v>50</v>
      </c>
      <c r="AI484" s="9">
        <f t="shared" si="42"/>
        <v>43982</v>
      </c>
      <c r="AJ484" s="9">
        <f t="shared" si="43"/>
        <v>43931</v>
      </c>
      <c r="AK484" s="9">
        <f t="shared" si="44"/>
        <v>43961</v>
      </c>
      <c r="AL484" s="9">
        <f t="shared" si="45"/>
        <v>43982</v>
      </c>
      <c r="AM484" s="10">
        <f t="shared" si="46"/>
        <v>44</v>
      </c>
      <c r="AN484" s="11">
        <f t="shared" si="47"/>
        <v>193966.96000000002</v>
      </c>
    </row>
    <row r="485" spans="1:40" x14ac:dyDescent="0.2">
      <c r="A485" s="1" t="s">
        <v>935</v>
      </c>
      <c r="B485" s="1" t="s">
        <v>419</v>
      </c>
      <c r="C485" s="1" t="s">
        <v>496</v>
      </c>
      <c r="D485" s="1" t="s">
        <v>35</v>
      </c>
      <c r="E485" s="3">
        <v>174</v>
      </c>
      <c r="F485" s="1" t="s">
        <v>55</v>
      </c>
      <c r="G485" s="1" t="s">
        <v>1513</v>
      </c>
      <c r="H485" s="4">
        <v>2093.46</v>
      </c>
      <c r="I485" s="1" t="s">
        <v>583</v>
      </c>
      <c r="J485" s="1" t="s">
        <v>584</v>
      </c>
      <c r="K485" s="1" t="s">
        <v>145</v>
      </c>
      <c r="L485" s="1" t="s">
        <v>176</v>
      </c>
      <c r="M485" s="1" t="s">
        <v>585</v>
      </c>
      <c r="N485" s="1" t="s">
        <v>42</v>
      </c>
      <c r="O485" s="1" t="s">
        <v>1502</v>
      </c>
      <c r="P485" s="3">
        <v>310</v>
      </c>
      <c r="R485" s="1" t="s">
        <v>1514</v>
      </c>
      <c r="S485" s="1" t="s">
        <v>45</v>
      </c>
      <c r="T485" s="1" t="s">
        <v>587</v>
      </c>
      <c r="V485" s="1" t="s">
        <v>47</v>
      </c>
      <c r="W485" s="1" t="s">
        <v>48</v>
      </c>
      <c r="X485" s="1" t="s">
        <v>496</v>
      </c>
      <c r="AB485" s="4">
        <v>2093.46</v>
      </c>
      <c r="AC485" s="4">
        <v>13.27</v>
      </c>
      <c r="AF485" s="1" t="s">
        <v>50</v>
      </c>
      <c r="AI485" s="9">
        <f t="shared" si="42"/>
        <v>43982</v>
      </c>
      <c r="AJ485" s="9">
        <f t="shared" si="43"/>
        <v>43931</v>
      </c>
      <c r="AK485" s="9">
        <f t="shared" si="44"/>
        <v>43961</v>
      </c>
      <c r="AL485" s="9">
        <f t="shared" si="45"/>
        <v>43982</v>
      </c>
      <c r="AM485" s="10">
        <f t="shared" si="46"/>
        <v>44</v>
      </c>
      <c r="AN485" s="11">
        <f t="shared" si="47"/>
        <v>92112.24</v>
      </c>
    </row>
    <row r="486" spans="1:40" x14ac:dyDescent="0.2">
      <c r="A486" s="1" t="s">
        <v>935</v>
      </c>
      <c r="B486" s="1" t="s">
        <v>419</v>
      </c>
      <c r="C486" s="1" t="s">
        <v>496</v>
      </c>
      <c r="D486" s="1" t="s">
        <v>35</v>
      </c>
      <c r="E486" s="3">
        <v>175</v>
      </c>
      <c r="F486" s="1" t="s">
        <v>55</v>
      </c>
      <c r="G486" s="1" t="s">
        <v>1515</v>
      </c>
      <c r="H486" s="4">
        <v>8166.09</v>
      </c>
      <c r="I486" s="1" t="s">
        <v>583</v>
      </c>
      <c r="J486" s="1" t="s">
        <v>584</v>
      </c>
      <c r="K486" s="1" t="s">
        <v>145</v>
      </c>
      <c r="L486" s="1" t="s">
        <v>176</v>
      </c>
      <c r="M486" s="1" t="s">
        <v>585</v>
      </c>
      <c r="N486" s="1" t="s">
        <v>42</v>
      </c>
      <c r="O486" s="1" t="s">
        <v>1502</v>
      </c>
      <c r="P486" s="3">
        <v>310</v>
      </c>
      <c r="R486" s="1" t="s">
        <v>1516</v>
      </c>
      <c r="S486" s="1" t="s">
        <v>45</v>
      </c>
      <c r="T486" s="1" t="s">
        <v>587</v>
      </c>
      <c r="V486" s="1" t="s">
        <v>62</v>
      </c>
      <c r="W486" s="1" t="s">
        <v>63</v>
      </c>
      <c r="X486" s="1" t="s">
        <v>496</v>
      </c>
      <c r="AB486" s="4">
        <v>8166.09</v>
      </c>
      <c r="AC486" s="4">
        <v>31.71</v>
      </c>
      <c r="AF486" s="1" t="s">
        <v>50</v>
      </c>
      <c r="AI486" s="9">
        <f t="shared" si="42"/>
        <v>43982</v>
      </c>
      <c r="AJ486" s="9">
        <f t="shared" si="43"/>
        <v>43931</v>
      </c>
      <c r="AK486" s="9">
        <f t="shared" si="44"/>
        <v>43961</v>
      </c>
      <c r="AL486" s="9">
        <f t="shared" si="45"/>
        <v>43982</v>
      </c>
      <c r="AM486" s="10">
        <f t="shared" si="46"/>
        <v>44</v>
      </c>
      <c r="AN486" s="11">
        <f t="shared" si="47"/>
        <v>359307.96</v>
      </c>
    </row>
    <row r="487" spans="1:40" x14ac:dyDescent="0.2">
      <c r="A487" s="1" t="s">
        <v>1177</v>
      </c>
      <c r="B487" s="1" t="s">
        <v>825</v>
      </c>
      <c r="C487" s="1" t="s">
        <v>825</v>
      </c>
      <c r="D487" s="1" t="s">
        <v>35</v>
      </c>
      <c r="E487" s="3">
        <v>186</v>
      </c>
      <c r="F487" s="1" t="s">
        <v>55</v>
      </c>
      <c r="G487" s="1" t="s">
        <v>1517</v>
      </c>
      <c r="H487" s="4">
        <v>2991.6</v>
      </c>
      <c r="I487" s="1" t="s">
        <v>533</v>
      </c>
      <c r="J487" s="1" t="s">
        <v>534</v>
      </c>
      <c r="K487" s="1" t="s">
        <v>39</v>
      </c>
      <c r="L487" s="1" t="s">
        <v>40</v>
      </c>
      <c r="M487" s="1" t="s">
        <v>535</v>
      </c>
      <c r="N487" s="1" t="s">
        <v>42</v>
      </c>
      <c r="O487" s="1" t="s">
        <v>1502</v>
      </c>
      <c r="P487" s="3">
        <v>309</v>
      </c>
      <c r="R487" s="1" t="s">
        <v>1518</v>
      </c>
      <c r="S487" s="1" t="s">
        <v>45</v>
      </c>
      <c r="T487" s="1" t="s">
        <v>900</v>
      </c>
      <c r="V487" s="1" t="s">
        <v>197</v>
      </c>
      <c r="W487" s="1" t="s">
        <v>198</v>
      </c>
      <c r="X487" s="1" t="s">
        <v>825</v>
      </c>
      <c r="AB487" s="4">
        <v>2991.6</v>
      </c>
      <c r="AC487" s="4">
        <v>299.16000000000003</v>
      </c>
      <c r="AF487" s="1" t="s">
        <v>531</v>
      </c>
      <c r="AI487" s="9">
        <f t="shared" si="42"/>
        <v>44012</v>
      </c>
      <c r="AJ487" s="9">
        <f t="shared" si="43"/>
        <v>43937</v>
      </c>
      <c r="AK487" s="9">
        <f t="shared" si="44"/>
        <v>43967</v>
      </c>
      <c r="AL487" s="9">
        <f t="shared" si="45"/>
        <v>44012</v>
      </c>
      <c r="AM487" s="10">
        <f t="shared" si="46"/>
        <v>14</v>
      </c>
      <c r="AN487" s="11">
        <f t="shared" si="47"/>
        <v>41882.400000000001</v>
      </c>
    </row>
    <row r="488" spans="1:40" x14ac:dyDescent="0.2">
      <c r="A488" s="1" t="s">
        <v>1177</v>
      </c>
      <c r="B488" s="1" t="s">
        <v>825</v>
      </c>
      <c r="C488" s="1" t="s">
        <v>825</v>
      </c>
      <c r="D488" s="1" t="s">
        <v>35</v>
      </c>
      <c r="E488" s="3">
        <v>187</v>
      </c>
      <c r="F488" s="1" t="s">
        <v>55</v>
      </c>
      <c r="G488" s="1" t="s">
        <v>1519</v>
      </c>
      <c r="H488" s="4">
        <v>811.8</v>
      </c>
      <c r="I488" s="1" t="s">
        <v>533</v>
      </c>
      <c r="J488" s="1" t="s">
        <v>534</v>
      </c>
      <c r="K488" s="1" t="s">
        <v>39</v>
      </c>
      <c r="L488" s="1" t="s">
        <v>40</v>
      </c>
      <c r="M488" s="1" t="s">
        <v>535</v>
      </c>
      <c r="N488" s="1" t="s">
        <v>42</v>
      </c>
      <c r="O488" s="1" t="s">
        <v>1502</v>
      </c>
      <c r="P488" s="3">
        <v>309</v>
      </c>
      <c r="R488" s="1" t="s">
        <v>1520</v>
      </c>
      <c r="S488" s="1" t="s">
        <v>45</v>
      </c>
      <c r="T488" s="1" t="s">
        <v>900</v>
      </c>
      <c r="V488" s="1" t="s">
        <v>197</v>
      </c>
      <c r="W488" s="1" t="s">
        <v>198</v>
      </c>
      <c r="X488" s="1" t="s">
        <v>825</v>
      </c>
      <c r="AB488" s="4">
        <v>811.8</v>
      </c>
      <c r="AC488" s="4">
        <v>81.180000000000007</v>
      </c>
      <c r="AF488" s="1" t="s">
        <v>531</v>
      </c>
      <c r="AI488" s="9">
        <f t="shared" si="42"/>
        <v>44012</v>
      </c>
      <c r="AJ488" s="9">
        <f t="shared" si="43"/>
        <v>43937</v>
      </c>
      <c r="AK488" s="9">
        <f t="shared" si="44"/>
        <v>43967</v>
      </c>
      <c r="AL488" s="9">
        <f t="shared" si="45"/>
        <v>44012</v>
      </c>
      <c r="AM488" s="10">
        <f t="shared" si="46"/>
        <v>14</v>
      </c>
      <c r="AN488" s="11">
        <f t="shared" si="47"/>
        <v>11365.199999999999</v>
      </c>
    </row>
    <row r="489" spans="1:40" x14ac:dyDescent="0.2">
      <c r="A489" s="1" t="s">
        <v>935</v>
      </c>
      <c r="B489" s="1" t="s">
        <v>419</v>
      </c>
      <c r="C489" s="1" t="s">
        <v>921</v>
      </c>
      <c r="D489" s="1" t="s">
        <v>35</v>
      </c>
      <c r="E489" s="3">
        <v>193</v>
      </c>
      <c r="F489" s="1" t="s">
        <v>55</v>
      </c>
      <c r="G489" s="1" t="s">
        <v>1521</v>
      </c>
      <c r="H489" s="4">
        <v>4180.55</v>
      </c>
      <c r="I489" s="1" t="s">
        <v>583</v>
      </c>
      <c r="J489" s="1" t="s">
        <v>584</v>
      </c>
      <c r="K489" s="1" t="s">
        <v>145</v>
      </c>
      <c r="L489" s="1" t="s">
        <v>176</v>
      </c>
      <c r="M489" s="1" t="s">
        <v>585</v>
      </c>
      <c r="N489" s="1" t="s">
        <v>42</v>
      </c>
      <c r="O489" s="1" t="s">
        <v>1502</v>
      </c>
      <c r="P489" s="3">
        <v>310</v>
      </c>
      <c r="R489" s="1" t="s">
        <v>1522</v>
      </c>
      <c r="S489" s="1" t="s">
        <v>45</v>
      </c>
      <c r="T489" s="1" t="s">
        <v>587</v>
      </c>
      <c r="V489" s="1" t="s">
        <v>197</v>
      </c>
      <c r="W489" s="1" t="s">
        <v>198</v>
      </c>
      <c r="X489" s="1" t="s">
        <v>921</v>
      </c>
      <c r="AB489" s="4">
        <v>4180.55</v>
      </c>
      <c r="AC489" s="4">
        <v>21.38</v>
      </c>
      <c r="AF489" s="1" t="s">
        <v>50</v>
      </c>
      <c r="AI489" s="9">
        <f t="shared" si="42"/>
        <v>43982</v>
      </c>
      <c r="AJ489" s="9">
        <f t="shared" si="43"/>
        <v>43943</v>
      </c>
      <c r="AK489" s="9">
        <f t="shared" si="44"/>
        <v>43973</v>
      </c>
      <c r="AL489" s="9">
        <f t="shared" si="45"/>
        <v>43982</v>
      </c>
      <c r="AM489" s="10">
        <f t="shared" si="46"/>
        <v>44</v>
      </c>
      <c r="AN489" s="11">
        <f t="shared" si="47"/>
        <v>183944.2</v>
      </c>
    </row>
    <row r="490" spans="1:40" x14ac:dyDescent="0.2">
      <c r="A490" s="1" t="s">
        <v>935</v>
      </c>
      <c r="B490" s="1" t="s">
        <v>419</v>
      </c>
      <c r="C490" s="1" t="s">
        <v>921</v>
      </c>
      <c r="D490" s="1" t="s">
        <v>35</v>
      </c>
      <c r="E490" s="3">
        <v>194</v>
      </c>
      <c r="F490" s="1" t="s">
        <v>55</v>
      </c>
      <c r="G490" s="1" t="s">
        <v>1523</v>
      </c>
      <c r="H490" s="4">
        <v>1149.82</v>
      </c>
      <c r="I490" s="1" t="s">
        <v>583</v>
      </c>
      <c r="J490" s="1" t="s">
        <v>584</v>
      </c>
      <c r="K490" s="1" t="s">
        <v>145</v>
      </c>
      <c r="L490" s="1" t="s">
        <v>176</v>
      </c>
      <c r="M490" s="1" t="s">
        <v>585</v>
      </c>
      <c r="N490" s="1" t="s">
        <v>42</v>
      </c>
      <c r="O490" s="1" t="s">
        <v>1502</v>
      </c>
      <c r="P490" s="3">
        <v>310</v>
      </c>
      <c r="R490" s="1" t="s">
        <v>1524</v>
      </c>
      <c r="S490" s="1" t="s">
        <v>45</v>
      </c>
      <c r="T490" s="1" t="s">
        <v>587</v>
      </c>
      <c r="V490" s="1" t="s">
        <v>47</v>
      </c>
      <c r="W490" s="1" t="s">
        <v>48</v>
      </c>
      <c r="X490" s="1" t="s">
        <v>921</v>
      </c>
      <c r="AB490" s="4">
        <v>1149.82</v>
      </c>
      <c r="AC490" s="4">
        <v>7.66</v>
      </c>
      <c r="AF490" s="1" t="s">
        <v>50</v>
      </c>
      <c r="AI490" s="9">
        <f t="shared" si="42"/>
        <v>43982</v>
      </c>
      <c r="AJ490" s="9">
        <f t="shared" si="43"/>
        <v>43943</v>
      </c>
      <c r="AK490" s="9">
        <f t="shared" si="44"/>
        <v>43973</v>
      </c>
      <c r="AL490" s="9">
        <f t="shared" si="45"/>
        <v>43982</v>
      </c>
      <c r="AM490" s="10">
        <f t="shared" si="46"/>
        <v>44</v>
      </c>
      <c r="AN490" s="11">
        <f t="shared" si="47"/>
        <v>50592.079999999994</v>
      </c>
    </row>
    <row r="491" spans="1:40" x14ac:dyDescent="0.2">
      <c r="A491" s="1" t="s">
        <v>1442</v>
      </c>
      <c r="B491" s="1" t="s">
        <v>908</v>
      </c>
      <c r="C491" s="1" t="s">
        <v>908</v>
      </c>
      <c r="D491" s="1" t="s">
        <v>35</v>
      </c>
      <c r="E491" s="3">
        <v>201</v>
      </c>
      <c r="F491" s="1" t="s">
        <v>55</v>
      </c>
      <c r="G491" s="1" t="s">
        <v>1525</v>
      </c>
      <c r="H491" s="4">
        <v>50714.49</v>
      </c>
      <c r="I491" s="1" t="s">
        <v>583</v>
      </c>
      <c r="J491" s="1" t="s">
        <v>584</v>
      </c>
      <c r="K491" s="1" t="s">
        <v>145</v>
      </c>
      <c r="L491" s="1" t="s">
        <v>176</v>
      </c>
      <c r="M491" s="1" t="s">
        <v>585</v>
      </c>
      <c r="N491" s="1" t="s">
        <v>42</v>
      </c>
      <c r="O491" s="1" t="s">
        <v>1502</v>
      </c>
      <c r="P491" s="3">
        <v>310</v>
      </c>
      <c r="R491" s="1" t="s">
        <v>1526</v>
      </c>
      <c r="S491" s="1" t="s">
        <v>45</v>
      </c>
      <c r="T491" s="1" t="s">
        <v>587</v>
      </c>
      <c r="V491" s="1" t="s">
        <v>47</v>
      </c>
      <c r="W491" s="1" t="s">
        <v>48</v>
      </c>
      <c r="X491" s="1" t="s">
        <v>908</v>
      </c>
      <c r="AB491" s="4">
        <v>50714.49</v>
      </c>
      <c r="AC491" s="4">
        <v>216.74</v>
      </c>
      <c r="AF491" s="1" t="s">
        <v>50</v>
      </c>
      <c r="AI491" s="9">
        <f t="shared" si="42"/>
        <v>44008</v>
      </c>
      <c r="AJ491" s="9">
        <f t="shared" si="43"/>
        <v>43948</v>
      </c>
      <c r="AK491" s="9">
        <f t="shared" si="44"/>
        <v>43978</v>
      </c>
      <c r="AL491" s="9">
        <f t="shared" si="45"/>
        <v>44008</v>
      </c>
      <c r="AM491" s="10">
        <f t="shared" si="46"/>
        <v>18</v>
      </c>
      <c r="AN491" s="11">
        <f t="shared" si="47"/>
        <v>912860.82</v>
      </c>
    </row>
    <row r="492" spans="1:40" x14ac:dyDescent="0.2">
      <c r="A492" s="1" t="s">
        <v>1527</v>
      </c>
      <c r="B492" s="1" t="s">
        <v>1073</v>
      </c>
      <c r="C492" s="1" t="s">
        <v>927</v>
      </c>
      <c r="D492" s="1" t="s">
        <v>35</v>
      </c>
      <c r="E492" s="3">
        <v>226</v>
      </c>
      <c r="F492" s="1" t="s">
        <v>55</v>
      </c>
      <c r="G492" s="1" t="s">
        <v>1528</v>
      </c>
      <c r="H492" s="4">
        <v>31.09</v>
      </c>
      <c r="I492" s="1" t="s">
        <v>68</v>
      </c>
      <c r="J492" s="1" t="s">
        <v>69</v>
      </c>
      <c r="K492" s="1" t="s">
        <v>70</v>
      </c>
      <c r="N492" s="1" t="s">
        <v>42</v>
      </c>
      <c r="O492" s="1" t="s">
        <v>1502</v>
      </c>
      <c r="P492" s="3">
        <v>308</v>
      </c>
      <c r="R492" s="1" t="s">
        <v>1529</v>
      </c>
      <c r="S492" s="1" t="s">
        <v>45</v>
      </c>
      <c r="T492" s="1" t="s">
        <v>72</v>
      </c>
      <c r="V492" s="1" t="s">
        <v>62</v>
      </c>
      <c r="W492" s="1" t="s">
        <v>63</v>
      </c>
      <c r="X492" s="1" t="s">
        <v>927</v>
      </c>
      <c r="AB492" s="4">
        <v>31.09</v>
      </c>
      <c r="AC492" s="4">
        <v>3.11</v>
      </c>
      <c r="AF492" s="1" t="s">
        <v>73</v>
      </c>
      <c r="AI492" s="9">
        <f t="shared" si="42"/>
        <v>44047</v>
      </c>
      <c r="AJ492" s="9">
        <f t="shared" si="43"/>
        <v>43959</v>
      </c>
      <c r="AK492" s="9">
        <f t="shared" si="44"/>
        <v>43989</v>
      </c>
      <c r="AL492" s="9">
        <f t="shared" si="45"/>
        <v>44047</v>
      </c>
      <c r="AM492" s="10">
        <f t="shared" si="46"/>
        <v>-21</v>
      </c>
      <c r="AN492" s="11">
        <f t="shared" si="47"/>
        <v>-652.89</v>
      </c>
    </row>
    <row r="493" spans="1:40" x14ac:dyDescent="0.2">
      <c r="A493" s="1" t="s">
        <v>1177</v>
      </c>
      <c r="B493" s="1" t="s">
        <v>541</v>
      </c>
      <c r="C493" s="1" t="s">
        <v>1205</v>
      </c>
      <c r="D493" s="1" t="s">
        <v>35</v>
      </c>
      <c r="E493" s="3">
        <v>242</v>
      </c>
      <c r="F493" s="1" t="s">
        <v>55</v>
      </c>
      <c r="G493" s="1" t="s">
        <v>1530</v>
      </c>
      <c r="H493" s="4">
        <v>15585.77</v>
      </c>
      <c r="I493" s="1" t="s">
        <v>583</v>
      </c>
      <c r="J493" s="1" t="s">
        <v>584</v>
      </c>
      <c r="K493" s="1" t="s">
        <v>145</v>
      </c>
      <c r="L493" s="1" t="s">
        <v>176</v>
      </c>
      <c r="M493" s="1" t="s">
        <v>585</v>
      </c>
      <c r="N493" s="1" t="s">
        <v>42</v>
      </c>
      <c r="O493" s="1" t="s">
        <v>1502</v>
      </c>
      <c r="P493" s="3">
        <v>310</v>
      </c>
      <c r="R493" s="1" t="s">
        <v>1531</v>
      </c>
      <c r="S493" s="1" t="s">
        <v>45</v>
      </c>
      <c r="T493" s="1" t="s">
        <v>587</v>
      </c>
      <c r="V493" s="1" t="s">
        <v>47</v>
      </c>
      <c r="W493" s="1" t="s">
        <v>48</v>
      </c>
      <c r="X493" s="1" t="s">
        <v>1205</v>
      </c>
      <c r="AB493" s="4">
        <v>15585.77</v>
      </c>
      <c r="AC493" s="4">
        <v>85.73</v>
      </c>
      <c r="AF493" s="1" t="s">
        <v>50</v>
      </c>
      <c r="AI493" s="9">
        <f t="shared" si="42"/>
        <v>44012</v>
      </c>
      <c r="AJ493" s="9">
        <f t="shared" si="43"/>
        <v>43964</v>
      </c>
      <c r="AK493" s="9">
        <f t="shared" si="44"/>
        <v>43994</v>
      </c>
      <c r="AL493" s="9">
        <f t="shared" si="45"/>
        <v>44012</v>
      </c>
      <c r="AM493" s="10">
        <f t="shared" si="46"/>
        <v>14</v>
      </c>
      <c r="AN493" s="11">
        <f t="shared" si="47"/>
        <v>218200.78</v>
      </c>
    </row>
    <row r="494" spans="1:40" x14ac:dyDescent="0.2">
      <c r="A494" s="1" t="s">
        <v>1177</v>
      </c>
      <c r="B494" s="1" t="s">
        <v>541</v>
      </c>
      <c r="C494" s="1" t="s">
        <v>1205</v>
      </c>
      <c r="D494" s="1" t="s">
        <v>35</v>
      </c>
      <c r="E494" s="3">
        <v>243</v>
      </c>
      <c r="F494" s="1" t="s">
        <v>55</v>
      </c>
      <c r="G494" s="1" t="s">
        <v>1532</v>
      </c>
      <c r="H494" s="4">
        <v>1763.78</v>
      </c>
      <c r="I494" s="1" t="s">
        <v>583</v>
      </c>
      <c r="J494" s="1" t="s">
        <v>584</v>
      </c>
      <c r="K494" s="1" t="s">
        <v>145</v>
      </c>
      <c r="L494" s="1" t="s">
        <v>176</v>
      </c>
      <c r="M494" s="1" t="s">
        <v>585</v>
      </c>
      <c r="N494" s="1" t="s">
        <v>42</v>
      </c>
      <c r="O494" s="1" t="s">
        <v>1502</v>
      </c>
      <c r="P494" s="3">
        <v>310</v>
      </c>
      <c r="R494" s="1" t="s">
        <v>1533</v>
      </c>
      <c r="S494" s="1" t="s">
        <v>45</v>
      </c>
      <c r="T494" s="1" t="s">
        <v>587</v>
      </c>
      <c r="V494" s="1" t="s">
        <v>62</v>
      </c>
      <c r="W494" s="1" t="s">
        <v>63</v>
      </c>
      <c r="X494" s="1" t="s">
        <v>1205</v>
      </c>
      <c r="AB494" s="4">
        <v>1763.78</v>
      </c>
      <c r="AC494" s="4">
        <v>12.54</v>
      </c>
      <c r="AF494" s="1" t="s">
        <v>50</v>
      </c>
      <c r="AI494" s="9">
        <f t="shared" si="42"/>
        <v>44012</v>
      </c>
      <c r="AJ494" s="9">
        <f t="shared" si="43"/>
        <v>43964</v>
      </c>
      <c r="AK494" s="9">
        <f t="shared" si="44"/>
        <v>43994</v>
      </c>
      <c r="AL494" s="9">
        <f t="shared" si="45"/>
        <v>44012</v>
      </c>
      <c r="AM494" s="10">
        <f t="shared" si="46"/>
        <v>14</v>
      </c>
      <c r="AN494" s="11">
        <f t="shared" si="47"/>
        <v>24692.92</v>
      </c>
    </row>
    <row r="495" spans="1:40" x14ac:dyDescent="0.2">
      <c r="A495" s="1" t="s">
        <v>1204</v>
      </c>
      <c r="B495" s="1" t="s">
        <v>541</v>
      </c>
      <c r="C495" s="1" t="s">
        <v>1205</v>
      </c>
      <c r="D495" s="1" t="s">
        <v>35</v>
      </c>
      <c r="E495" s="3">
        <v>244</v>
      </c>
      <c r="F495" s="1" t="s">
        <v>55</v>
      </c>
      <c r="G495" s="1" t="s">
        <v>1534</v>
      </c>
      <c r="H495" s="4">
        <v>3485.13</v>
      </c>
      <c r="I495" s="1" t="s">
        <v>583</v>
      </c>
      <c r="J495" s="1" t="s">
        <v>584</v>
      </c>
      <c r="K495" s="1" t="s">
        <v>145</v>
      </c>
      <c r="L495" s="1" t="s">
        <v>176</v>
      </c>
      <c r="M495" s="1" t="s">
        <v>585</v>
      </c>
      <c r="N495" s="1" t="s">
        <v>42</v>
      </c>
      <c r="O495" s="1" t="s">
        <v>1502</v>
      </c>
      <c r="P495" s="3">
        <v>310</v>
      </c>
      <c r="R495" s="1" t="s">
        <v>1535</v>
      </c>
      <c r="S495" s="1" t="s">
        <v>45</v>
      </c>
      <c r="T495" s="1" t="s">
        <v>587</v>
      </c>
      <c r="V495" s="1" t="s">
        <v>47</v>
      </c>
      <c r="W495" s="1" t="s">
        <v>48</v>
      </c>
      <c r="X495" s="1" t="s">
        <v>1205</v>
      </c>
      <c r="AB495" s="4">
        <v>3485.13</v>
      </c>
      <c r="AC495" s="4">
        <v>20.43</v>
      </c>
      <c r="AF495" s="1" t="s">
        <v>50</v>
      </c>
      <c r="AI495" s="9">
        <f t="shared" si="42"/>
        <v>44011</v>
      </c>
      <c r="AJ495" s="9">
        <f t="shared" si="43"/>
        <v>43964</v>
      </c>
      <c r="AK495" s="9">
        <f t="shared" si="44"/>
        <v>43994</v>
      </c>
      <c r="AL495" s="9">
        <f t="shared" si="45"/>
        <v>44011</v>
      </c>
      <c r="AM495" s="10">
        <f t="shared" si="46"/>
        <v>15</v>
      </c>
      <c r="AN495" s="11">
        <f t="shared" si="47"/>
        <v>52276.950000000004</v>
      </c>
    </row>
    <row r="496" spans="1:40" x14ac:dyDescent="0.2">
      <c r="A496" s="1" t="s">
        <v>1177</v>
      </c>
      <c r="B496" s="1" t="s">
        <v>541</v>
      </c>
      <c r="C496" s="1" t="s">
        <v>1205</v>
      </c>
      <c r="D496" s="1" t="s">
        <v>35</v>
      </c>
      <c r="E496" s="3">
        <v>245</v>
      </c>
      <c r="F496" s="1" t="s">
        <v>55</v>
      </c>
      <c r="G496" s="1" t="s">
        <v>1536</v>
      </c>
      <c r="H496" s="4">
        <v>2862.23</v>
      </c>
      <c r="I496" s="1" t="s">
        <v>583</v>
      </c>
      <c r="J496" s="1" t="s">
        <v>584</v>
      </c>
      <c r="K496" s="1" t="s">
        <v>145</v>
      </c>
      <c r="L496" s="1" t="s">
        <v>176</v>
      </c>
      <c r="M496" s="1" t="s">
        <v>585</v>
      </c>
      <c r="N496" s="1" t="s">
        <v>42</v>
      </c>
      <c r="O496" s="1" t="s">
        <v>1502</v>
      </c>
      <c r="P496" s="3">
        <v>310</v>
      </c>
      <c r="R496" s="1" t="s">
        <v>1537</v>
      </c>
      <c r="S496" s="1" t="s">
        <v>45</v>
      </c>
      <c r="T496" s="1" t="s">
        <v>587</v>
      </c>
      <c r="V496" s="1" t="s">
        <v>47</v>
      </c>
      <c r="W496" s="1" t="s">
        <v>48</v>
      </c>
      <c r="X496" s="1" t="s">
        <v>1205</v>
      </c>
      <c r="AB496" s="4">
        <v>2862.23</v>
      </c>
      <c r="AC496" s="4">
        <v>17.95</v>
      </c>
      <c r="AF496" s="1" t="s">
        <v>50</v>
      </c>
      <c r="AI496" s="9">
        <f t="shared" si="42"/>
        <v>44012</v>
      </c>
      <c r="AJ496" s="9">
        <f t="shared" si="43"/>
        <v>43964</v>
      </c>
      <c r="AK496" s="9">
        <f t="shared" si="44"/>
        <v>43994</v>
      </c>
      <c r="AL496" s="9">
        <f t="shared" si="45"/>
        <v>44012</v>
      </c>
      <c r="AM496" s="10">
        <f t="shared" si="46"/>
        <v>14</v>
      </c>
      <c r="AN496" s="11">
        <f t="shared" si="47"/>
        <v>40071.22</v>
      </c>
    </row>
    <row r="497" spans="1:40" x14ac:dyDescent="0.2">
      <c r="A497" s="1" t="s">
        <v>1177</v>
      </c>
      <c r="B497" s="1" t="s">
        <v>541</v>
      </c>
      <c r="C497" s="1" t="s">
        <v>1205</v>
      </c>
      <c r="D497" s="1" t="s">
        <v>35</v>
      </c>
      <c r="E497" s="3">
        <v>246</v>
      </c>
      <c r="F497" s="1" t="s">
        <v>55</v>
      </c>
      <c r="G497" s="1" t="s">
        <v>1538</v>
      </c>
      <c r="H497" s="4">
        <v>2509.67</v>
      </c>
      <c r="I497" s="1" t="s">
        <v>583</v>
      </c>
      <c r="J497" s="1" t="s">
        <v>584</v>
      </c>
      <c r="K497" s="1" t="s">
        <v>145</v>
      </c>
      <c r="L497" s="1" t="s">
        <v>176</v>
      </c>
      <c r="M497" s="1" t="s">
        <v>585</v>
      </c>
      <c r="N497" s="1" t="s">
        <v>42</v>
      </c>
      <c r="O497" s="1" t="s">
        <v>1502</v>
      </c>
      <c r="P497" s="3">
        <v>310</v>
      </c>
      <c r="R497" s="1" t="s">
        <v>1539</v>
      </c>
      <c r="S497" s="1" t="s">
        <v>45</v>
      </c>
      <c r="T497" s="1" t="s">
        <v>587</v>
      </c>
      <c r="V497" s="1" t="s">
        <v>197</v>
      </c>
      <c r="W497" s="1" t="s">
        <v>198</v>
      </c>
      <c r="X497" s="1" t="s">
        <v>1205</v>
      </c>
      <c r="AB497" s="4">
        <v>2509.67</v>
      </c>
      <c r="AC497" s="4">
        <v>15.61</v>
      </c>
      <c r="AF497" s="1" t="s">
        <v>50</v>
      </c>
      <c r="AI497" s="9">
        <f t="shared" si="42"/>
        <v>44012</v>
      </c>
      <c r="AJ497" s="9">
        <f t="shared" si="43"/>
        <v>43964</v>
      </c>
      <c r="AK497" s="9">
        <f t="shared" si="44"/>
        <v>43994</v>
      </c>
      <c r="AL497" s="9">
        <f t="shared" si="45"/>
        <v>44012</v>
      </c>
      <c r="AM497" s="10">
        <f t="shared" si="46"/>
        <v>14</v>
      </c>
      <c r="AN497" s="11">
        <f t="shared" si="47"/>
        <v>35135.380000000005</v>
      </c>
    </row>
    <row r="498" spans="1:40" x14ac:dyDescent="0.2">
      <c r="A498" s="1" t="s">
        <v>1204</v>
      </c>
      <c r="B498" s="1" t="s">
        <v>541</v>
      </c>
      <c r="C498" s="1" t="s">
        <v>1205</v>
      </c>
      <c r="D498" s="1" t="s">
        <v>35</v>
      </c>
      <c r="E498" s="3">
        <v>247</v>
      </c>
      <c r="F498" s="1" t="s">
        <v>55</v>
      </c>
      <c r="G498" s="1" t="s">
        <v>1540</v>
      </c>
      <c r="H498" s="4">
        <v>2582.17</v>
      </c>
      <c r="I498" s="1" t="s">
        <v>583</v>
      </c>
      <c r="J498" s="1" t="s">
        <v>584</v>
      </c>
      <c r="K498" s="1" t="s">
        <v>145</v>
      </c>
      <c r="L498" s="1" t="s">
        <v>176</v>
      </c>
      <c r="M498" s="1" t="s">
        <v>585</v>
      </c>
      <c r="N498" s="1" t="s">
        <v>42</v>
      </c>
      <c r="O498" s="1" t="s">
        <v>1502</v>
      </c>
      <c r="P498" s="3">
        <v>310</v>
      </c>
      <c r="R498" s="1" t="s">
        <v>1541</v>
      </c>
      <c r="S498" s="1" t="s">
        <v>45</v>
      </c>
      <c r="T498" s="1" t="s">
        <v>587</v>
      </c>
      <c r="V498" s="1" t="s">
        <v>47</v>
      </c>
      <c r="W498" s="1" t="s">
        <v>48</v>
      </c>
      <c r="X498" s="1" t="s">
        <v>1205</v>
      </c>
      <c r="AB498" s="4">
        <v>2582.17</v>
      </c>
      <c r="AC498" s="4">
        <v>15.58</v>
      </c>
      <c r="AF498" s="1" t="s">
        <v>50</v>
      </c>
      <c r="AI498" s="9">
        <f t="shared" si="42"/>
        <v>44011</v>
      </c>
      <c r="AJ498" s="9">
        <f t="shared" si="43"/>
        <v>43964</v>
      </c>
      <c r="AK498" s="9">
        <f t="shared" si="44"/>
        <v>43994</v>
      </c>
      <c r="AL498" s="9">
        <f t="shared" si="45"/>
        <v>44011</v>
      </c>
      <c r="AM498" s="10">
        <f t="shared" si="46"/>
        <v>15</v>
      </c>
      <c r="AN498" s="11">
        <f t="shared" si="47"/>
        <v>38732.550000000003</v>
      </c>
    </row>
    <row r="499" spans="1:40" x14ac:dyDescent="0.2">
      <c r="A499" s="1" t="s">
        <v>1204</v>
      </c>
      <c r="B499" s="1" t="s">
        <v>541</v>
      </c>
      <c r="C499" s="1" t="s">
        <v>1205</v>
      </c>
      <c r="D499" s="1" t="s">
        <v>35</v>
      </c>
      <c r="E499" s="3">
        <v>248</v>
      </c>
      <c r="F499" s="1" t="s">
        <v>55</v>
      </c>
      <c r="G499" s="1" t="s">
        <v>1542</v>
      </c>
      <c r="H499" s="4">
        <v>37949.81</v>
      </c>
      <c r="I499" s="1" t="s">
        <v>583</v>
      </c>
      <c r="J499" s="1" t="s">
        <v>584</v>
      </c>
      <c r="K499" s="1" t="s">
        <v>145</v>
      </c>
      <c r="L499" s="1" t="s">
        <v>176</v>
      </c>
      <c r="M499" s="1" t="s">
        <v>585</v>
      </c>
      <c r="N499" s="1" t="s">
        <v>42</v>
      </c>
      <c r="O499" s="1" t="s">
        <v>1502</v>
      </c>
      <c r="P499" s="3">
        <v>310</v>
      </c>
      <c r="R499" s="1" t="s">
        <v>1543</v>
      </c>
      <c r="S499" s="1" t="s">
        <v>45</v>
      </c>
      <c r="T499" s="1" t="s">
        <v>587</v>
      </c>
      <c r="V499" s="1" t="s">
        <v>47</v>
      </c>
      <c r="W499" s="1" t="s">
        <v>48</v>
      </c>
      <c r="X499" s="1" t="s">
        <v>1205</v>
      </c>
      <c r="AB499" s="4">
        <v>37949.81</v>
      </c>
      <c r="AC499" s="4">
        <v>236.48</v>
      </c>
      <c r="AF499" s="1" t="s">
        <v>50</v>
      </c>
      <c r="AI499" s="9">
        <f t="shared" si="42"/>
        <v>44011</v>
      </c>
      <c r="AJ499" s="9">
        <f t="shared" si="43"/>
        <v>43964</v>
      </c>
      <c r="AK499" s="9">
        <f t="shared" si="44"/>
        <v>43994</v>
      </c>
      <c r="AL499" s="9">
        <f t="shared" si="45"/>
        <v>44011</v>
      </c>
      <c r="AM499" s="10">
        <f t="shared" si="46"/>
        <v>15</v>
      </c>
      <c r="AN499" s="11">
        <f t="shared" si="47"/>
        <v>569247.14999999991</v>
      </c>
    </row>
    <row r="500" spans="1:40" x14ac:dyDescent="0.2">
      <c r="A500" s="1" t="s">
        <v>1177</v>
      </c>
      <c r="B500" s="1" t="s">
        <v>541</v>
      </c>
      <c r="C500" s="1" t="s">
        <v>1205</v>
      </c>
      <c r="D500" s="1" t="s">
        <v>35</v>
      </c>
      <c r="E500" s="3">
        <v>249</v>
      </c>
      <c r="F500" s="1" t="s">
        <v>55</v>
      </c>
      <c r="G500" s="1" t="s">
        <v>1544</v>
      </c>
      <c r="H500" s="4">
        <v>5342.63</v>
      </c>
      <c r="I500" s="1" t="s">
        <v>583</v>
      </c>
      <c r="J500" s="1" t="s">
        <v>584</v>
      </c>
      <c r="K500" s="1" t="s">
        <v>145</v>
      </c>
      <c r="L500" s="1" t="s">
        <v>176</v>
      </c>
      <c r="M500" s="1" t="s">
        <v>585</v>
      </c>
      <c r="N500" s="1" t="s">
        <v>42</v>
      </c>
      <c r="O500" s="1" t="s">
        <v>1502</v>
      </c>
      <c r="P500" s="3">
        <v>310</v>
      </c>
      <c r="R500" s="1" t="s">
        <v>1545</v>
      </c>
      <c r="S500" s="1" t="s">
        <v>45</v>
      </c>
      <c r="T500" s="1" t="s">
        <v>587</v>
      </c>
      <c r="V500" s="1" t="s">
        <v>62</v>
      </c>
      <c r="W500" s="1" t="s">
        <v>63</v>
      </c>
      <c r="X500" s="1" t="s">
        <v>1205</v>
      </c>
      <c r="AB500" s="4">
        <v>5342.63</v>
      </c>
      <c r="AC500" s="4">
        <v>33.700000000000003</v>
      </c>
      <c r="AF500" s="1" t="s">
        <v>50</v>
      </c>
      <c r="AI500" s="9">
        <f t="shared" si="42"/>
        <v>44012</v>
      </c>
      <c r="AJ500" s="9">
        <f t="shared" si="43"/>
        <v>43964</v>
      </c>
      <c r="AK500" s="9">
        <f t="shared" si="44"/>
        <v>43994</v>
      </c>
      <c r="AL500" s="9">
        <f t="shared" si="45"/>
        <v>44012</v>
      </c>
      <c r="AM500" s="10">
        <f t="shared" si="46"/>
        <v>14</v>
      </c>
      <c r="AN500" s="11">
        <f t="shared" si="47"/>
        <v>74796.820000000007</v>
      </c>
    </row>
    <row r="501" spans="1:40" hidden="1" x14ac:dyDescent="0.2">
      <c r="A501" s="1" t="s">
        <v>1502</v>
      </c>
      <c r="B501" s="1" t="s">
        <v>1502</v>
      </c>
      <c r="C501" s="1" t="s">
        <v>1502</v>
      </c>
      <c r="D501" s="1" t="s">
        <v>85</v>
      </c>
      <c r="E501" s="3">
        <v>20170</v>
      </c>
      <c r="F501" s="1" t="s">
        <v>36</v>
      </c>
      <c r="G501" s="1" t="s">
        <v>85</v>
      </c>
      <c r="H501" s="4">
        <v>4739.1899999999996</v>
      </c>
      <c r="I501" s="1" t="s">
        <v>141</v>
      </c>
      <c r="K501" s="1" t="s">
        <v>99</v>
      </c>
      <c r="N501" s="1" t="s">
        <v>100</v>
      </c>
      <c r="O501" s="1" t="s">
        <v>1502</v>
      </c>
      <c r="P501" s="3">
        <v>307</v>
      </c>
      <c r="R501" s="1" t="s">
        <v>1546</v>
      </c>
      <c r="S501" s="1" t="s">
        <v>45</v>
      </c>
      <c r="X501" s="1" t="s">
        <v>1394</v>
      </c>
      <c r="AB501" s="4">
        <v>0</v>
      </c>
      <c r="AC501" s="4">
        <v>0</v>
      </c>
      <c r="AI501" s="9">
        <f t="shared" si="42"/>
        <v>44026</v>
      </c>
      <c r="AJ501" s="9">
        <f t="shared" si="43"/>
        <v>44014</v>
      </c>
      <c r="AK501" s="9">
        <f t="shared" si="44"/>
        <v>44044</v>
      </c>
      <c r="AL501" s="9">
        <f t="shared" si="45"/>
        <v>44044</v>
      </c>
      <c r="AM501" s="10">
        <f t="shared" si="46"/>
        <v>-18</v>
      </c>
      <c r="AN501" s="11">
        <f t="shared" si="47"/>
        <v>-85305.42</v>
      </c>
    </row>
    <row r="502" spans="1:40" x14ac:dyDescent="0.2">
      <c r="A502" s="1" t="s">
        <v>1547</v>
      </c>
      <c r="B502" s="1" t="s">
        <v>1402</v>
      </c>
      <c r="C502" s="1" t="s">
        <v>1402</v>
      </c>
      <c r="D502" s="1" t="s">
        <v>35</v>
      </c>
      <c r="E502" s="3">
        <v>323</v>
      </c>
      <c r="F502" s="1" t="s">
        <v>55</v>
      </c>
      <c r="G502" s="1" t="s">
        <v>1548</v>
      </c>
      <c r="H502" s="4">
        <v>1097.04</v>
      </c>
      <c r="I502" s="1" t="s">
        <v>115</v>
      </c>
      <c r="J502" s="1" t="s">
        <v>116</v>
      </c>
      <c r="K502" s="1" t="s">
        <v>92</v>
      </c>
      <c r="N502" s="1" t="s">
        <v>42</v>
      </c>
      <c r="O502" s="1" t="s">
        <v>230</v>
      </c>
      <c r="P502" s="3">
        <v>311</v>
      </c>
      <c r="R502" s="1" t="s">
        <v>1549</v>
      </c>
      <c r="S502" s="1" t="s">
        <v>45</v>
      </c>
      <c r="V502" s="1" t="s">
        <v>62</v>
      </c>
      <c r="W502" s="1" t="s">
        <v>63</v>
      </c>
      <c r="X502" s="1" t="s">
        <v>1402</v>
      </c>
      <c r="AB502" s="4">
        <v>1097.04</v>
      </c>
      <c r="AC502" s="4">
        <v>241.35</v>
      </c>
      <c r="AF502" s="1" t="s">
        <v>120</v>
      </c>
      <c r="AI502" s="9">
        <f t="shared" si="42"/>
        <v>44035</v>
      </c>
      <c r="AJ502" s="9">
        <f t="shared" si="43"/>
        <v>44015</v>
      </c>
      <c r="AK502" s="9">
        <f t="shared" si="44"/>
        <v>44045</v>
      </c>
      <c r="AL502" s="9">
        <f t="shared" si="45"/>
        <v>44045</v>
      </c>
      <c r="AM502" s="10">
        <f t="shared" si="46"/>
        <v>-16</v>
      </c>
      <c r="AN502" s="11">
        <f t="shared" si="47"/>
        <v>-17552.64</v>
      </c>
    </row>
    <row r="503" spans="1:40" x14ac:dyDescent="0.2">
      <c r="A503" s="1" t="s">
        <v>841</v>
      </c>
      <c r="B503" s="1" t="s">
        <v>1354</v>
      </c>
      <c r="C503" s="1" t="s">
        <v>1354</v>
      </c>
      <c r="D503" s="1" t="s">
        <v>35</v>
      </c>
      <c r="E503" s="3">
        <v>34</v>
      </c>
      <c r="F503" s="1" t="s">
        <v>36</v>
      </c>
      <c r="G503" s="1" t="s">
        <v>1550</v>
      </c>
      <c r="H503" s="4">
        <v>3789.78</v>
      </c>
      <c r="I503" s="1" t="s">
        <v>168</v>
      </c>
      <c r="J503" s="1" t="s">
        <v>169</v>
      </c>
      <c r="K503" s="1" t="s">
        <v>99</v>
      </c>
      <c r="N503" s="1" t="s">
        <v>42</v>
      </c>
      <c r="O503" s="1" t="s">
        <v>1420</v>
      </c>
      <c r="P503" s="3">
        <v>313</v>
      </c>
      <c r="R503" s="1" t="s">
        <v>1551</v>
      </c>
      <c r="S503" s="1" t="s">
        <v>45</v>
      </c>
      <c r="V503" s="1" t="s">
        <v>62</v>
      </c>
      <c r="W503" s="1" t="s">
        <v>63</v>
      </c>
      <c r="X503" s="1" t="s">
        <v>1354</v>
      </c>
      <c r="AB503" s="4">
        <v>3687.66</v>
      </c>
      <c r="AC503" s="4">
        <v>811.29</v>
      </c>
      <c r="AF503" s="1" t="s">
        <v>171</v>
      </c>
      <c r="AI503" s="9">
        <f t="shared" si="42"/>
        <v>44051</v>
      </c>
      <c r="AJ503" s="9">
        <f t="shared" si="43"/>
        <v>44020</v>
      </c>
      <c r="AK503" s="9">
        <f t="shared" si="44"/>
        <v>44050</v>
      </c>
      <c r="AL503" s="9">
        <f t="shared" si="45"/>
        <v>44051</v>
      </c>
      <c r="AM503" s="10">
        <f t="shared" si="46"/>
        <v>-18</v>
      </c>
      <c r="AN503" s="11">
        <f t="shared" si="47"/>
        <v>-68216.040000000008</v>
      </c>
    </row>
    <row r="504" spans="1:40" x14ac:dyDescent="0.2">
      <c r="A504" s="1" t="s">
        <v>1552</v>
      </c>
      <c r="B504" s="1" t="s">
        <v>1177</v>
      </c>
      <c r="C504" s="1" t="s">
        <v>1482</v>
      </c>
      <c r="D504" s="1" t="s">
        <v>35</v>
      </c>
      <c r="E504" s="3">
        <v>35</v>
      </c>
      <c r="F504" s="1" t="s">
        <v>36</v>
      </c>
      <c r="G504" s="1" t="s">
        <v>1553</v>
      </c>
      <c r="H504" s="4">
        <v>280</v>
      </c>
      <c r="I504" s="1" t="s">
        <v>1554</v>
      </c>
      <c r="J504" s="1" t="s">
        <v>1555</v>
      </c>
      <c r="K504" s="1" t="s">
        <v>1556</v>
      </c>
      <c r="N504" s="1" t="s">
        <v>42</v>
      </c>
      <c r="O504" s="1" t="s">
        <v>1420</v>
      </c>
      <c r="P504" s="3">
        <v>314</v>
      </c>
      <c r="R504" s="1" t="s">
        <v>1557</v>
      </c>
      <c r="S504" s="1" t="s">
        <v>45</v>
      </c>
      <c r="T504" s="1" t="s">
        <v>1558</v>
      </c>
      <c r="V504" s="1" t="s">
        <v>62</v>
      </c>
      <c r="W504" s="1" t="s">
        <v>63</v>
      </c>
      <c r="X504" s="1" t="s">
        <v>1482</v>
      </c>
      <c r="AB504" s="4">
        <v>280</v>
      </c>
      <c r="AC504" s="4">
        <v>0</v>
      </c>
      <c r="AF504" s="1" t="s">
        <v>654</v>
      </c>
      <c r="AI504" s="9">
        <f t="shared" si="42"/>
        <v>44073</v>
      </c>
      <c r="AJ504" s="9">
        <f t="shared" si="43"/>
        <v>44022</v>
      </c>
      <c r="AK504" s="9">
        <f t="shared" si="44"/>
        <v>44052</v>
      </c>
      <c r="AL504" s="9">
        <f t="shared" si="45"/>
        <v>44073</v>
      </c>
      <c r="AM504" s="10">
        <f t="shared" si="46"/>
        <v>-40</v>
      </c>
      <c r="AN504" s="11">
        <f t="shared" si="47"/>
        <v>-11200</v>
      </c>
    </row>
    <row r="505" spans="1:40" x14ac:dyDescent="0.2">
      <c r="A505" s="1" t="s">
        <v>1354</v>
      </c>
      <c r="B505" s="1" t="s">
        <v>927</v>
      </c>
      <c r="C505" s="1" t="s">
        <v>1205</v>
      </c>
      <c r="D505" s="1" t="s">
        <v>35</v>
      </c>
      <c r="E505" s="3">
        <v>235</v>
      </c>
      <c r="F505" s="1" t="s">
        <v>55</v>
      </c>
      <c r="G505" s="1" t="s">
        <v>1559</v>
      </c>
      <c r="H505" s="4">
        <v>488.99</v>
      </c>
      <c r="I505" s="1" t="s">
        <v>1560</v>
      </c>
      <c r="J505" s="1" t="s">
        <v>1561</v>
      </c>
      <c r="K505" s="1" t="s">
        <v>1562</v>
      </c>
      <c r="N505" s="1" t="s">
        <v>42</v>
      </c>
      <c r="O505" s="1" t="s">
        <v>1420</v>
      </c>
      <c r="P505" s="3">
        <v>315</v>
      </c>
      <c r="R505" s="1" t="s">
        <v>1563</v>
      </c>
      <c r="S505" s="1" t="s">
        <v>45</v>
      </c>
      <c r="T505" s="1" t="s">
        <v>1564</v>
      </c>
      <c r="V505" s="1" t="s">
        <v>47</v>
      </c>
      <c r="W505" s="1" t="s">
        <v>48</v>
      </c>
      <c r="X505" s="1" t="s">
        <v>1145</v>
      </c>
      <c r="AB505" s="4">
        <v>488.99</v>
      </c>
      <c r="AC505" s="4">
        <v>107.58</v>
      </c>
      <c r="AF505" s="1" t="s">
        <v>751</v>
      </c>
      <c r="AI505" s="9">
        <f t="shared" si="42"/>
        <v>44020</v>
      </c>
      <c r="AJ505" s="9">
        <f t="shared" si="43"/>
        <v>43963</v>
      </c>
      <c r="AK505" s="9">
        <f t="shared" si="44"/>
        <v>43993</v>
      </c>
      <c r="AL505" s="9">
        <f t="shared" si="45"/>
        <v>44020</v>
      </c>
      <c r="AM505" s="10">
        <f t="shared" si="46"/>
        <v>13</v>
      </c>
      <c r="AN505" s="11">
        <f t="shared" si="47"/>
        <v>6356.87</v>
      </c>
    </row>
    <row r="506" spans="1:40" x14ac:dyDescent="0.2">
      <c r="A506" s="1" t="s">
        <v>1565</v>
      </c>
      <c r="B506" s="1" t="s">
        <v>1098</v>
      </c>
      <c r="C506" s="1" t="s">
        <v>1098</v>
      </c>
      <c r="D506" s="1" t="s">
        <v>35</v>
      </c>
      <c r="E506" s="3">
        <v>251</v>
      </c>
      <c r="F506" s="1" t="s">
        <v>55</v>
      </c>
      <c r="G506" s="1" t="s">
        <v>1566</v>
      </c>
      <c r="H506" s="4">
        <v>831</v>
      </c>
      <c r="I506" s="1" t="s">
        <v>1560</v>
      </c>
      <c r="J506" s="1" t="s">
        <v>1561</v>
      </c>
      <c r="K506" s="1" t="s">
        <v>1562</v>
      </c>
      <c r="N506" s="1" t="s">
        <v>42</v>
      </c>
      <c r="O506" s="1" t="s">
        <v>1420</v>
      </c>
      <c r="P506" s="3">
        <v>315</v>
      </c>
      <c r="R506" s="1" t="s">
        <v>1567</v>
      </c>
      <c r="S506" s="1" t="s">
        <v>45</v>
      </c>
      <c r="T506" s="1" t="s">
        <v>1564</v>
      </c>
      <c r="V506" s="1" t="s">
        <v>62</v>
      </c>
      <c r="W506" s="1" t="s">
        <v>63</v>
      </c>
      <c r="X506" s="1" t="s">
        <v>1098</v>
      </c>
      <c r="AB506" s="4">
        <v>831</v>
      </c>
      <c r="AC506" s="4">
        <v>182.82</v>
      </c>
      <c r="AF506" s="1" t="s">
        <v>434</v>
      </c>
      <c r="AI506" s="9">
        <f t="shared" si="42"/>
        <v>44032</v>
      </c>
      <c r="AJ506" s="9">
        <f t="shared" si="43"/>
        <v>43971</v>
      </c>
      <c r="AK506" s="9">
        <f t="shared" si="44"/>
        <v>44001</v>
      </c>
      <c r="AL506" s="9">
        <f t="shared" si="45"/>
        <v>44032</v>
      </c>
      <c r="AM506" s="10">
        <f t="shared" si="46"/>
        <v>1</v>
      </c>
      <c r="AN506" s="11">
        <f t="shared" si="47"/>
        <v>831</v>
      </c>
    </row>
    <row r="507" spans="1:40" x14ac:dyDescent="0.2">
      <c r="A507" s="1" t="s">
        <v>1177</v>
      </c>
      <c r="B507" s="1" t="s">
        <v>1243</v>
      </c>
      <c r="C507" s="1" t="s">
        <v>1243</v>
      </c>
      <c r="D507" s="1" t="s">
        <v>35</v>
      </c>
      <c r="E507" s="3">
        <v>264</v>
      </c>
      <c r="F507" s="1" t="s">
        <v>55</v>
      </c>
      <c r="G507" s="1" t="s">
        <v>1568</v>
      </c>
      <c r="H507" s="4">
        <v>55.64</v>
      </c>
      <c r="I507" s="1" t="s">
        <v>1560</v>
      </c>
      <c r="J507" s="1" t="s">
        <v>1561</v>
      </c>
      <c r="K507" s="1" t="s">
        <v>1562</v>
      </c>
      <c r="N507" s="1" t="s">
        <v>42</v>
      </c>
      <c r="O507" s="1" t="s">
        <v>1420</v>
      </c>
      <c r="P507" s="3">
        <v>315</v>
      </c>
      <c r="R507" s="1" t="s">
        <v>1569</v>
      </c>
      <c r="S507" s="1" t="s">
        <v>45</v>
      </c>
      <c r="T507" s="1" t="s">
        <v>1564</v>
      </c>
      <c r="V507" s="1" t="s">
        <v>47</v>
      </c>
      <c r="W507" s="1" t="s">
        <v>48</v>
      </c>
      <c r="X507" s="1" t="s">
        <v>1243</v>
      </c>
      <c r="AB507" s="4">
        <v>55.64</v>
      </c>
      <c r="AC507" s="4">
        <v>12.24</v>
      </c>
      <c r="AF507" s="1" t="s">
        <v>751</v>
      </c>
      <c r="AI507" s="9">
        <f t="shared" si="42"/>
        <v>44012</v>
      </c>
      <c r="AJ507" s="9">
        <f t="shared" si="43"/>
        <v>43980</v>
      </c>
      <c r="AK507" s="9">
        <f t="shared" si="44"/>
        <v>44010</v>
      </c>
      <c r="AL507" s="9">
        <f t="shared" si="45"/>
        <v>44012</v>
      </c>
      <c r="AM507" s="10">
        <f t="shared" si="46"/>
        <v>21</v>
      </c>
      <c r="AN507" s="11">
        <f t="shared" si="47"/>
        <v>1168.44</v>
      </c>
    </row>
    <row r="508" spans="1:40" x14ac:dyDescent="0.2">
      <c r="A508" s="1" t="s">
        <v>1570</v>
      </c>
      <c r="B508" s="1" t="s">
        <v>1174</v>
      </c>
      <c r="C508" s="1" t="s">
        <v>1056</v>
      </c>
      <c r="D508" s="1" t="s">
        <v>35</v>
      </c>
      <c r="E508" s="3">
        <v>297</v>
      </c>
      <c r="F508" s="1" t="s">
        <v>55</v>
      </c>
      <c r="G508" s="1" t="s">
        <v>1571</v>
      </c>
      <c r="H508" s="4">
        <v>382.68</v>
      </c>
      <c r="I508" s="1" t="s">
        <v>1560</v>
      </c>
      <c r="J508" s="1" t="s">
        <v>1561</v>
      </c>
      <c r="K508" s="1" t="s">
        <v>1562</v>
      </c>
      <c r="N508" s="1" t="s">
        <v>42</v>
      </c>
      <c r="O508" s="1" t="s">
        <v>1420</v>
      </c>
      <c r="P508" s="3">
        <v>315</v>
      </c>
      <c r="R508" s="1" t="s">
        <v>1572</v>
      </c>
      <c r="S508" s="1" t="s">
        <v>45</v>
      </c>
      <c r="T508" s="1" t="s">
        <v>1564</v>
      </c>
      <c r="V508" s="1" t="s">
        <v>62</v>
      </c>
      <c r="W508" s="1" t="s">
        <v>63</v>
      </c>
      <c r="X508" s="1" t="s">
        <v>1056</v>
      </c>
      <c r="AB508" s="4">
        <v>382.68</v>
      </c>
      <c r="AC508" s="4">
        <v>84.19</v>
      </c>
      <c r="AF508" s="1" t="s">
        <v>434</v>
      </c>
      <c r="AI508" s="9">
        <f t="shared" si="42"/>
        <v>44057</v>
      </c>
      <c r="AJ508" s="9">
        <f t="shared" si="43"/>
        <v>43998</v>
      </c>
      <c r="AK508" s="9">
        <f t="shared" si="44"/>
        <v>44028</v>
      </c>
      <c r="AL508" s="9">
        <f t="shared" si="45"/>
        <v>44057</v>
      </c>
      <c r="AM508" s="10">
        <f t="shared" si="46"/>
        <v>-24</v>
      </c>
      <c r="AN508" s="11">
        <f t="shared" si="47"/>
        <v>-9184.32</v>
      </c>
    </row>
    <row r="509" spans="1:40" x14ac:dyDescent="0.2">
      <c r="A509" s="1" t="s">
        <v>1303</v>
      </c>
      <c r="B509" s="1" t="s">
        <v>935</v>
      </c>
      <c r="C509" s="1" t="s">
        <v>1056</v>
      </c>
      <c r="D509" s="1" t="s">
        <v>35</v>
      </c>
      <c r="E509" s="3">
        <v>298</v>
      </c>
      <c r="F509" s="1" t="s">
        <v>55</v>
      </c>
      <c r="G509" s="1" t="s">
        <v>1573</v>
      </c>
      <c r="H509" s="4">
        <v>535</v>
      </c>
      <c r="I509" s="1" t="s">
        <v>1560</v>
      </c>
      <c r="J509" s="1" t="s">
        <v>1561</v>
      </c>
      <c r="K509" s="1" t="s">
        <v>1562</v>
      </c>
      <c r="N509" s="1" t="s">
        <v>42</v>
      </c>
      <c r="O509" s="1" t="s">
        <v>1420</v>
      </c>
      <c r="P509" s="3">
        <v>315</v>
      </c>
      <c r="R509" s="1" t="s">
        <v>1574</v>
      </c>
      <c r="S509" s="1" t="s">
        <v>45</v>
      </c>
      <c r="T509" s="1" t="s">
        <v>1564</v>
      </c>
      <c r="V509" s="1" t="s">
        <v>47</v>
      </c>
      <c r="W509" s="1" t="s">
        <v>48</v>
      </c>
      <c r="X509" s="1" t="s">
        <v>1174</v>
      </c>
      <c r="AB509" s="4">
        <v>535</v>
      </c>
      <c r="AC509" s="4">
        <v>117.7</v>
      </c>
      <c r="AF509" s="1" t="s">
        <v>751</v>
      </c>
      <c r="AI509" s="9">
        <f t="shared" si="42"/>
        <v>44043</v>
      </c>
      <c r="AJ509" s="9">
        <f t="shared" si="43"/>
        <v>43997</v>
      </c>
      <c r="AK509" s="9">
        <f t="shared" si="44"/>
        <v>44027</v>
      </c>
      <c r="AL509" s="9">
        <f t="shared" si="45"/>
        <v>44043</v>
      </c>
      <c r="AM509" s="10">
        <f t="shared" si="46"/>
        <v>-10</v>
      </c>
      <c r="AN509" s="11">
        <f t="shared" si="47"/>
        <v>-5350</v>
      </c>
    </row>
    <row r="510" spans="1:40" hidden="1" x14ac:dyDescent="0.2">
      <c r="A510" s="1" t="s">
        <v>1420</v>
      </c>
      <c r="B510" s="1" t="s">
        <v>1420</v>
      </c>
      <c r="C510" s="1" t="s">
        <v>1420</v>
      </c>
      <c r="D510" s="1" t="s">
        <v>85</v>
      </c>
      <c r="E510" s="3">
        <v>20171</v>
      </c>
      <c r="F510" s="1" t="s">
        <v>36</v>
      </c>
      <c r="G510" s="1" t="s">
        <v>85</v>
      </c>
      <c r="H510" s="4">
        <v>48868.91</v>
      </c>
      <c r="I510" s="1" t="s">
        <v>231</v>
      </c>
      <c r="N510" s="1" t="s">
        <v>232</v>
      </c>
      <c r="O510" s="1" t="s">
        <v>1420</v>
      </c>
      <c r="P510" s="3">
        <v>312</v>
      </c>
      <c r="R510" s="1" t="s">
        <v>1575</v>
      </c>
      <c r="S510" s="1" t="s">
        <v>45</v>
      </c>
      <c r="X510" s="1" t="s">
        <v>1418</v>
      </c>
      <c r="AB510" s="4">
        <v>0</v>
      </c>
      <c r="AC510" s="4">
        <v>0</v>
      </c>
      <c r="AI510" s="9">
        <f t="shared" si="42"/>
        <v>44033</v>
      </c>
      <c r="AJ510" s="9">
        <f t="shared" si="43"/>
        <v>44018</v>
      </c>
      <c r="AK510" s="9">
        <f t="shared" si="44"/>
        <v>44048</v>
      </c>
      <c r="AL510" s="9">
        <f t="shared" si="45"/>
        <v>44048</v>
      </c>
      <c r="AM510" s="10">
        <f t="shared" si="46"/>
        <v>-15</v>
      </c>
      <c r="AN510" s="11">
        <f t="shared" si="47"/>
        <v>-733033.65</v>
      </c>
    </row>
    <row r="511" spans="1:40" hidden="1" x14ac:dyDescent="0.2">
      <c r="A511" s="1" t="s">
        <v>1420</v>
      </c>
      <c r="B511" s="1" t="s">
        <v>1420</v>
      </c>
      <c r="C511" s="1" t="s">
        <v>1420</v>
      </c>
      <c r="D511" s="1" t="s">
        <v>85</v>
      </c>
      <c r="E511" s="3">
        <v>20172</v>
      </c>
      <c r="F511" s="1" t="s">
        <v>36</v>
      </c>
      <c r="G511" s="1" t="s">
        <v>85</v>
      </c>
      <c r="H511" s="4">
        <v>756.27</v>
      </c>
      <c r="I511" s="1" t="s">
        <v>231</v>
      </c>
      <c r="N511" s="1" t="s">
        <v>232</v>
      </c>
      <c r="O511" s="1" t="s">
        <v>1420</v>
      </c>
      <c r="P511" s="3">
        <v>312</v>
      </c>
      <c r="R511" s="1" t="s">
        <v>1576</v>
      </c>
      <c r="S511" s="1" t="s">
        <v>45</v>
      </c>
      <c r="X511" s="1" t="s">
        <v>1418</v>
      </c>
      <c r="AB511" s="4">
        <v>0</v>
      </c>
      <c r="AC511" s="4">
        <v>0</v>
      </c>
      <c r="AI511" s="9">
        <f t="shared" si="42"/>
        <v>44033</v>
      </c>
      <c r="AJ511" s="9">
        <f t="shared" si="43"/>
        <v>44018</v>
      </c>
      <c r="AK511" s="9">
        <f t="shared" si="44"/>
        <v>44048</v>
      </c>
      <c r="AL511" s="9">
        <f t="shared" si="45"/>
        <v>44048</v>
      </c>
      <c r="AM511" s="10">
        <f t="shared" si="46"/>
        <v>-15</v>
      </c>
      <c r="AN511" s="11">
        <f t="shared" si="47"/>
        <v>-11344.05</v>
      </c>
    </row>
    <row r="512" spans="1:40" x14ac:dyDescent="0.2">
      <c r="A512" s="1" t="s">
        <v>1303</v>
      </c>
      <c r="B512" s="1" t="s">
        <v>938</v>
      </c>
      <c r="C512" s="1" t="s">
        <v>1327</v>
      </c>
      <c r="D512" s="1" t="s">
        <v>35</v>
      </c>
      <c r="E512" s="3">
        <v>26</v>
      </c>
      <c r="F512" s="1" t="s">
        <v>36</v>
      </c>
      <c r="G512" s="1" t="s">
        <v>1577</v>
      </c>
      <c r="H512" s="4">
        <v>2283.84</v>
      </c>
      <c r="I512" s="1" t="s">
        <v>1578</v>
      </c>
      <c r="J512" s="1" t="s">
        <v>1579</v>
      </c>
      <c r="K512" s="1" t="s">
        <v>191</v>
      </c>
      <c r="N512" s="1" t="s">
        <v>42</v>
      </c>
      <c r="O512" s="1" t="s">
        <v>1465</v>
      </c>
      <c r="P512" s="3">
        <v>317</v>
      </c>
      <c r="R512" s="1" t="s">
        <v>1580</v>
      </c>
      <c r="S512" s="1" t="s">
        <v>45</v>
      </c>
      <c r="T512" s="1" t="s">
        <v>1581</v>
      </c>
      <c r="V512" s="1" t="s">
        <v>62</v>
      </c>
      <c r="W512" s="1" t="s">
        <v>63</v>
      </c>
      <c r="X512" s="1" t="s">
        <v>1327</v>
      </c>
      <c r="AB512" s="4">
        <v>1872</v>
      </c>
      <c r="AC512" s="4">
        <v>411.84</v>
      </c>
      <c r="AF512" s="1" t="s">
        <v>225</v>
      </c>
      <c r="AI512" s="9">
        <f t="shared" si="42"/>
        <v>44043</v>
      </c>
      <c r="AJ512" s="9">
        <f t="shared" si="43"/>
        <v>43993</v>
      </c>
      <c r="AK512" s="9">
        <f t="shared" si="44"/>
        <v>44023</v>
      </c>
      <c r="AL512" s="9">
        <f t="shared" si="45"/>
        <v>44043</v>
      </c>
      <c r="AM512" s="10">
        <f t="shared" si="46"/>
        <v>-9</v>
      </c>
      <c r="AN512" s="11">
        <f t="shared" si="47"/>
        <v>-20554.560000000001</v>
      </c>
    </row>
    <row r="513" spans="1:40" hidden="1" x14ac:dyDescent="0.2">
      <c r="A513" s="1" t="s">
        <v>1303</v>
      </c>
      <c r="B513" s="1" t="s">
        <v>1442</v>
      </c>
      <c r="C513" s="1" t="s">
        <v>1385</v>
      </c>
      <c r="D513" s="1" t="s">
        <v>54</v>
      </c>
      <c r="E513" s="3">
        <v>29</v>
      </c>
      <c r="F513" s="1" t="s">
        <v>36</v>
      </c>
      <c r="G513" s="1" t="s">
        <v>1582</v>
      </c>
      <c r="H513" s="4">
        <v>-2283.84</v>
      </c>
      <c r="I513" s="1" t="s">
        <v>1578</v>
      </c>
      <c r="J513" s="1" t="s">
        <v>1579</v>
      </c>
      <c r="K513" s="1" t="s">
        <v>191</v>
      </c>
      <c r="N513" s="1" t="s">
        <v>42</v>
      </c>
      <c r="O513" s="1" t="s">
        <v>1465</v>
      </c>
      <c r="P513" s="3">
        <v>317</v>
      </c>
      <c r="R513" s="1" t="s">
        <v>1583</v>
      </c>
      <c r="S513" s="1" t="s">
        <v>45</v>
      </c>
      <c r="T513" s="1" t="s">
        <v>1581</v>
      </c>
      <c r="V513" s="1" t="s">
        <v>62</v>
      </c>
      <c r="W513" s="1" t="s">
        <v>63</v>
      </c>
      <c r="X513" s="1" t="s">
        <v>1442</v>
      </c>
      <c r="AB513" s="4">
        <v>1872</v>
      </c>
      <c r="AC513" s="4">
        <v>411.84</v>
      </c>
      <c r="AF513" s="1" t="s">
        <v>225</v>
      </c>
      <c r="AI513" s="9">
        <f t="shared" si="42"/>
        <v>44043</v>
      </c>
      <c r="AJ513" s="9">
        <f t="shared" si="43"/>
        <v>44008</v>
      </c>
      <c r="AK513" s="9">
        <f t="shared" si="44"/>
        <v>44038</v>
      </c>
      <c r="AL513" s="9">
        <f t="shared" si="45"/>
        <v>44043</v>
      </c>
      <c r="AM513" s="10">
        <f t="shared" si="46"/>
        <v>-9</v>
      </c>
      <c r="AN513" s="11">
        <f t="shared" si="47"/>
        <v>20554.560000000001</v>
      </c>
    </row>
    <row r="514" spans="1:40" x14ac:dyDescent="0.2">
      <c r="A514" s="1" t="s">
        <v>1303</v>
      </c>
      <c r="B514" s="1" t="s">
        <v>1442</v>
      </c>
      <c r="C514" s="1" t="s">
        <v>1385</v>
      </c>
      <c r="D514" s="1" t="s">
        <v>35</v>
      </c>
      <c r="E514" s="3">
        <v>30</v>
      </c>
      <c r="F514" s="1" t="s">
        <v>36</v>
      </c>
      <c r="G514" s="1" t="s">
        <v>1584</v>
      </c>
      <c r="H514" s="4">
        <v>1909.44</v>
      </c>
      <c r="I514" s="1" t="s">
        <v>1578</v>
      </c>
      <c r="J514" s="1" t="s">
        <v>1579</v>
      </c>
      <c r="K514" s="1" t="s">
        <v>191</v>
      </c>
      <c r="N514" s="1" t="s">
        <v>42</v>
      </c>
      <c r="O514" s="1" t="s">
        <v>1465</v>
      </c>
      <c r="P514" s="3">
        <v>317</v>
      </c>
      <c r="R514" s="1" t="s">
        <v>1585</v>
      </c>
      <c r="S514" s="1" t="s">
        <v>45</v>
      </c>
      <c r="T514" s="1" t="s">
        <v>1581</v>
      </c>
      <c r="V514" s="1" t="s">
        <v>62</v>
      </c>
      <c r="W514" s="1" t="s">
        <v>63</v>
      </c>
      <c r="X514" s="1" t="s">
        <v>1442</v>
      </c>
      <c r="AB514" s="4">
        <v>1872</v>
      </c>
      <c r="AC514" s="4">
        <v>411.84</v>
      </c>
      <c r="AF514" s="1" t="s">
        <v>225</v>
      </c>
      <c r="AI514" s="9">
        <f t="shared" si="42"/>
        <v>44043</v>
      </c>
      <c r="AJ514" s="9">
        <f t="shared" si="43"/>
        <v>44008</v>
      </c>
      <c r="AK514" s="9">
        <f t="shared" si="44"/>
        <v>44038</v>
      </c>
      <c r="AL514" s="9">
        <f t="shared" si="45"/>
        <v>44043</v>
      </c>
      <c r="AM514" s="10">
        <f t="shared" si="46"/>
        <v>-9</v>
      </c>
      <c r="AN514" s="11">
        <f t="shared" si="47"/>
        <v>-17184.96</v>
      </c>
    </row>
    <row r="515" spans="1:40" x14ac:dyDescent="0.2">
      <c r="A515" s="1" t="s">
        <v>1177</v>
      </c>
      <c r="B515" s="1" t="s">
        <v>935</v>
      </c>
      <c r="C515" s="1" t="s">
        <v>1211</v>
      </c>
      <c r="D515" s="1" t="s">
        <v>35</v>
      </c>
      <c r="E515" s="3">
        <v>266</v>
      </c>
      <c r="F515" s="1" t="s">
        <v>55</v>
      </c>
      <c r="G515" s="1" t="s">
        <v>1586</v>
      </c>
      <c r="H515" s="4">
        <v>1231.5999999999999</v>
      </c>
      <c r="I515" s="1" t="s">
        <v>333</v>
      </c>
      <c r="J515" s="1" t="s">
        <v>334</v>
      </c>
      <c r="K515" s="1" t="s">
        <v>99</v>
      </c>
      <c r="L515" s="1" t="s">
        <v>40</v>
      </c>
      <c r="M515" s="1" t="s">
        <v>335</v>
      </c>
      <c r="N515" s="1" t="s">
        <v>42</v>
      </c>
      <c r="O515" s="1" t="s">
        <v>1465</v>
      </c>
      <c r="P515" s="3">
        <v>316</v>
      </c>
      <c r="R515" s="1" t="s">
        <v>1587</v>
      </c>
      <c r="S515" s="1" t="s">
        <v>45</v>
      </c>
      <c r="T515" s="1" t="s">
        <v>338</v>
      </c>
      <c r="V515" s="1" t="s">
        <v>62</v>
      </c>
      <c r="W515" s="1" t="s">
        <v>63</v>
      </c>
      <c r="X515" s="1" t="s">
        <v>1211</v>
      </c>
      <c r="AB515" s="4">
        <v>1231.5999999999999</v>
      </c>
      <c r="AC515" s="4">
        <v>270.95</v>
      </c>
      <c r="AF515" s="1" t="s">
        <v>352</v>
      </c>
      <c r="AI515" s="9">
        <f t="shared" si="42"/>
        <v>44012</v>
      </c>
      <c r="AJ515" s="9">
        <f t="shared" si="43"/>
        <v>43985</v>
      </c>
      <c r="AK515" s="9">
        <f t="shared" si="44"/>
        <v>44015</v>
      </c>
      <c r="AL515" s="9">
        <f t="shared" si="45"/>
        <v>44015</v>
      </c>
      <c r="AM515" s="10">
        <f t="shared" si="46"/>
        <v>19</v>
      </c>
      <c r="AN515" s="11">
        <f t="shared" si="47"/>
        <v>23400.399999999998</v>
      </c>
    </row>
    <row r="516" spans="1:40" x14ac:dyDescent="0.2">
      <c r="A516" s="1" t="s">
        <v>1303</v>
      </c>
      <c r="B516" s="1" t="s">
        <v>1177</v>
      </c>
      <c r="C516" s="1" t="s">
        <v>1394</v>
      </c>
      <c r="D516" s="1" t="s">
        <v>35</v>
      </c>
      <c r="E516" s="3">
        <v>316</v>
      </c>
      <c r="F516" s="1" t="s">
        <v>55</v>
      </c>
      <c r="G516" s="1" t="s">
        <v>1588</v>
      </c>
      <c r="H516" s="4">
        <v>1231.5999999999999</v>
      </c>
      <c r="I516" s="1" t="s">
        <v>333</v>
      </c>
      <c r="J516" s="1" t="s">
        <v>334</v>
      </c>
      <c r="K516" s="1" t="s">
        <v>99</v>
      </c>
      <c r="L516" s="1" t="s">
        <v>40</v>
      </c>
      <c r="M516" s="1" t="s">
        <v>335</v>
      </c>
      <c r="N516" s="1" t="s">
        <v>42</v>
      </c>
      <c r="O516" s="1" t="s">
        <v>1465</v>
      </c>
      <c r="P516" s="3">
        <v>316</v>
      </c>
      <c r="R516" s="1" t="s">
        <v>1589</v>
      </c>
      <c r="S516" s="1" t="s">
        <v>45</v>
      </c>
      <c r="T516" s="1" t="s">
        <v>338</v>
      </c>
      <c r="V516" s="1" t="s">
        <v>62</v>
      </c>
      <c r="W516" s="1" t="s">
        <v>63</v>
      </c>
      <c r="X516" s="1" t="s">
        <v>1394</v>
      </c>
      <c r="AB516" s="4">
        <v>1231.5999999999999</v>
      </c>
      <c r="AC516" s="4">
        <v>270.95</v>
      </c>
      <c r="AF516" s="1" t="s">
        <v>352</v>
      </c>
      <c r="AI516" s="9">
        <f t="shared" ref="AI516:AI579" si="48">DATEVALUE(A516)</f>
        <v>44043</v>
      </c>
      <c r="AJ516" s="9">
        <f t="shared" ref="AJ516:AJ579" si="49">DATEVALUE(X516)</f>
        <v>44014</v>
      </c>
      <c r="AK516" s="9">
        <f t="shared" ref="AK516:AK579" si="50">30+AJ516</f>
        <v>44044</v>
      </c>
      <c r="AL516" s="9">
        <f t="shared" ref="AL516:AL579" si="51">MAX(AI516,AK516)</f>
        <v>44044</v>
      </c>
      <c r="AM516" s="10">
        <f t="shared" ref="AM516:AM579" si="52">+O516-AL516</f>
        <v>-10</v>
      </c>
      <c r="AN516" s="11">
        <f t="shared" ref="AN516:AN579" si="53">+AM516*H516</f>
        <v>-12316</v>
      </c>
    </row>
    <row r="517" spans="1:40" x14ac:dyDescent="0.2">
      <c r="A517" s="1" t="s">
        <v>968</v>
      </c>
      <c r="B517" s="1" t="s">
        <v>1444</v>
      </c>
      <c r="C517" s="1" t="s">
        <v>1444</v>
      </c>
      <c r="D517" s="1" t="s">
        <v>35</v>
      </c>
      <c r="E517" s="3">
        <v>330</v>
      </c>
      <c r="F517" s="1" t="s">
        <v>55</v>
      </c>
      <c r="G517" s="1" t="s">
        <v>1590</v>
      </c>
      <c r="H517" s="4">
        <v>477</v>
      </c>
      <c r="I517" s="1" t="s">
        <v>333</v>
      </c>
      <c r="J517" s="1" t="s">
        <v>334</v>
      </c>
      <c r="K517" s="1" t="s">
        <v>99</v>
      </c>
      <c r="L517" s="1" t="s">
        <v>40</v>
      </c>
      <c r="M517" s="1" t="s">
        <v>335</v>
      </c>
      <c r="N517" s="1" t="s">
        <v>42</v>
      </c>
      <c r="O517" s="1" t="s">
        <v>1465</v>
      </c>
      <c r="P517" s="3">
        <v>316</v>
      </c>
      <c r="R517" s="1" t="s">
        <v>1591</v>
      </c>
      <c r="S517" s="1" t="s">
        <v>45</v>
      </c>
      <c r="T517" s="1" t="s">
        <v>338</v>
      </c>
      <c r="V517" s="1" t="s">
        <v>62</v>
      </c>
      <c r="W517" s="1" t="s">
        <v>63</v>
      </c>
      <c r="X517" s="1" t="s">
        <v>1444</v>
      </c>
      <c r="AB517" s="4">
        <v>477</v>
      </c>
      <c r="AC517" s="4">
        <v>104.94</v>
      </c>
      <c r="AF517" s="1" t="s">
        <v>251</v>
      </c>
      <c r="AI517" s="9">
        <f t="shared" si="48"/>
        <v>44084</v>
      </c>
      <c r="AJ517" s="9">
        <f t="shared" si="49"/>
        <v>44021</v>
      </c>
      <c r="AK517" s="9">
        <f t="shared" si="50"/>
        <v>44051</v>
      </c>
      <c r="AL517" s="9">
        <f t="shared" si="51"/>
        <v>44084</v>
      </c>
      <c r="AM517" s="10">
        <f t="shared" si="52"/>
        <v>-50</v>
      </c>
      <c r="AN517" s="11">
        <f t="shared" si="53"/>
        <v>-23850</v>
      </c>
    </row>
    <row r="518" spans="1:40" hidden="1" x14ac:dyDescent="0.2">
      <c r="A518" s="1" t="s">
        <v>1547</v>
      </c>
      <c r="B518" s="1" t="s">
        <v>1547</v>
      </c>
      <c r="C518" s="1" t="s">
        <v>1547</v>
      </c>
      <c r="D518" s="1" t="s">
        <v>85</v>
      </c>
      <c r="E518" s="3">
        <v>20173</v>
      </c>
      <c r="F518" s="1" t="s">
        <v>36</v>
      </c>
      <c r="G518" s="1" t="s">
        <v>85</v>
      </c>
      <c r="H518" s="4">
        <v>806.61</v>
      </c>
      <c r="I518" s="1" t="s">
        <v>141</v>
      </c>
      <c r="K518" s="1" t="s">
        <v>99</v>
      </c>
      <c r="N518" s="1" t="s">
        <v>100</v>
      </c>
      <c r="O518" s="1" t="s">
        <v>1547</v>
      </c>
      <c r="P518" s="3">
        <v>318</v>
      </c>
      <c r="R518" s="1" t="s">
        <v>1592</v>
      </c>
      <c r="S518" s="1" t="s">
        <v>45</v>
      </c>
      <c r="X518" s="1" t="s">
        <v>1327</v>
      </c>
      <c r="AB518" s="4">
        <v>0</v>
      </c>
      <c r="AC518" s="4">
        <v>0</v>
      </c>
      <c r="AI518" s="9">
        <f t="shared" si="48"/>
        <v>44035</v>
      </c>
      <c r="AJ518" s="9">
        <f t="shared" si="49"/>
        <v>43993</v>
      </c>
      <c r="AK518" s="9">
        <f t="shared" si="50"/>
        <v>44023</v>
      </c>
      <c r="AL518" s="9">
        <f t="shared" si="51"/>
        <v>44035</v>
      </c>
      <c r="AM518" s="10">
        <f t="shared" si="52"/>
        <v>0</v>
      </c>
      <c r="AN518" s="11">
        <f t="shared" si="53"/>
        <v>0</v>
      </c>
    </row>
    <row r="519" spans="1:40" hidden="1" x14ac:dyDescent="0.2">
      <c r="A519" s="1" t="s">
        <v>1547</v>
      </c>
      <c r="B519" s="1" t="s">
        <v>1547</v>
      </c>
      <c r="C519" s="1" t="s">
        <v>1547</v>
      </c>
      <c r="D519" s="1" t="s">
        <v>85</v>
      </c>
      <c r="E519" s="3">
        <v>20174</v>
      </c>
      <c r="F519" s="1" t="s">
        <v>36</v>
      </c>
      <c r="G519" s="1" t="s">
        <v>85</v>
      </c>
      <c r="H519" s="4">
        <v>4.2</v>
      </c>
      <c r="I519" s="1" t="s">
        <v>159</v>
      </c>
      <c r="J519" s="1" t="s">
        <v>160</v>
      </c>
      <c r="K519" s="1" t="s">
        <v>161</v>
      </c>
      <c r="N519" s="1" t="s">
        <v>162</v>
      </c>
      <c r="O519" s="1" t="s">
        <v>1547</v>
      </c>
      <c r="P519" s="3">
        <v>319</v>
      </c>
      <c r="R519" s="1" t="s">
        <v>1593</v>
      </c>
      <c r="S519" s="1" t="s">
        <v>45</v>
      </c>
      <c r="T519" s="1" t="s">
        <v>883</v>
      </c>
      <c r="X519" s="1" t="s">
        <v>1327</v>
      </c>
      <c r="Y519" s="1" t="s">
        <v>1594</v>
      </c>
      <c r="AA519" s="1" t="s">
        <v>1465</v>
      </c>
      <c r="AB519" s="4">
        <v>0</v>
      </c>
      <c r="AC519" s="4">
        <v>0</v>
      </c>
      <c r="AI519" s="9">
        <f t="shared" si="48"/>
        <v>44035</v>
      </c>
      <c r="AJ519" s="9">
        <f t="shared" si="49"/>
        <v>43993</v>
      </c>
      <c r="AK519" s="9">
        <f t="shared" si="50"/>
        <v>44023</v>
      </c>
      <c r="AL519" s="9">
        <f t="shared" si="51"/>
        <v>44035</v>
      </c>
      <c r="AM519" s="10">
        <f t="shared" si="52"/>
        <v>0</v>
      </c>
      <c r="AN519" s="11">
        <f t="shared" si="53"/>
        <v>0</v>
      </c>
    </row>
    <row r="520" spans="1:40" x14ac:dyDescent="0.2">
      <c r="A520" s="1" t="s">
        <v>1502</v>
      </c>
      <c r="B520" s="1" t="s">
        <v>1502</v>
      </c>
      <c r="C520" s="1" t="s">
        <v>1383</v>
      </c>
      <c r="D520" s="1" t="s">
        <v>35</v>
      </c>
      <c r="E520" s="3">
        <v>36</v>
      </c>
      <c r="F520" s="1" t="s">
        <v>36</v>
      </c>
      <c r="G520" s="1" t="s">
        <v>1156</v>
      </c>
      <c r="H520" s="4">
        <v>1282.56</v>
      </c>
      <c r="I520" s="1" t="s">
        <v>561</v>
      </c>
      <c r="J520" s="1" t="s">
        <v>562</v>
      </c>
      <c r="K520" s="1" t="s">
        <v>563</v>
      </c>
      <c r="L520" s="1" t="s">
        <v>564</v>
      </c>
      <c r="M520" s="1" t="s">
        <v>565</v>
      </c>
      <c r="N520" s="1" t="s">
        <v>42</v>
      </c>
      <c r="O520" s="1" t="s">
        <v>1595</v>
      </c>
      <c r="P520" s="3">
        <v>324</v>
      </c>
      <c r="R520" s="1" t="s">
        <v>1596</v>
      </c>
      <c r="S520" s="1" t="s">
        <v>45</v>
      </c>
      <c r="V520" s="1" t="s">
        <v>62</v>
      </c>
      <c r="W520" s="1" t="s">
        <v>63</v>
      </c>
      <c r="X520" s="1" t="s">
        <v>1383</v>
      </c>
      <c r="AB520" s="4">
        <v>1248</v>
      </c>
      <c r="AC520" s="4">
        <v>274.56</v>
      </c>
      <c r="AF520" s="1" t="s">
        <v>225</v>
      </c>
      <c r="AI520" s="9">
        <f t="shared" si="48"/>
        <v>44026</v>
      </c>
      <c r="AJ520" s="9">
        <f t="shared" si="49"/>
        <v>44027</v>
      </c>
      <c r="AK520" s="9">
        <f t="shared" si="50"/>
        <v>44057</v>
      </c>
      <c r="AL520" s="9">
        <f t="shared" si="51"/>
        <v>44057</v>
      </c>
      <c r="AM520" s="10">
        <f t="shared" si="52"/>
        <v>-11</v>
      </c>
      <c r="AN520" s="11">
        <f t="shared" si="53"/>
        <v>-14108.16</v>
      </c>
    </row>
    <row r="521" spans="1:40" x14ac:dyDescent="0.2">
      <c r="A521" s="1" t="s">
        <v>1597</v>
      </c>
      <c r="B521" s="1" t="s">
        <v>1598</v>
      </c>
      <c r="C521" s="1" t="s">
        <v>1598</v>
      </c>
      <c r="D521" s="1" t="s">
        <v>35</v>
      </c>
      <c r="E521" s="3">
        <v>343</v>
      </c>
      <c r="F521" s="1" t="s">
        <v>55</v>
      </c>
      <c r="G521" s="1" t="s">
        <v>1599</v>
      </c>
      <c r="H521" s="4">
        <v>43835.91</v>
      </c>
      <c r="I521" s="1" t="s">
        <v>1600</v>
      </c>
      <c r="J521" s="1" t="s">
        <v>1601</v>
      </c>
      <c r="K521" s="1" t="s">
        <v>1602</v>
      </c>
      <c r="N521" s="1" t="s">
        <v>42</v>
      </c>
      <c r="O521" s="1" t="s">
        <v>1595</v>
      </c>
      <c r="P521" s="3">
        <v>325</v>
      </c>
      <c r="R521" s="1" t="s">
        <v>1603</v>
      </c>
      <c r="S521" s="1" t="s">
        <v>45</v>
      </c>
      <c r="T521" s="1" t="s">
        <v>1604</v>
      </c>
      <c r="X521" s="1" t="s">
        <v>1598</v>
      </c>
      <c r="AB521" s="4">
        <v>43835.91</v>
      </c>
      <c r="AC521" s="4">
        <v>4383.59</v>
      </c>
      <c r="AF521" s="1" t="s">
        <v>1605</v>
      </c>
      <c r="AI521" s="9">
        <f t="shared" si="48"/>
        <v>44053</v>
      </c>
      <c r="AJ521" s="9">
        <f t="shared" si="49"/>
        <v>44040</v>
      </c>
      <c r="AK521" s="9">
        <f t="shared" si="50"/>
        <v>44070</v>
      </c>
      <c r="AL521" s="9">
        <f t="shared" si="51"/>
        <v>44070</v>
      </c>
      <c r="AM521" s="10">
        <f t="shared" si="52"/>
        <v>-24</v>
      </c>
      <c r="AN521" s="11">
        <f t="shared" si="53"/>
        <v>-1052061.8400000001</v>
      </c>
    </row>
    <row r="522" spans="1:40" hidden="1" x14ac:dyDescent="0.2">
      <c r="A522" s="1" t="s">
        <v>1595</v>
      </c>
      <c r="B522" s="1" t="s">
        <v>1595</v>
      </c>
      <c r="C522" s="1" t="s">
        <v>1595</v>
      </c>
      <c r="D522" s="1" t="s">
        <v>85</v>
      </c>
      <c r="E522" s="3">
        <v>20175</v>
      </c>
      <c r="F522" s="1" t="s">
        <v>36</v>
      </c>
      <c r="G522" s="1" t="s">
        <v>85</v>
      </c>
      <c r="H522" s="4">
        <v>108.41</v>
      </c>
      <c r="I522" s="1" t="s">
        <v>86</v>
      </c>
      <c r="K522" s="1" t="s">
        <v>39</v>
      </c>
      <c r="N522" s="1" t="s">
        <v>42</v>
      </c>
      <c r="O522" s="1" t="s">
        <v>1595</v>
      </c>
      <c r="P522" s="3">
        <v>320</v>
      </c>
      <c r="R522" s="1" t="s">
        <v>1606</v>
      </c>
      <c r="S522" s="1" t="s">
        <v>45</v>
      </c>
      <c r="X522" s="1" t="s">
        <v>1607</v>
      </c>
      <c r="AB522" s="4">
        <v>0</v>
      </c>
      <c r="AC522" s="4">
        <v>0</v>
      </c>
      <c r="AI522" s="9">
        <f t="shared" si="48"/>
        <v>44046</v>
      </c>
      <c r="AJ522" s="9">
        <f t="shared" si="49"/>
        <v>43513</v>
      </c>
      <c r="AK522" s="9">
        <f t="shared" si="50"/>
        <v>43543</v>
      </c>
      <c r="AL522" s="9">
        <f t="shared" si="51"/>
        <v>44046</v>
      </c>
      <c r="AM522" s="10">
        <f t="shared" si="52"/>
        <v>0</v>
      </c>
      <c r="AN522" s="11">
        <f t="shared" si="53"/>
        <v>0</v>
      </c>
    </row>
    <row r="523" spans="1:40" hidden="1" x14ac:dyDescent="0.2">
      <c r="A523" s="1" t="s">
        <v>1595</v>
      </c>
      <c r="B523" s="1" t="s">
        <v>1595</v>
      </c>
      <c r="C523" s="1" t="s">
        <v>1595</v>
      </c>
      <c r="D523" s="1" t="s">
        <v>85</v>
      </c>
      <c r="E523" s="3">
        <v>20176</v>
      </c>
      <c r="F523" s="1" t="s">
        <v>36</v>
      </c>
      <c r="H523" s="4">
        <v>12.56</v>
      </c>
      <c r="I523" s="1" t="s">
        <v>88</v>
      </c>
      <c r="K523" s="1" t="s">
        <v>39</v>
      </c>
      <c r="N523" s="1" t="s">
        <v>42</v>
      </c>
      <c r="O523" s="1" t="s">
        <v>1595</v>
      </c>
      <c r="P523" s="3">
        <v>321</v>
      </c>
      <c r="R523" s="1" t="s">
        <v>1608</v>
      </c>
      <c r="S523" s="1" t="s">
        <v>45</v>
      </c>
      <c r="X523" s="1" t="s">
        <v>274</v>
      </c>
      <c r="AB523" s="4">
        <v>0</v>
      </c>
      <c r="AC523" s="4">
        <v>0</v>
      </c>
      <c r="AI523" s="9">
        <f t="shared" si="48"/>
        <v>44046</v>
      </c>
      <c r="AJ523" s="9">
        <f t="shared" si="49"/>
        <v>43805</v>
      </c>
      <c r="AK523" s="9">
        <f t="shared" si="50"/>
        <v>43835</v>
      </c>
      <c r="AL523" s="9">
        <f t="shared" si="51"/>
        <v>44046</v>
      </c>
      <c r="AM523" s="10">
        <f t="shared" si="52"/>
        <v>0</v>
      </c>
      <c r="AN523" s="11">
        <f t="shared" si="53"/>
        <v>0</v>
      </c>
    </row>
    <row r="524" spans="1:40" hidden="1" x14ac:dyDescent="0.2">
      <c r="A524" s="1" t="s">
        <v>1595</v>
      </c>
      <c r="B524" s="1" t="s">
        <v>1595</v>
      </c>
      <c r="C524" s="1" t="s">
        <v>1595</v>
      </c>
      <c r="D524" s="1" t="s">
        <v>85</v>
      </c>
      <c r="E524" s="3">
        <v>20177</v>
      </c>
      <c r="F524" s="1" t="s">
        <v>36</v>
      </c>
      <c r="G524" s="1" t="s">
        <v>85</v>
      </c>
      <c r="H524" s="4">
        <v>236</v>
      </c>
      <c r="I524" s="1" t="s">
        <v>90</v>
      </c>
      <c r="J524" s="1" t="s">
        <v>91</v>
      </c>
      <c r="K524" s="1" t="s">
        <v>92</v>
      </c>
      <c r="N524" s="1" t="s">
        <v>42</v>
      </c>
      <c r="O524" s="1" t="s">
        <v>1595</v>
      </c>
      <c r="P524" s="3">
        <v>322</v>
      </c>
      <c r="R524" s="1" t="s">
        <v>1609</v>
      </c>
      <c r="S524" s="1" t="s">
        <v>45</v>
      </c>
      <c r="X524" s="1" t="s">
        <v>143</v>
      </c>
      <c r="AB524" s="4">
        <v>0</v>
      </c>
      <c r="AC524" s="4">
        <v>0</v>
      </c>
      <c r="AI524" s="9">
        <f t="shared" si="48"/>
        <v>44046</v>
      </c>
      <c r="AJ524" s="9">
        <f t="shared" si="49"/>
        <v>43816</v>
      </c>
      <c r="AK524" s="9">
        <f t="shared" si="50"/>
        <v>43846</v>
      </c>
      <c r="AL524" s="9">
        <f t="shared" si="51"/>
        <v>44046</v>
      </c>
      <c r="AM524" s="10">
        <f t="shared" si="52"/>
        <v>0</v>
      </c>
      <c r="AN524" s="11">
        <f t="shared" si="53"/>
        <v>0</v>
      </c>
    </row>
    <row r="525" spans="1:40" hidden="1" x14ac:dyDescent="0.2">
      <c r="A525" s="1" t="s">
        <v>1595</v>
      </c>
      <c r="B525" s="1" t="s">
        <v>1595</v>
      </c>
      <c r="C525" s="1" t="s">
        <v>1595</v>
      </c>
      <c r="D525" s="1" t="s">
        <v>85</v>
      </c>
      <c r="E525" s="3">
        <v>20178</v>
      </c>
      <c r="F525" s="1" t="s">
        <v>36</v>
      </c>
      <c r="G525" s="1" t="s">
        <v>85</v>
      </c>
      <c r="H525" s="4">
        <v>177.46</v>
      </c>
      <c r="I525" s="1" t="s">
        <v>94</v>
      </c>
      <c r="K525" s="1" t="s">
        <v>92</v>
      </c>
      <c r="L525" s="1" t="s">
        <v>95</v>
      </c>
      <c r="M525" s="1" t="s">
        <v>96</v>
      </c>
      <c r="N525" s="1" t="s">
        <v>42</v>
      </c>
      <c r="O525" s="1" t="s">
        <v>1595</v>
      </c>
      <c r="P525" s="3">
        <v>323</v>
      </c>
      <c r="R525" s="1" t="s">
        <v>1610</v>
      </c>
      <c r="S525" s="1" t="s">
        <v>45</v>
      </c>
      <c r="X525" s="1" t="s">
        <v>34</v>
      </c>
      <c r="AB525" s="4">
        <v>0</v>
      </c>
      <c r="AC525" s="4">
        <v>0</v>
      </c>
      <c r="AI525" s="9">
        <f t="shared" si="48"/>
        <v>44046</v>
      </c>
      <c r="AJ525" s="9">
        <f t="shared" si="49"/>
        <v>43826</v>
      </c>
      <c r="AK525" s="9">
        <f t="shared" si="50"/>
        <v>43856</v>
      </c>
      <c r="AL525" s="9">
        <f t="shared" si="51"/>
        <v>44046</v>
      </c>
      <c r="AM525" s="10">
        <f t="shared" si="52"/>
        <v>0</v>
      </c>
      <c r="AN525" s="11">
        <f t="shared" si="53"/>
        <v>0</v>
      </c>
    </row>
    <row r="526" spans="1:40" x14ac:dyDescent="0.2">
      <c r="A526" s="1" t="s">
        <v>1611</v>
      </c>
      <c r="B526" s="1" t="s">
        <v>1354</v>
      </c>
      <c r="C526" s="1" t="s">
        <v>1598</v>
      </c>
      <c r="D526" s="1" t="s">
        <v>35</v>
      </c>
      <c r="E526" s="3">
        <v>347</v>
      </c>
      <c r="F526" s="1" t="s">
        <v>55</v>
      </c>
      <c r="G526" s="1" t="s">
        <v>1612</v>
      </c>
      <c r="H526" s="4">
        <v>146.80000000000001</v>
      </c>
      <c r="I526" s="1" t="s">
        <v>247</v>
      </c>
      <c r="J526" s="1" t="s">
        <v>248</v>
      </c>
      <c r="K526" s="1" t="s">
        <v>153</v>
      </c>
      <c r="N526" s="1" t="s">
        <v>249</v>
      </c>
      <c r="O526" s="1" t="s">
        <v>1527</v>
      </c>
      <c r="P526" s="3">
        <v>335</v>
      </c>
      <c r="R526" s="1" t="s">
        <v>1613</v>
      </c>
      <c r="S526" s="1" t="s">
        <v>45</v>
      </c>
      <c r="V526" s="1" t="s">
        <v>62</v>
      </c>
      <c r="W526" s="1" t="s">
        <v>63</v>
      </c>
      <c r="X526" s="1" t="s">
        <v>230</v>
      </c>
      <c r="AB526" s="4">
        <v>146.80000000000001</v>
      </c>
      <c r="AC526" s="4">
        <v>32.299999999999997</v>
      </c>
      <c r="AF526" s="1" t="s">
        <v>251</v>
      </c>
      <c r="AI526" s="9">
        <f t="shared" si="48"/>
        <v>44060</v>
      </c>
      <c r="AJ526" s="9">
        <f t="shared" si="49"/>
        <v>44029</v>
      </c>
      <c r="AK526" s="9">
        <f t="shared" si="50"/>
        <v>44059</v>
      </c>
      <c r="AL526" s="9">
        <f t="shared" si="51"/>
        <v>44060</v>
      </c>
      <c r="AM526" s="10">
        <f t="shared" si="52"/>
        <v>-13</v>
      </c>
      <c r="AN526" s="11">
        <f t="shared" si="53"/>
        <v>-1908.4</v>
      </c>
    </row>
    <row r="527" spans="1:40" x14ac:dyDescent="0.2">
      <c r="A527" s="1" t="s">
        <v>1614</v>
      </c>
      <c r="B527" s="1" t="s">
        <v>1420</v>
      </c>
      <c r="C527" s="1" t="s">
        <v>1598</v>
      </c>
      <c r="D527" s="1" t="s">
        <v>35</v>
      </c>
      <c r="E527" s="3">
        <v>348</v>
      </c>
      <c r="F527" s="1" t="s">
        <v>55</v>
      </c>
      <c r="G527" s="1" t="s">
        <v>1615</v>
      </c>
      <c r="H527" s="4">
        <v>3000</v>
      </c>
      <c r="I527" s="1" t="s">
        <v>1616</v>
      </c>
      <c r="J527" s="1" t="s">
        <v>1617</v>
      </c>
      <c r="K527" s="1" t="s">
        <v>459</v>
      </c>
      <c r="N527" s="1" t="s">
        <v>42</v>
      </c>
      <c r="O527" s="1" t="s">
        <v>1527</v>
      </c>
      <c r="P527" s="3">
        <v>336</v>
      </c>
      <c r="R527" s="1" t="s">
        <v>1618</v>
      </c>
      <c r="S527" s="1" t="s">
        <v>45</v>
      </c>
      <c r="T527" s="1" t="s">
        <v>1619</v>
      </c>
      <c r="V527" s="1" t="s">
        <v>62</v>
      </c>
      <c r="W527" s="1" t="s">
        <v>63</v>
      </c>
      <c r="X527" s="1" t="s">
        <v>1420</v>
      </c>
      <c r="AB527" s="4">
        <v>3000</v>
      </c>
      <c r="AC527" s="4">
        <v>660</v>
      </c>
      <c r="AF527" s="1" t="s">
        <v>292</v>
      </c>
      <c r="AI527" s="9">
        <f t="shared" si="48"/>
        <v>44063</v>
      </c>
      <c r="AJ527" s="9">
        <f t="shared" si="49"/>
        <v>44033</v>
      </c>
      <c r="AK527" s="9">
        <f t="shared" si="50"/>
        <v>44063</v>
      </c>
      <c r="AL527" s="9">
        <f t="shared" si="51"/>
        <v>44063</v>
      </c>
      <c r="AM527" s="10">
        <f t="shared" si="52"/>
        <v>-16</v>
      </c>
      <c r="AN527" s="11">
        <f t="shared" si="53"/>
        <v>-48000</v>
      </c>
    </row>
    <row r="528" spans="1:40" hidden="1" x14ac:dyDescent="0.2">
      <c r="A528" s="1" t="s">
        <v>1527</v>
      </c>
      <c r="B528" s="1" t="s">
        <v>1527</v>
      </c>
      <c r="C528" s="1" t="s">
        <v>1527</v>
      </c>
      <c r="D528" s="1" t="s">
        <v>85</v>
      </c>
      <c r="E528" s="3">
        <v>20179</v>
      </c>
      <c r="F528" s="1" t="s">
        <v>36</v>
      </c>
      <c r="G528" s="1" t="s">
        <v>85</v>
      </c>
      <c r="H528" s="4">
        <v>18264.419999999998</v>
      </c>
      <c r="I528" s="1" t="s">
        <v>98</v>
      </c>
      <c r="K528" s="1" t="s">
        <v>99</v>
      </c>
      <c r="N528" s="1" t="s">
        <v>100</v>
      </c>
      <c r="O528" s="1" t="s">
        <v>1527</v>
      </c>
      <c r="P528" s="3">
        <v>326</v>
      </c>
      <c r="R528" s="1" t="s">
        <v>1620</v>
      </c>
      <c r="S528" s="1" t="s">
        <v>45</v>
      </c>
      <c r="X528" s="1" t="s">
        <v>230</v>
      </c>
      <c r="AB528" s="4">
        <v>0</v>
      </c>
      <c r="AC528" s="4">
        <v>0</v>
      </c>
      <c r="AI528" s="9">
        <f t="shared" si="48"/>
        <v>44047</v>
      </c>
      <c r="AJ528" s="9">
        <f t="shared" si="49"/>
        <v>44029</v>
      </c>
      <c r="AK528" s="9">
        <f t="shared" si="50"/>
        <v>44059</v>
      </c>
      <c r="AL528" s="9">
        <f t="shared" si="51"/>
        <v>44059</v>
      </c>
      <c r="AM528" s="10">
        <f t="shared" si="52"/>
        <v>-12</v>
      </c>
      <c r="AN528" s="11">
        <f t="shared" si="53"/>
        <v>-219173.03999999998</v>
      </c>
    </row>
    <row r="529" spans="1:40" hidden="1" x14ac:dyDescent="0.2">
      <c r="A529" s="1" t="s">
        <v>1527</v>
      </c>
      <c r="B529" s="1" t="s">
        <v>1527</v>
      </c>
      <c r="C529" s="1" t="s">
        <v>1527</v>
      </c>
      <c r="D529" s="1" t="s">
        <v>85</v>
      </c>
      <c r="E529" s="3">
        <v>20180</v>
      </c>
      <c r="F529" s="1" t="s">
        <v>36</v>
      </c>
      <c r="G529" s="1" t="s">
        <v>85</v>
      </c>
      <c r="H529" s="4">
        <v>319.37</v>
      </c>
      <c r="I529" s="1" t="s">
        <v>102</v>
      </c>
      <c r="K529" s="1" t="s">
        <v>99</v>
      </c>
      <c r="N529" s="1" t="s">
        <v>100</v>
      </c>
      <c r="O529" s="1" t="s">
        <v>1527</v>
      </c>
      <c r="P529" s="3">
        <v>327</v>
      </c>
      <c r="R529" s="1" t="s">
        <v>1621</v>
      </c>
      <c r="S529" s="1" t="s">
        <v>45</v>
      </c>
      <c r="X529" s="1" t="s">
        <v>230</v>
      </c>
      <c r="AB529" s="4">
        <v>0</v>
      </c>
      <c r="AC529" s="4">
        <v>0</v>
      </c>
      <c r="AI529" s="9">
        <f t="shared" si="48"/>
        <v>44047</v>
      </c>
      <c r="AJ529" s="9">
        <f t="shared" si="49"/>
        <v>44029</v>
      </c>
      <c r="AK529" s="9">
        <f t="shared" si="50"/>
        <v>44059</v>
      </c>
      <c r="AL529" s="9">
        <f t="shared" si="51"/>
        <v>44059</v>
      </c>
      <c r="AM529" s="10">
        <f t="shared" si="52"/>
        <v>-12</v>
      </c>
      <c r="AN529" s="11">
        <f t="shared" si="53"/>
        <v>-3832.44</v>
      </c>
    </row>
    <row r="530" spans="1:40" hidden="1" x14ac:dyDescent="0.2">
      <c r="A530" s="1" t="s">
        <v>1527</v>
      </c>
      <c r="B530" s="1" t="s">
        <v>1527</v>
      </c>
      <c r="C530" s="1" t="s">
        <v>1527</v>
      </c>
      <c r="D530" s="1" t="s">
        <v>85</v>
      </c>
      <c r="E530" s="3">
        <v>20181</v>
      </c>
      <c r="F530" s="1" t="s">
        <v>36</v>
      </c>
      <c r="G530" s="1" t="s">
        <v>85</v>
      </c>
      <c r="H530" s="4">
        <v>2063.64</v>
      </c>
      <c r="I530" s="1" t="s">
        <v>102</v>
      </c>
      <c r="K530" s="1" t="s">
        <v>99</v>
      </c>
      <c r="N530" s="1" t="s">
        <v>100</v>
      </c>
      <c r="O530" s="1" t="s">
        <v>1527</v>
      </c>
      <c r="P530" s="3">
        <v>327</v>
      </c>
      <c r="R530" s="1" t="s">
        <v>1622</v>
      </c>
      <c r="S530" s="1" t="s">
        <v>45</v>
      </c>
      <c r="X530" s="1" t="s">
        <v>230</v>
      </c>
      <c r="AB530" s="4">
        <v>0</v>
      </c>
      <c r="AC530" s="4">
        <v>0</v>
      </c>
      <c r="AI530" s="9">
        <f t="shared" si="48"/>
        <v>44047</v>
      </c>
      <c r="AJ530" s="9">
        <f t="shared" si="49"/>
        <v>44029</v>
      </c>
      <c r="AK530" s="9">
        <f t="shared" si="50"/>
        <v>44059</v>
      </c>
      <c r="AL530" s="9">
        <f t="shared" si="51"/>
        <v>44059</v>
      </c>
      <c r="AM530" s="10">
        <f t="shared" si="52"/>
        <v>-12</v>
      </c>
      <c r="AN530" s="11">
        <f t="shared" si="53"/>
        <v>-24763.68</v>
      </c>
    </row>
    <row r="531" spans="1:40" hidden="1" x14ac:dyDescent="0.2">
      <c r="A531" s="1" t="s">
        <v>1527</v>
      </c>
      <c r="B531" s="1" t="s">
        <v>1527</v>
      </c>
      <c r="C531" s="1" t="s">
        <v>1527</v>
      </c>
      <c r="D531" s="1" t="s">
        <v>85</v>
      </c>
      <c r="E531" s="3">
        <v>20182</v>
      </c>
      <c r="F531" s="1" t="s">
        <v>36</v>
      </c>
      <c r="G531" s="1" t="s">
        <v>85</v>
      </c>
      <c r="H531" s="4">
        <v>196.38</v>
      </c>
      <c r="I531" s="1" t="s">
        <v>105</v>
      </c>
      <c r="K531" s="1" t="s">
        <v>99</v>
      </c>
      <c r="N531" s="1" t="s">
        <v>100</v>
      </c>
      <c r="O531" s="1" t="s">
        <v>1527</v>
      </c>
      <c r="P531" s="3">
        <v>328</v>
      </c>
      <c r="R531" s="1" t="s">
        <v>1623</v>
      </c>
      <c r="S531" s="1" t="s">
        <v>45</v>
      </c>
      <c r="X531" s="1" t="s">
        <v>230</v>
      </c>
      <c r="AB531" s="4">
        <v>0</v>
      </c>
      <c r="AC531" s="4">
        <v>0</v>
      </c>
      <c r="AI531" s="9">
        <f t="shared" si="48"/>
        <v>44047</v>
      </c>
      <c r="AJ531" s="9">
        <f t="shared" si="49"/>
        <v>44029</v>
      </c>
      <c r="AK531" s="9">
        <f t="shared" si="50"/>
        <v>44059</v>
      </c>
      <c r="AL531" s="9">
        <f t="shared" si="51"/>
        <v>44059</v>
      </c>
      <c r="AM531" s="10">
        <f t="shared" si="52"/>
        <v>-12</v>
      </c>
      <c r="AN531" s="11">
        <f t="shared" si="53"/>
        <v>-2356.56</v>
      </c>
    </row>
    <row r="532" spans="1:40" hidden="1" x14ac:dyDescent="0.2">
      <c r="A532" s="1" t="s">
        <v>1527</v>
      </c>
      <c r="B532" s="1" t="s">
        <v>1527</v>
      </c>
      <c r="C532" s="1" t="s">
        <v>1527</v>
      </c>
      <c r="D532" s="1" t="s">
        <v>85</v>
      </c>
      <c r="E532" s="3">
        <v>20183</v>
      </c>
      <c r="F532" s="1" t="s">
        <v>36</v>
      </c>
      <c r="G532" s="1" t="s">
        <v>85</v>
      </c>
      <c r="H532" s="4">
        <v>8.8699999999999992</v>
      </c>
      <c r="I532" s="1" t="s">
        <v>107</v>
      </c>
      <c r="K532" s="1" t="s">
        <v>99</v>
      </c>
      <c r="N532" s="1" t="s">
        <v>100</v>
      </c>
      <c r="O532" s="1" t="s">
        <v>1527</v>
      </c>
      <c r="P532" s="3">
        <v>329</v>
      </c>
      <c r="R532" s="1" t="s">
        <v>1624</v>
      </c>
      <c r="S532" s="1" t="s">
        <v>45</v>
      </c>
      <c r="X532" s="1" t="s">
        <v>230</v>
      </c>
      <c r="AB532" s="4">
        <v>0</v>
      </c>
      <c r="AC532" s="4">
        <v>0</v>
      </c>
      <c r="AI532" s="9">
        <f t="shared" si="48"/>
        <v>44047</v>
      </c>
      <c r="AJ532" s="9">
        <f t="shared" si="49"/>
        <v>44029</v>
      </c>
      <c r="AK532" s="9">
        <f t="shared" si="50"/>
        <v>44059</v>
      </c>
      <c r="AL532" s="9">
        <f t="shared" si="51"/>
        <v>44059</v>
      </c>
      <c r="AM532" s="10">
        <f t="shared" si="52"/>
        <v>-12</v>
      </c>
      <c r="AN532" s="11">
        <f t="shared" si="53"/>
        <v>-106.44</v>
      </c>
    </row>
    <row r="533" spans="1:40" hidden="1" x14ac:dyDescent="0.2">
      <c r="A533" s="1" t="s">
        <v>1527</v>
      </c>
      <c r="B533" s="1" t="s">
        <v>1527</v>
      </c>
      <c r="C533" s="1" t="s">
        <v>1527</v>
      </c>
      <c r="D533" s="1" t="s">
        <v>85</v>
      </c>
      <c r="E533" s="3">
        <v>20184</v>
      </c>
      <c r="F533" s="1" t="s">
        <v>36</v>
      </c>
      <c r="G533" s="1" t="s">
        <v>85</v>
      </c>
      <c r="H533" s="4">
        <v>75</v>
      </c>
      <c r="I533" s="1" t="s">
        <v>110</v>
      </c>
      <c r="K533" s="1" t="s">
        <v>99</v>
      </c>
      <c r="N533" s="1" t="s">
        <v>100</v>
      </c>
      <c r="O533" s="1" t="s">
        <v>1527</v>
      </c>
      <c r="P533" s="3">
        <v>330</v>
      </c>
      <c r="R533" s="1" t="s">
        <v>1625</v>
      </c>
      <c r="S533" s="1" t="s">
        <v>45</v>
      </c>
      <c r="X533" s="1" t="s">
        <v>230</v>
      </c>
      <c r="AB533" s="4">
        <v>0</v>
      </c>
      <c r="AC533" s="4">
        <v>0</v>
      </c>
      <c r="AI533" s="9">
        <f t="shared" si="48"/>
        <v>44047</v>
      </c>
      <c r="AJ533" s="9">
        <f t="shared" si="49"/>
        <v>44029</v>
      </c>
      <c r="AK533" s="9">
        <f t="shared" si="50"/>
        <v>44059</v>
      </c>
      <c r="AL533" s="9">
        <f t="shared" si="51"/>
        <v>44059</v>
      </c>
      <c r="AM533" s="10">
        <f t="shared" si="52"/>
        <v>-12</v>
      </c>
      <c r="AN533" s="11">
        <f t="shared" si="53"/>
        <v>-900</v>
      </c>
    </row>
    <row r="534" spans="1:40" hidden="1" x14ac:dyDescent="0.2">
      <c r="A534" s="1" t="s">
        <v>1527</v>
      </c>
      <c r="B534" s="1" t="s">
        <v>1527</v>
      </c>
      <c r="C534" s="1" t="s">
        <v>1527</v>
      </c>
      <c r="D534" s="1" t="s">
        <v>85</v>
      </c>
      <c r="E534" s="3">
        <v>20185</v>
      </c>
      <c r="F534" s="1" t="s">
        <v>36</v>
      </c>
      <c r="G534" s="1" t="s">
        <v>85</v>
      </c>
      <c r="H534" s="4">
        <v>19.43</v>
      </c>
      <c r="I534" s="1" t="s">
        <v>98</v>
      </c>
      <c r="K534" s="1" t="s">
        <v>99</v>
      </c>
      <c r="N534" s="1" t="s">
        <v>100</v>
      </c>
      <c r="O534" s="1" t="s">
        <v>1527</v>
      </c>
      <c r="P534" s="3">
        <v>331</v>
      </c>
      <c r="R534" s="1" t="s">
        <v>1626</v>
      </c>
      <c r="S534" s="1" t="s">
        <v>45</v>
      </c>
      <c r="X534" s="1" t="s">
        <v>230</v>
      </c>
      <c r="AB534" s="4">
        <v>0</v>
      </c>
      <c r="AC534" s="4">
        <v>0</v>
      </c>
      <c r="AI534" s="9">
        <f t="shared" si="48"/>
        <v>44047</v>
      </c>
      <c r="AJ534" s="9">
        <f t="shared" si="49"/>
        <v>44029</v>
      </c>
      <c r="AK534" s="9">
        <f t="shared" si="50"/>
        <v>44059</v>
      </c>
      <c r="AL534" s="9">
        <f t="shared" si="51"/>
        <v>44059</v>
      </c>
      <c r="AM534" s="10">
        <f t="shared" si="52"/>
        <v>-12</v>
      </c>
      <c r="AN534" s="11">
        <f t="shared" si="53"/>
        <v>-233.16</v>
      </c>
    </row>
    <row r="535" spans="1:40" hidden="1" x14ac:dyDescent="0.2">
      <c r="A535" s="1" t="s">
        <v>1527</v>
      </c>
      <c r="B535" s="1" t="s">
        <v>1527</v>
      </c>
      <c r="C535" s="1" t="s">
        <v>1527</v>
      </c>
      <c r="D535" s="1" t="s">
        <v>85</v>
      </c>
      <c r="E535" s="3">
        <v>20186</v>
      </c>
      <c r="F535" s="1" t="s">
        <v>36</v>
      </c>
      <c r="G535" s="1" t="s">
        <v>85</v>
      </c>
      <c r="H535" s="4">
        <v>2415.11</v>
      </c>
      <c r="I535" s="1" t="s">
        <v>141</v>
      </c>
      <c r="K535" s="1" t="s">
        <v>99</v>
      </c>
      <c r="N535" s="1" t="s">
        <v>100</v>
      </c>
      <c r="O535" s="1" t="s">
        <v>1527</v>
      </c>
      <c r="P535" s="3">
        <v>332</v>
      </c>
      <c r="R535" s="1" t="s">
        <v>1627</v>
      </c>
      <c r="S535" s="1" t="s">
        <v>45</v>
      </c>
      <c r="X535" s="1" t="s">
        <v>166</v>
      </c>
      <c r="AB535" s="4">
        <v>0</v>
      </c>
      <c r="AC535" s="4">
        <v>0</v>
      </c>
      <c r="AI535" s="9">
        <f t="shared" si="48"/>
        <v>44047</v>
      </c>
      <c r="AJ535" s="9">
        <f t="shared" si="49"/>
        <v>43838</v>
      </c>
      <c r="AK535" s="9">
        <f t="shared" si="50"/>
        <v>43868</v>
      </c>
      <c r="AL535" s="9">
        <f t="shared" si="51"/>
        <v>44047</v>
      </c>
      <c r="AM535" s="10">
        <f t="shared" si="52"/>
        <v>0</v>
      </c>
      <c r="AN535" s="11">
        <f t="shared" si="53"/>
        <v>0</v>
      </c>
    </row>
    <row r="536" spans="1:40" hidden="1" x14ac:dyDescent="0.2">
      <c r="A536" s="1" t="s">
        <v>1527</v>
      </c>
      <c r="B536" s="1" t="s">
        <v>1527</v>
      </c>
      <c r="C536" s="1" t="s">
        <v>1527</v>
      </c>
      <c r="D536" s="1" t="s">
        <v>85</v>
      </c>
      <c r="E536" s="3">
        <v>20187</v>
      </c>
      <c r="F536" s="1" t="s">
        <v>36</v>
      </c>
      <c r="G536" s="1" t="s">
        <v>85</v>
      </c>
      <c r="H536" s="4">
        <v>1418.3</v>
      </c>
      <c r="I536" s="1" t="s">
        <v>141</v>
      </c>
      <c r="K536" s="1" t="s">
        <v>99</v>
      </c>
      <c r="N536" s="1" t="s">
        <v>100</v>
      </c>
      <c r="O536" s="1" t="s">
        <v>1527</v>
      </c>
      <c r="P536" s="3">
        <v>333</v>
      </c>
      <c r="R536" s="1" t="s">
        <v>1628</v>
      </c>
      <c r="S536" s="1" t="s">
        <v>45</v>
      </c>
      <c r="X536" s="1" t="s">
        <v>117</v>
      </c>
      <c r="AB536" s="4">
        <v>0</v>
      </c>
      <c r="AC536" s="4">
        <v>0</v>
      </c>
      <c r="AI536" s="9">
        <f t="shared" si="48"/>
        <v>44047</v>
      </c>
      <c r="AJ536" s="9">
        <f t="shared" si="49"/>
        <v>43839</v>
      </c>
      <c r="AK536" s="9">
        <f t="shared" si="50"/>
        <v>43869</v>
      </c>
      <c r="AL536" s="9">
        <f t="shared" si="51"/>
        <v>44047</v>
      </c>
      <c r="AM536" s="10">
        <f t="shared" si="52"/>
        <v>0</v>
      </c>
      <c r="AN536" s="11">
        <f t="shared" si="53"/>
        <v>0</v>
      </c>
    </row>
    <row r="537" spans="1:40" hidden="1" x14ac:dyDescent="0.2">
      <c r="A537" s="1" t="s">
        <v>1527</v>
      </c>
      <c r="B537" s="1" t="s">
        <v>1527</v>
      </c>
      <c r="C537" s="1" t="s">
        <v>1527</v>
      </c>
      <c r="D537" s="1" t="s">
        <v>85</v>
      </c>
      <c r="E537" s="3">
        <v>20188</v>
      </c>
      <c r="F537" s="1" t="s">
        <v>36</v>
      </c>
      <c r="G537" s="1" t="s">
        <v>85</v>
      </c>
      <c r="H537" s="4">
        <v>4767.79</v>
      </c>
      <c r="I537" s="1" t="s">
        <v>144</v>
      </c>
      <c r="K537" s="1" t="s">
        <v>145</v>
      </c>
      <c r="N537" s="1" t="s">
        <v>100</v>
      </c>
      <c r="O537" s="1" t="s">
        <v>1527</v>
      </c>
      <c r="P537" s="3">
        <v>334</v>
      </c>
      <c r="R537" s="1" t="s">
        <v>1629</v>
      </c>
      <c r="S537" s="1" t="s">
        <v>45</v>
      </c>
      <c r="X537" s="1" t="s">
        <v>117</v>
      </c>
      <c r="AB537" s="4">
        <v>0</v>
      </c>
      <c r="AC537" s="4">
        <v>0</v>
      </c>
      <c r="AI537" s="9">
        <f t="shared" si="48"/>
        <v>44047</v>
      </c>
      <c r="AJ537" s="9">
        <f t="shared" si="49"/>
        <v>43839</v>
      </c>
      <c r="AK537" s="9">
        <f t="shared" si="50"/>
        <v>43869</v>
      </c>
      <c r="AL537" s="9">
        <f t="shared" si="51"/>
        <v>44047</v>
      </c>
      <c r="AM537" s="10">
        <f t="shared" si="52"/>
        <v>0</v>
      </c>
      <c r="AN537" s="11">
        <f t="shared" si="53"/>
        <v>0</v>
      </c>
    </row>
    <row r="538" spans="1:40" hidden="1" x14ac:dyDescent="0.2">
      <c r="A538" s="1" t="s">
        <v>1527</v>
      </c>
      <c r="B538" s="1" t="s">
        <v>1527</v>
      </c>
      <c r="C538" s="1" t="s">
        <v>1527</v>
      </c>
      <c r="D538" s="1" t="s">
        <v>85</v>
      </c>
      <c r="E538" s="3">
        <v>20189</v>
      </c>
      <c r="F538" s="1" t="s">
        <v>36</v>
      </c>
      <c r="G538" s="1" t="s">
        <v>85</v>
      </c>
      <c r="H538" s="4">
        <v>10103.950000000001</v>
      </c>
      <c r="I538" s="1" t="s">
        <v>144</v>
      </c>
      <c r="K538" s="1" t="s">
        <v>145</v>
      </c>
      <c r="N538" s="1" t="s">
        <v>100</v>
      </c>
      <c r="O538" s="1" t="s">
        <v>1527</v>
      </c>
      <c r="P538" s="3">
        <v>334</v>
      </c>
      <c r="R538" s="1" t="s">
        <v>1630</v>
      </c>
      <c r="S538" s="1" t="s">
        <v>45</v>
      </c>
      <c r="X538" s="1" t="s">
        <v>117</v>
      </c>
      <c r="AB538" s="4">
        <v>0</v>
      </c>
      <c r="AC538" s="4">
        <v>0</v>
      </c>
      <c r="AI538" s="9">
        <f t="shared" si="48"/>
        <v>44047</v>
      </c>
      <c r="AJ538" s="9">
        <f t="shared" si="49"/>
        <v>43839</v>
      </c>
      <c r="AK538" s="9">
        <f t="shared" si="50"/>
        <v>43869</v>
      </c>
      <c r="AL538" s="9">
        <f t="shared" si="51"/>
        <v>44047</v>
      </c>
      <c r="AM538" s="10">
        <f t="shared" si="52"/>
        <v>0</v>
      </c>
      <c r="AN538" s="11">
        <f t="shared" si="53"/>
        <v>0</v>
      </c>
    </row>
    <row r="539" spans="1:40" x14ac:dyDescent="0.2">
      <c r="A539" s="1" t="s">
        <v>1631</v>
      </c>
      <c r="B539" s="1" t="s">
        <v>1632</v>
      </c>
      <c r="C539" s="1" t="s">
        <v>1205</v>
      </c>
      <c r="D539" s="1" t="s">
        <v>35</v>
      </c>
      <c r="E539" s="3">
        <v>233</v>
      </c>
      <c r="F539" s="1" t="s">
        <v>55</v>
      </c>
      <c r="G539" s="1" t="s">
        <v>1633</v>
      </c>
      <c r="H539" s="4">
        <v>370.29</v>
      </c>
      <c r="I539" s="1" t="s">
        <v>68</v>
      </c>
      <c r="J539" s="1" t="s">
        <v>69</v>
      </c>
      <c r="K539" s="1" t="s">
        <v>70</v>
      </c>
      <c r="N539" s="1" t="s">
        <v>42</v>
      </c>
      <c r="O539" s="1" t="s">
        <v>713</v>
      </c>
      <c r="P539" s="3">
        <v>337</v>
      </c>
      <c r="R539" s="1" t="s">
        <v>1634</v>
      </c>
      <c r="S539" s="1" t="s">
        <v>45</v>
      </c>
      <c r="T539" s="1" t="s">
        <v>72</v>
      </c>
      <c r="V539" s="1" t="s">
        <v>62</v>
      </c>
      <c r="W539" s="1" t="s">
        <v>63</v>
      </c>
      <c r="X539" s="1" t="s">
        <v>1205</v>
      </c>
      <c r="AB539" s="4">
        <v>370.29</v>
      </c>
      <c r="AC539" s="4">
        <v>37.03</v>
      </c>
      <c r="AF539" s="1" t="s">
        <v>73</v>
      </c>
      <c r="AI539" s="9">
        <f t="shared" si="48"/>
        <v>44050</v>
      </c>
      <c r="AJ539" s="9">
        <f t="shared" si="49"/>
        <v>43964</v>
      </c>
      <c r="AK539" s="9">
        <f t="shared" si="50"/>
        <v>43994</v>
      </c>
      <c r="AL539" s="9">
        <f t="shared" si="51"/>
        <v>44050</v>
      </c>
      <c r="AM539" s="10">
        <f t="shared" si="52"/>
        <v>-2</v>
      </c>
      <c r="AN539" s="11">
        <f t="shared" si="53"/>
        <v>-740.58</v>
      </c>
    </row>
    <row r="540" spans="1:40" x14ac:dyDescent="0.2">
      <c r="A540" s="1" t="s">
        <v>713</v>
      </c>
      <c r="B540" s="1" t="s">
        <v>1295</v>
      </c>
      <c r="C540" s="1" t="s">
        <v>1295</v>
      </c>
      <c r="D540" s="1" t="s">
        <v>35</v>
      </c>
      <c r="E540" s="3">
        <v>274</v>
      </c>
      <c r="F540" s="1" t="s">
        <v>55</v>
      </c>
      <c r="G540" s="1" t="s">
        <v>1635</v>
      </c>
      <c r="H540" s="4">
        <v>198</v>
      </c>
      <c r="I540" s="1" t="s">
        <v>342</v>
      </c>
      <c r="J540" s="1" t="s">
        <v>343</v>
      </c>
      <c r="K540" s="1" t="s">
        <v>344</v>
      </c>
      <c r="L540" s="1" t="s">
        <v>154</v>
      </c>
      <c r="M540" s="1" t="s">
        <v>345</v>
      </c>
      <c r="N540" s="1" t="s">
        <v>42</v>
      </c>
      <c r="O540" s="1" t="s">
        <v>713</v>
      </c>
      <c r="P540" s="3">
        <v>338</v>
      </c>
      <c r="R540" s="1" t="s">
        <v>1636</v>
      </c>
      <c r="S540" s="1" t="s">
        <v>45</v>
      </c>
      <c r="T540" s="1" t="s">
        <v>347</v>
      </c>
      <c r="V540" s="1" t="s">
        <v>47</v>
      </c>
      <c r="W540" s="1" t="s">
        <v>48</v>
      </c>
      <c r="X540" s="1" t="s">
        <v>1295</v>
      </c>
      <c r="AB540" s="4">
        <v>198</v>
      </c>
      <c r="AC540" s="4">
        <v>19.8</v>
      </c>
      <c r="AF540" s="1" t="s">
        <v>140</v>
      </c>
      <c r="AI540" s="9">
        <f t="shared" si="48"/>
        <v>44048</v>
      </c>
      <c r="AJ540" s="9">
        <f t="shared" si="49"/>
        <v>43987</v>
      </c>
      <c r="AK540" s="9">
        <f t="shared" si="50"/>
        <v>44017</v>
      </c>
      <c r="AL540" s="9">
        <f t="shared" si="51"/>
        <v>44048</v>
      </c>
      <c r="AM540" s="10">
        <f t="shared" si="52"/>
        <v>0</v>
      </c>
      <c r="AN540" s="11">
        <f t="shared" si="53"/>
        <v>0</v>
      </c>
    </row>
    <row r="541" spans="1:40" x14ac:dyDescent="0.2">
      <c r="A541" s="1" t="s">
        <v>1637</v>
      </c>
      <c r="B541" s="1" t="s">
        <v>1465</v>
      </c>
      <c r="C541" s="1" t="s">
        <v>1598</v>
      </c>
      <c r="D541" s="1" t="s">
        <v>35</v>
      </c>
      <c r="E541" s="3">
        <v>349</v>
      </c>
      <c r="F541" s="1" t="s">
        <v>55</v>
      </c>
      <c r="G541" s="1" t="s">
        <v>1638</v>
      </c>
      <c r="H541" s="4">
        <v>253.2</v>
      </c>
      <c r="I541" s="1" t="s">
        <v>342</v>
      </c>
      <c r="J541" s="1" t="s">
        <v>343</v>
      </c>
      <c r="K541" s="1" t="s">
        <v>344</v>
      </c>
      <c r="L541" s="1" t="s">
        <v>154</v>
      </c>
      <c r="M541" s="1" t="s">
        <v>345</v>
      </c>
      <c r="N541" s="1" t="s">
        <v>42</v>
      </c>
      <c r="O541" s="1" t="s">
        <v>713</v>
      </c>
      <c r="P541" s="3">
        <v>338</v>
      </c>
      <c r="R541" s="1" t="s">
        <v>1639</v>
      </c>
      <c r="S541" s="1" t="s">
        <v>45</v>
      </c>
      <c r="T541" s="1" t="s">
        <v>347</v>
      </c>
      <c r="V541" s="1" t="s">
        <v>47</v>
      </c>
      <c r="W541" s="1" t="s">
        <v>48</v>
      </c>
      <c r="X541" s="1" t="s">
        <v>1465</v>
      </c>
      <c r="AB541" s="4">
        <v>253.2</v>
      </c>
      <c r="AC541" s="4">
        <v>25.32</v>
      </c>
      <c r="AF541" s="1" t="s">
        <v>140</v>
      </c>
      <c r="AI541" s="9">
        <f t="shared" si="48"/>
        <v>44096</v>
      </c>
      <c r="AJ541" s="9">
        <f t="shared" si="49"/>
        <v>44034</v>
      </c>
      <c r="AK541" s="9">
        <f t="shared" si="50"/>
        <v>44064</v>
      </c>
      <c r="AL541" s="9">
        <f t="shared" si="51"/>
        <v>44096</v>
      </c>
      <c r="AM541" s="10">
        <f t="shared" si="52"/>
        <v>-48</v>
      </c>
      <c r="AN541" s="11">
        <f t="shared" si="53"/>
        <v>-12153.599999999999</v>
      </c>
    </row>
    <row r="542" spans="1:40" x14ac:dyDescent="0.2">
      <c r="A542" s="1" t="s">
        <v>1640</v>
      </c>
      <c r="B542" s="1" t="s">
        <v>1073</v>
      </c>
      <c r="C542" s="1" t="s">
        <v>1200</v>
      </c>
      <c r="D542" s="1" t="s">
        <v>35</v>
      </c>
      <c r="E542" s="3">
        <v>223</v>
      </c>
      <c r="F542" s="1" t="s">
        <v>55</v>
      </c>
      <c r="G542" s="1" t="s">
        <v>1641</v>
      </c>
      <c r="H542" s="4">
        <v>1896</v>
      </c>
      <c r="I542" s="1" t="s">
        <v>1642</v>
      </c>
      <c r="J542" s="1" t="s">
        <v>1643</v>
      </c>
      <c r="K542" s="1" t="s">
        <v>153</v>
      </c>
      <c r="L542" s="1" t="s">
        <v>154</v>
      </c>
      <c r="M542" s="1" t="s">
        <v>1644</v>
      </c>
      <c r="N542" s="1" t="s">
        <v>42</v>
      </c>
      <c r="O542" s="1" t="s">
        <v>1640</v>
      </c>
      <c r="P542" s="3">
        <v>339</v>
      </c>
      <c r="R542" s="1" t="s">
        <v>1645</v>
      </c>
      <c r="S542" s="1" t="s">
        <v>45</v>
      </c>
      <c r="T542" s="1" t="s">
        <v>1646</v>
      </c>
      <c r="V542" s="1" t="s">
        <v>62</v>
      </c>
      <c r="W542" s="1" t="s">
        <v>63</v>
      </c>
      <c r="X542" s="1" t="s">
        <v>1200</v>
      </c>
      <c r="AB542" s="4">
        <v>1896</v>
      </c>
      <c r="AC542" s="4">
        <v>75.84</v>
      </c>
      <c r="AF542" s="1" t="s">
        <v>1647</v>
      </c>
      <c r="AI542" s="9">
        <f t="shared" si="48"/>
        <v>44049</v>
      </c>
      <c r="AJ542" s="9">
        <f t="shared" si="49"/>
        <v>43958</v>
      </c>
      <c r="AK542" s="9">
        <f t="shared" si="50"/>
        <v>43988</v>
      </c>
      <c r="AL542" s="9">
        <f t="shared" si="51"/>
        <v>44049</v>
      </c>
      <c r="AM542" s="10">
        <f t="shared" si="52"/>
        <v>0</v>
      </c>
      <c r="AN542" s="11">
        <f t="shared" si="53"/>
        <v>0</v>
      </c>
    </row>
    <row r="543" spans="1:40" hidden="1" x14ac:dyDescent="0.2">
      <c r="A543" s="1" t="s">
        <v>1640</v>
      </c>
      <c r="B543" s="1" t="s">
        <v>1640</v>
      </c>
      <c r="C543" s="1" t="s">
        <v>1640</v>
      </c>
      <c r="D543" s="1" t="s">
        <v>85</v>
      </c>
      <c r="E543" s="3">
        <v>20190</v>
      </c>
      <c r="F543" s="1" t="s">
        <v>36</v>
      </c>
      <c r="G543" s="1" t="s">
        <v>85</v>
      </c>
      <c r="H543" s="4">
        <v>1501.5</v>
      </c>
      <c r="I543" s="1" t="s">
        <v>1648</v>
      </c>
      <c r="K543" s="1" t="s">
        <v>1649</v>
      </c>
      <c r="L543" s="1" t="s">
        <v>1650</v>
      </c>
      <c r="M543" s="1" t="s">
        <v>1651</v>
      </c>
      <c r="N543" s="1" t="s">
        <v>42</v>
      </c>
      <c r="O543" s="1" t="s">
        <v>1640</v>
      </c>
      <c r="P543" s="3">
        <v>340</v>
      </c>
      <c r="R543" s="1" t="s">
        <v>1652</v>
      </c>
      <c r="S543" s="1" t="s">
        <v>45</v>
      </c>
      <c r="X543" s="1" t="s">
        <v>1653</v>
      </c>
      <c r="AB543" s="4">
        <v>0</v>
      </c>
      <c r="AC543" s="4">
        <v>0</v>
      </c>
      <c r="AI543" s="9">
        <f t="shared" si="48"/>
        <v>44049</v>
      </c>
      <c r="AJ543" s="9">
        <f t="shared" si="49"/>
        <v>44055</v>
      </c>
      <c r="AK543" s="9">
        <f t="shared" si="50"/>
        <v>44085</v>
      </c>
      <c r="AL543" s="9">
        <f t="shared" si="51"/>
        <v>44085</v>
      </c>
      <c r="AM543" s="10">
        <f t="shared" si="52"/>
        <v>-36</v>
      </c>
      <c r="AN543" s="11">
        <f t="shared" si="53"/>
        <v>-54054</v>
      </c>
    </row>
    <row r="544" spans="1:40" hidden="1" x14ac:dyDescent="0.2">
      <c r="A544" s="1" t="s">
        <v>1640</v>
      </c>
      <c r="B544" s="1" t="s">
        <v>1640</v>
      </c>
      <c r="C544" s="1" t="s">
        <v>1640</v>
      </c>
      <c r="D544" s="1" t="s">
        <v>85</v>
      </c>
      <c r="E544" s="3">
        <v>20191</v>
      </c>
      <c r="F544" s="1" t="s">
        <v>36</v>
      </c>
      <c r="G544" s="1" t="s">
        <v>85</v>
      </c>
      <c r="H544" s="4">
        <v>1501.5</v>
      </c>
      <c r="I544" s="1" t="s">
        <v>1654</v>
      </c>
      <c r="K544" s="1" t="s">
        <v>133</v>
      </c>
      <c r="N544" s="1" t="s">
        <v>42</v>
      </c>
      <c r="O544" s="1" t="s">
        <v>1640</v>
      </c>
      <c r="P544" s="3">
        <v>341</v>
      </c>
      <c r="R544" s="1" t="s">
        <v>1655</v>
      </c>
      <c r="S544" s="1" t="s">
        <v>45</v>
      </c>
      <c r="X544" s="1" t="s">
        <v>80</v>
      </c>
      <c r="AB544" s="4">
        <v>0</v>
      </c>
      <c r="AC544" s="4">
        <v>0</v>
      </c>
      <c r="AI544" s="9">
        <f t="shared" si="48"/>
        <v>44049</v>
      </c>
      <c r="AJ544" s="9">
        <f t="shared" si="49"/>
        <v>43871</v>
      </c>
      <c r="AK544" s="9">
        <f t="shared" si="50"/>
        <v>43901</v>
      </c>
      <c r="AL544" s="9">
        <f t="shared" si="51"/>
        <v>44049</v>
      </c>
      <c r="AM544" s="10">
        <f t="shared" si="52"/>
        <v>0</v>
      </c>
      <c r="AN544" s="11">
        <f t="shared" si="53"/>
        <v>0</v>
      </c>
    </row>
    <row r="545" spans="1:40" x14ac:dyDescent="0.2">
      <c r="A545" s="1" t="s">
        <v>1416</v>
      </c>
      <c r="B545" s="1" t="s">
        <v>1416</v>
      </c>
      <c r="C545" s="1" t="s">
        <v>1416</v>
      </c>
      <c r="D545" s="1" t="s">
        <v>35</v>
      </c>
      <c r="E545" s="3">
        <v>37</v>
      </c>
      <c r="F545" s="1" t="s">
        <v>36</v>
      </c>
      <c r="G545" s="1" t="s">
        <v>1656</v>
      </c>
      <c r="H545" s="4">
        <v>371.22</v>
      </c>
      <c r="I545" s="1" t="s">
        <v>124</v>
      </c>
      <c r="J545" s="1" t="s">
        <v>125</v>
      </c>
      <c r="K545" s="1" t="s">
        <v>99</v>
      </c>
      <c r="N545" s="1" t="s">
        <v>42</v>
      </c>
      <c r="O545" s="1" t="s">
        <v>1631</v>
      </c>
      <c r="P545" s="3">
        <v>342</v>
      </c>
      <c r="R545" s="1" t="s">
        <v>1657</v>
      </c>
      <c r="S545" s="1" t="s">
        <v>45</v>
      </c>
      <c r="T545" s="1" t="s">
        <v>1658</v>
      </c>
      <c r="V545" s="1" t="s">
        <v>47</v>
      </c>
      <c r="W545" s="1" t="s">
        <v>48</v>
      </c>
      <c r="X545" s="1" t="s">
        <v>1416</v>
      </c>
      <c r="AB545" s="4">
        <v>463.52</v>
      </c>
      <c r="AC545" s="4">
        <v>0</v>
      </c>
      <c r="AF545" s="1" t="s">
        <v>128</v>
      </c>
      <c r="AI545" s="9">
        <f t="shared" si="48"/>
        <v>44036</v>
      </c>
      <c r="AJ545" s="9">
        <f t="shared" si="49"/>
        <v>44036</v>
      </c>
      <c r="AK545" s="9">
        <f t="shared" si="50"/>
        <v>44066</v>
      </c>
      <c r="AL545" s="9">
        <f t="shared" si="51"/>
        <v>44066</v>
      </c>
      <c r="AM545" s="10">
        <f t="shared" si="52"/>
        <v>-16</v>
      </c>
      <c r="AN545" s="11">
        <f t="shared" si="53"/>
        <v>-5939.52</v>
      </c>
    </row>
    <row r="546" spans="1:40" x14ac:dyDescent="0.2">
      <c r="A546" s="1" t="s">
        <v>1659</v>
      </c>
      <c r="B546" s="1" t="s">
        <v>541</v>
      </c>
      <c r="C546" s="1" t="s">
        <v>1205</v>
      </c>
      <c r="D546" s="1" t="s">
        <v>35</v>
      </c>
      <c r="E546" s="3">
        <v>230</v>
      </c>
      <c r="F546" s="1" t="s">
        <v>55</v>
      </c>
      <c r="G546" s="1" t="s">
        <v>1660</v>
      </c>
      <c r="H546" s="4">
        <v>4789.8</v>
      </c>
      <c r="I546" s="1" t="s">
        <v>372</v>
      </c>
      <c r="J546" s="1" t="s">
        <v>373</v>
      </c>
      <c r="K546" s="1" t="s">
        <v>374</v>
      </c>
      <c r="L546" s="1" t="s">
        <v>375</v>
      </c>
      <c r="M546" s="1" t="s">
        <v>376</v>
      </c>
      <c r="N546" s="1" t="s">
        <v>42</v>
      </c>
      <c r="O546" s="1" t="s">
        <v>1631</v>
      </c>
      <c r="P546" s="3">
        <v>343</v>
      </c>
      <c r="R546" s="1" t="s">
        <v>1661</v>
      </c>
      <c r="S546" s="1" t="s">
        <v>45</v>
      </c>
      <c r="T546" s="1" t="s">
        <v>378</v>
      </c>
      <c r="V546" s="1" t="s">
        <v>62</v>
      </c>
      <c r="W546" s="1" t="s">
        <v>63</v>
      </c>
      <c r="X546" s="1" t="s">
        <v>1205</v>
      </c>
      <c r="AB546" s="4">
        <v>4789.8</v>
      </c>
      <c r="AC546" s="4">
        <v>1053.76</v>
      </c>
      <c r="AF546" s="1" t="s">
        <v>396</v>
      </c>
      <c r="AI546" s="9">
        <f t="shared" si="48"/>
        <v>43989</v>
      </c>
      <c r="AJ546" s="9">
        <f t="shared" si="49"/>
        <v>43964</v>
      </c>
      <c r="AK546" s="9">
        <f t="shared" si="50"/>
        <v>43994</v>
      </c>
      <c r="AL546" s="9">
        <f t="shared" si="51"/>
        <v>43994</v>
      </c>
      <c r="AM546" s="10">
        <f t="shared" si="52"/>
        <v>56</v>
      </c>
      <c r="AN546" s="11">
        <f t="shared" si="53"/>
        <v>268228.8</v>
      </c>
    </row>
    <row r="547" spans="1:40" x14ac:dyDescent="0.2">
      <c r="A547" s="1" t="s">
        <v>1659</v>
      </c>
      <c r="B547" s="1" t="s">
        <v>541</v>
      </c>
      <c r="C547" s="1" t="s">
        <v>1205</v>
      </c>
      <c r="D547" s="1" t="s">
        <v>35</v>
      </c>
      <c r="E547" s="3">
        <v>232</v>
      </c>
      <c r="F547" s="1" t="s">
        <v>55</v>
      </c>
      <c r="G547" s="1" t="s">
        <v>1662</v>
      </c>
      <c r="H547" s="4">
        <v>105.18</v>
      </c>
      <c r="I547" s="1" t="s">
        <v>372</v>
      </c>
      <c r="J547" s="1" t="s">
        <v>373</v>
      </c>
      <c r="K547" s="1" t="s">
        <v>374</v>
      </c>
      <c r="L547" s="1" t="s">
        <v>375</v>
      </c>
      <c r="M547" s="1" t="s">
        <v>376</v>
      </c>
      <c r="N547" s="1" t="s">
        <v>42</v>
      </c>
      <c r="O547" s="1" t="s">
        <v>1631</v>
      </c>
      <c r="P547" s="3">
        <v>343</v>
      </c>
      <c r="R547" s="1" t="s">
        <v>1661</v>
      </c>
      <c r="S547" s="1" t="s">
        <v>45</v>
      </c>
      <c r="T547" s="1" t="s">
        <v>378</v>
      </c>
      <c r="V547" s="1" t="s">
        <v>62</v>
      </c>
      <c r="W547" s="1" t="s">
        <v>63</v>
      </c>
      <c r="X547" s="1" t="s">
        <v>1205</v>
      </c>
      <c r="AB547" s="4">
        <v>105.18</v>
      </c>
      <c r="AC547" s="4">
        <v>23.14</v>
      </c>
      <c r="AF547" s="1" t="s">
        <v>396</v>
      </c>
      <c r="AI547" s="9">
        <f t="shared" si="48"/>
        <v>43989</v>
      </c>
      <c r="AJ547" s="9">
        <f t="shared" si="49"/>
        <v>43964</v>
      </c>
      <c r="AK547" s="9">
        <f t="shared" si="50"/>
        <v>43994</v>
      </c>
      <c r="AL547" s="9">
        <f t="shared" si="51"/>
        <v>43994</v>
      </c>
      <c r="AM547" s="10">
        <f t="shared" si="52"/>
        <v>56</v>
      </c>
      <c r="AN547" s="11">
        <f t="shared" si="53"/>
        <v>5890.08</v>
      </c>
    </row>
    <row r="548" spans="1:40" x14ac:dyDescent="0.2">
      <c r="A548" s="1" t="s">
        <v>1204</v>
      </c>
      <c r="B548" s="1" t="s">
        <v>541</v>
      </c>
      <c r="C548" s="1" t="s">
        <v>1205</v>
      </c>
      <c r="D548" s="1" t="s">
        <v>35</v>
      </c>
      <c r="E548" s="3">
        <v>239</v>
      </c>
      <c r="F548" s="1" t="s">
        <v>55</v>
      </c>
      <c r="G548" s="1" t="s">
        <v>1663</v>
      </c>
      <c r="H548" s="4">
        <v>4565.8900000000003</v>
      </c>
      <c r="I548" s="1" t="s">
        <v>372</v>
      </c>
      <c r="J548" s="1" t="s">
        <v>373</v>
      </c>
      <c r="K548" s="1" t="s">
        <v>374</v>
      </c>
      <c r="L548" s="1" t="s">
        <v>375</v>
      </c>
      <c r="M548" s="1" t="s">
        <v>376</v>
      </c>
      <c r="N548" s="1" t="s">
        <v>42</v>
      </c>
      <c r="O548" s="1" t="s">
        <v>1631</v>
      </c>
      <c r="P548" s="3">
        <v>343</v>
      </c>
      <c r="R548" s="1" t="s">
        <v>1664</v>
      </c>
      <c r="S548" s="1" t="s">
        <v>45</v>
      </c>
      <c r="T548" s="1" t="s">
        <v>378</v>
      </c>
      <c r="V548" s="1" t="s">
        <v>47</v>
      </c>
      <c r="W548" s="1" t="s">
        <v>48</v>
      </c>
      <c r="X548" s="1" t="s">
        <v>1205</v>
      </c>
      <c r="AB548" s="4">
        <v>4565.8900000000003</v>
      </c>
      <c r="AC548" s="4">
        <v>1004.5</v>
      </c>
      <c r="AF548" s="1" t="s">
        <v>382</v>
      </c>
      <c r="AI548" s="9">
        <f t="shared" si="48"/>
        <v>44011</v>
      </c>
      <c r="AJ548" s="9">
        <f t="shared" si="49"/>
        <v>43964</v>
      </c>
      <c r="AK548" s="9">
        <f t="shared" si="50"/>
        <v>43994</v>
      </c>
      <c r="AL548" s="9">
        <f t="shared" si="51"/>
        <v>44011</v>
      </c>
      <c r="AM548" s="10">
        <f t="shared" si="52"/>
        <v>39</v>
      </c>
      <c r="AN548" s="11">
        <f t="shared" si="53"/>
        <v>178069.71000000002</v>
      </c>
    </row>
    <row r="549" spans="1:40" x14ac:dyDescent="0.2">
      <c r="A549" s="1" t="s">
        <v>1204</v>
      </c>
      <c r="B549" s="1" t="s">
        <v>541</v>
      </c>
      <c r="C549" s="1" t="s">
        <v>1205</v>
      </c>
      <c r="D549" s="1" t="s">
        <v>35</v>
      </c>
      <c r="E549" s="3">
        <v>240</v>
      </c>
      <c r="F549" s="1" t="s">
        <v>55</v>
      </c>
      <c r="G549" s="1" t="s">
        <v>1665</v>
      </c>
      <c r="H549" s="4">
        <v>105.18</v>
      </c>
      <c r="I549" s="1" t="s">
        <v>372</v>
      </c>
      <c r="J549" s="1" t="s">
        <v>373</v>
      </c>
      <c r="K549" s="1" t="s">
        <v>374</v>
      </c>
      <c r="L549" s="1" t="s">
        <v>375</v>
      </c>
      <c r="M549" s="1" t="s">
        <v>376</v>
      </c>
      <c r="N549" s="1" t="s">
        <v>42</v>
      </c>
      <c r="O549" s="1" t="s">
        <v>1631</v>
      </c>
      <c r="P549" s="3">
        <v>343</v>
      </c>
      <c r="R549" s="1" t="s">
        <v>1666</v>
      </c>
      <c r="S549" s="1" t="s">
        <v>45</v>
      </c>
      <c r="T549" s="1" t="s">
        <v>378</v>
      </c>
      <c r="V549" s="1" t="s">
        <v>197</v>
      </c>
      <c r="W549" s="1" t="s">
        <v>198</v>
      </c>
      <c r="X549" s="1" t="s">
        <v>1205</v>
      </c>
      <c r="AB549" s="4">
        <v>105.18</v>
      </c>
      <c r="AC549" s="4">
        <v>23.14</v>
      </c>
      <c r="AF549" s="1" t="s">
        <v>379</v>
      </c>
      <c r="AI549" s="9">
        <f t="shared" si="48"/>
        <v>44011</v>
      </c>
      <c r="AJ549" s="9">
        <f t="shared" si="49"/>
        <v>43964</v>
      </c>
      <c r="AK549" s="9">
        <f t="shared" si="50"/>
        <v>43994</v>
      </c>
      <c r="AL549" s="9">
        <f t="shared" si="51"/>
        <v>44011</v>
      </c>
      <c r="AM549" s="10">
        <f t="shared" si="52"/>
        <v>39</v>
      </c>
      <c r="AN549" s="11">
        <f t="shared" si="53"/>
        <v>4102.0200000000004</v>
      </c>
    </row>
    <row r="550" spans="1:40" x14ac:dyDescent="0.2">
      <c r="A550" s="1" t="s">
        <v>1204</v>
      </c>
      <c r="B550" s="1" t="s">
        <v>541</v>
      </c>
      <c r="C550" s="1" t="s">
        <v>1205</v>
      </c>
      <c r="D550" s="1" t="s">
        <v>35</v>
      </c>
      <c r="E550" s="3">
        <v>241</v>
      </c>
      <c r="F550" s="1" t="s">
        <v>55</v>
      </c>
      <c r="G550" s="1" t="s">
        <v>1667</v>
      </c>
      <c r="H550" s="4">
        <v>252</v>
      </c>
      <c r="I550" s="1" t="s">
        <v>372</v>
      </c>
      <c r="J550" s="1" t="s">
        <v>373</v>
      </c>
      <c r="K550" s="1" t="s">
        <v>374</v>
      </c>
      <c r="L550" s="1" t="s">
        <v>375</v>
      </c>
      <c r="M550" s="1" t="s">
        <v>376</v>
      </c>
      <c r="N550" s="1" t="s">
        <v>42</v>
      </c>
      <c r="O550" s="1" t="s">
        <v>1631</v>
      </c>
      <c r="P550" s="3">
        <v>343</v>
      </c>
      <c r="R550" s="1" t="s">
        <v>1668</v>
      </c>
      <c r="S550" s="1" t="s">
        <v>45</v>
      </c>
      <c r="T550" s="1" t="s">
        <v>378</v>
      </c>
      <c r="V550" s="1" t="s">
        <v>47</v>
      </c>
      <c r="W550" s="1" t="s">
        <v>48</v>
      </c>
      <c r="X550" s="1" t="s">
        <v>1205</v>
      </c>
      <c r="AB550" s="4">
        <v>252</v>
      </c>
      <c r="AC550" s="4">
        <v>55.44</v>
      </c>
      <c r="AF550" s="1" t="s">
        <v>1468</v>
      </c>
      <c r="AI550" s="9">
        <f t="shared" si="48"/>
        <v>44011</v>
      </c>
      <c r="AJ550" s="9">
        <f t="shared" si="49"/>
        <v>43964</v>
      </c>
      <c r="AK550" s="9">
        <f t="shared" si="50"/>
        <v>43994</v>
      </c>
      <c r="AL550" s="9">
        <f t="shared" si="51"/>
        <v>44011</v>
      </c>
      <c r="AM550" s="10">
        <f t="shared" si="52"/>
        <v>39</v>
      </c>
      <c r="AN550" s="11">
        <f t="shared" si="53"/>
        <v>9828</v>
      </c>
    </row>
    <row r="551" spans="1:40" x14ac:dyDescent="0.2">
      <c r="A551" s="1" t="s">
        <v>1669</v>
      </c>
      <c r="B551" s="1" t="s">
        <v>935</v>
      </c>
      <c r="C551" s="1" t="s">
        <v>1327</v>
      </c>
      <c r="D551" s="1" t="s">
        <v>35</v>
      </c>
      <c r="E551" s="3">
        <v>281</v>
      </c>
      <c r="F551" s="1" t="s">
        <v>55</v>
      </c>
      <c r="G551" s="1" t="s">
        <v>1670</v>
      </c>
      <c r="H551" s="4">
        <v>4057.67</v>
      </c>
      <c r="I551" s="1" t="s">
        <v>372</v>
      </c>
      <c r="J551" s="1" t="s">
        <v>373</v>
      </c>
      <c r="K551" s="1" t="s">
        <v>374</v>
      </c>
      <c r="L551" s="1" t="s">
        <v>375</v>
      </c>
      <c r="M551" s="1" t="s">
        <v>376</v>
      </c>
      <c r="N551" s="1" t="s">
        <v>42</v>
      </c>
      <c r="O551" s="1" t="s">
        <v>1631</v>
      </c>
      <c r="P551" s="3">
        <v>343</v>
      </c>
      <c r="R551" s="1" t="s">
        <v>1671</v>
      </c>
      <c r="S551" s="1" t="s">
        <v>45</v>
      </c>
      <c r="T551" s="1" t="s">
        <v>378</v>
      </c>
      <c r="V551" s="1" t="s">
        <v>47</v>
      </c>
      <c r="W551" s="1" t="s">
        <v>48</v>
      </c>
      <c r="X551" s="1" t="s">
        <v>1327</v>
      </c>
      <c r="AB551" s="4">
        <v>4057.67</v>
      </c>
      <c r="AC551" s="4">
        <v>892.69</v>
      </c>
      <c r="AF551" s="1" t="s">
        <v>382</v>
      </c>
      <c r="AI551" s="9">
        <f t="shared" si="48"/>
        <v>44042</v>
      </c>
      <c r="AJ551" s="9">
        <f t="shared" si="49"/>
        <v>43993</v>
      </c>
      <c r="AK551" s="9">
        <f t="shared" si="50"/>
        <v>44023</v>
      </c>
      <c r="AL551" s="9">
        <f t="shared" si="51"/>
        <v>44042</v>
      </c>
      <c r="AM551" s="10">
        <f t="shared" si="52"/>
        <v>8</v>
      </c>
      <c r="AN551" s="11">
        <f t="shared" si="53"/>
        <v>32461.360000000001</v>
      </c>
    </row>
    <row r="552" spans="1:40" x14ac:dyDescent="0.2">
      <c r="A552" s="1" t="s">
        <v>1669</v>
      </c>
      <c r="B552" s="1" t="s">
        <v>935</v>
      </c>
      <c r="C552" s="1" t="s">
        <v>1327</v>
      </c>
      <c r="D552" s="1" t="s">
        <v>35</v>
      </c>
      <c r="E552" s="3">
        <v>282</v>
      </c>
      <c r="F552" s="1" t="s">
        <v>55</v>
      </c>
      <c r="G552" s="1" t="s">
        <v>1672</v>
      </c>
      <c r="H552" s="4">
        <v>99.62</v>
      </c>
      <c r="I552" s="1" t="s">
        <v>372</v>
      </c>
      <c r="J552" s="1" t="s">
        <v>373</v>
      </c>
      <c r="K552" s="1" t="s">
        <v>374</v>
      </c>
      <c r="L552" s="1" t="s">
        <v>375</v>
      </c>
      <c r="M552" s="1" t="s">
        <v>376</v>
      </c>
      <c r="N552" s="1" t="s">
        <v>42</v>
      </c>
      <c r="O552" s="1" t="s">
        <v>1631</v>
      </c>
      <c r="P552" s="3">
        <v>343</v>
      </c>
      <c r="R552" s="1" t="s">
        <v>1673</v>
      </c>
      <c r="S552" s="1" t="s">
        <v>45</v>
      </c>
      <c r="T552" s="1" t="s">
        <v>378</v>
      </c>
      <c r="V552" s="1" t="s">
        <v>197</v>
      </c>
      <c r="W552" s="1" t="s">
        <v>198</v>
      </c>
      <c r="X552" s="1" t="s">
        <v>1327</v>
      </c>
      <c r="AB552" s="4">
        <v>99.62</v>
      </c>
      <c r="AC552" s="4">
        <v>21.92</v>
      </c>
      <c r="AF552" s="1" t="s">
        <v>379</v>
      </c>
      <c r="AI552" s="9">
        <f t="shared" si="48"/>
        <v>44042</v>
      </c>
      <c r="AJ552" s="9">
        <f t="shared" si="49"/>
        <v>43993</v>
      </c>
      <c r="AK552" s="9">
        <f t="shared" si="50"/>
        <v>44023</v>
      </c>
      <c r="AL552" s="9">
        <f t="shared" si="51"/>
        <v>44042</v>
      </c>
      <c r="AM552" s="10">
        <f t="shared" si="52"/>
        <v>8</v>
      </c>
      <c r="AN552" s="11">
        <f t="shared" si="53"/>
        <v>796.96</v>
      </c>
    </row>
    <row r="553" spans="1:40" x14ac:dyDescent="0.2">
      <c r="A553" s="1" t="s">
        <v>1669</v>
      </c>
      <c r="B553" s="1" t="s">
        <v>935</v>
      </c>
      <c r="C553" s="1" t="s">
        <v>1327</v>
      </c>
      <c r="D553" s="1" t="s">
        <v>35</v>
      </c>
      <c r="E553" s="3">
        <v>283</v>
      </c>
      <c r="F553" s="1" t="s">
        <v>55</v>
      </c>
      <c r="G553" s="1" t="s">
        <v>1674</v>
      </c>
      <c r="H553" s="4">
        <v>399</v>
      </c>
      <c r="I553" s="1" t="s">
        <v>372</v>
      </c>
      <c r="J553" s="1" t="s">
        <v>373</v>
      </c>
      <c r="K553" s="1" t="s">
        <v>374</v>
      </c>
      <c r="L553" s="1" t="s">
        <v>375</v>
      </c>
      <c r="M553" s="1" t="s">
        <v>376</v>
      </c>
      <c r="N553" s="1" t="s">
        <v>42</v>
      </c>
      <c r="O553" s="1" t="s">
        <v>1631</v>
      </c>
      <c r="P553" s="3">
        <v>343</v>
      </c>
      <c r="R553" s="1" t="s">
        <v>1675</v>
      </c>
      <c r="S553" s="1" t="s">
        <v>45</v>
      </c>
      <c r="T553" s="1" t="s">
        <v>378</v>
      </c>
      <c r="V553" s="1" t="s">
        <v>47</v>
      </c>
      <c r="W553" s="1" t="s">
        <v>48</v>
      </c>
      <c r="X553" s="1" t="s">
        <v>1327</v>
      </c>
      <c r="AB553" s="4">
        <v>399</v>
      </c>
      <c r="AC553" s="4">
        <v>87.78</v>
      </c>
      <c r="AF553" s="1" t="s">
        <v>1468</v>
      </c>
      <c r="AI553" s="9">
        <f t="shared" si="48"/>
        <v>44042</v>
      </c>
      <c r="AJ553" s="9">
        <f t="shared" si="49"/>
        <v>43993</v>
      </c>
      <c r="AK553" s="9">
        <f t="shared" si="50"/>
        <v>44023</v>
      </c>
      <c r="AL553" s="9">
        <f t="shared" si="51"/>
        <v>44042</v>
      </c>
      <c r="AM553" s="10">
        <f t="shared" si="52"/>
        <v>8</v>
      </c>
      <c r="AN553" s="11">
        <f t="shared" si="53"/>
        <v>3192</v>
      </c>
    </row>
    <row r="554" spans="1:40" hidden="1" x14ac:dyDescent="0.2">
      <c r="A554" s="1" t="s">
        <v>1597</v>
      </c>
      <c r="B554" s="1" t="s">
        <v>1597</v>
      </c>
      <c r="C554" s="1" t="s">
        <v>1597</v>
      </c>
      <c r="D554" s="1" t="s">
        <v>85</v>
      </c>
      <c r="E554" s="3">
        <v>20192</v>
      </c>
      <c r="F554" s="1" t="s">
        <v>36</v>
      </c>
      <c r="G554" s="1" t="s">
        <v>85</v>
      </c>
      <c r="H554" s="4">
        <v>71.900000000000006</v>
      </c>
      <c r="I554" s="1" t="s">
        <v>98</v>
      </c>
      <c r="K554" s="1" t="s">
        <v>99</v>
      </c>
      <c r="N554" s="1" t="s">
        <v>100</v>
      </c>
      <c r="O554" s="1" t="s">
        <v>1597</v>
      </c>
      <c r="P554" s="3">
        <v>344</v>
      </c>
      <c r="R554" s="1" t="s">
        <v>1676</v>
      </c>
      <c r="S554" s="1" t="s">
        <v>45</v>
      </c>
      <c r="X554" s="1" t="s">
        <v>446</v>
      </c>
      <c r="AB554" s="4">
        <v>0</v>
      </c>
      <c r="AC554" s="4">
        <v>0</v>
      </c>
      <c r="AI554" s="9">
        <f t="shared" si="48"/>
        <v>44053</v>
      </c>
      <c r="AJ554" s="9">
        <f t="shared" si="49"/>
        <v>43873</v>
      </c>
      <c r="AK554" s="9">
        <f t="shared" si="50"/>
        <v>43903</v>
      </c>
      <c r="AL554" s="9">
        <f t="shared" si="51"/>
        <v>44053</v>
      </c>
      <c r="AM554" s="10">
        <f t="shared" si="52"/>
        <v>0</v>
      </c>
      <c r="AN554" s="11">
        <f t="shared" si="53"/>
        <v>0</v>
      </c>
    </row>
    <row r="555" spans="1:40" x14ac:dyDescent="0.2">
      <c r="A555" s="1" t="s">
        <v>1482</v>
      </c>
      <c r="B555" s="1" t="s">
        <v>1371</v>
      </c>
      <c r="C555" s="1" t="s">
        <v>787</v>
      </c>
      <c r="D555" s="1" t="s">
        <v>35</v>
      </c>
      <c r="E555" s="3">
        <v>180</v>
      </c>
      <c r="F555" s="1" t="s">
        <v>55</v>
      </c>
      <c r="G555" s="1" t="s">
        <v>1677</v>
      </c>
      <c r="H555" s="4">
        <v>365.4</v>
      </c>
      <c r="I555" s="1" t="s">
        <v>298</v>
      </c>
      <c r="J555" s="1" t="s">
        <v>299</v>
      </c>
      <c r="K555" s="1" t="s">
        <v>300</v>
      </c>
      <c r="L555" s="1" t="s">
        <v>301</v>
      </c>
      <c r="M555" s="1" t="s">
        <v>302</v>
      </c>
      <c r="N555" s="1" t="s">
        <v>42</v>
      </c>
      <c r="O555" s="1" t="s">
        <v>1678</v>
      </c>
      <c r="P555" s="3">
        <v>345</v>
      </c>
      <c r="R555" s="1" t="s">
        <v>1679</v>
      </c>
      <c r="S555" s="1" t="s">
        <v>45</v>
      </c>
      <c r="T555" s="1" t="s">
        <v>305</v>
      </c>
      <c r="V555" s="1" t="s">
        <v>47</v>
      </c>
      <c r="W555" s="1" t="s">
        <v>48</v>
      </c>
      <c r="X555" s="1" t="s">
        <v>1680</v>
      </c>
      <c r="AB555" s="4">
        <v>365.4</v>
      </c>
      <c r="AC555" s="4">
        <v>80.39</v>
      </c>
      <c r="AF555" s="1" t="s">
        <v>306</v>
      </c>
      <c r="AI555" s="9">
        <f t="shared" si="48"/>
        <v>44022</v>
      </c>
      <c r="AJ555" s="9">
        <f t="shared" si="49"/>
        <v>43933</v>
      </c>
      <c r="AK555" s="9">
        <f t="shared" si="50"/>
        <v>43963</v>
      </c>
      <c r="AL555" s="9">
        <f t="shared" si="51"/>
        <v>44022</v>
      </c>
      <c r="AM555" s="10">
        <f t="shared" si="52"/>
        <v>32</v>
      </c>
      <c r="AN555" s="11">
        <f t="shared" si="53"/>
        <v>11692.8</v>
      </c>
    </row>
    <row r="556" spans="1:40" x14ac:dyDescent="0.2">
      <c r="A556" s="1" t="s">
        <v>1482</v>
      </c>
      <c r="B556" s="1" t="s">
        <v>1371</v>
      </c>
      <c r="C556" s="1" t="s">
        <v>787</v>
      </c>
      <c r="D556" s="1" t="s">
        <v>35</v>
      </c>
      <c r="E556" s="3">
        <v>181</v>
      </c>
      <c r="F556" s="1" t="s">
        <v>55</v>
      </c>
      <c r="G556" s="1" t="s">
        <v>1681</v>
      </c>
      <c r="H556" s="4">
        <v>2621.75</v>
      </c>
      <c r="I556" s="1" t="s">
        <v>298</v>
      </c>
      <c r="J556" s="1" t="s">
        <v>299</v>
      </c>
      <c r="K556" s="1" t="s">
        <v>300</v>
      </c>
      <c r="L556" s="1" t="s">
        <v>301</v>
      </c>
      <c r="M556" s="1" t="s">
        <v>302</v>
      </c>
      <c r="N556" s="1" t="s">
        <v>42</v>
      </c>
      <c r="O556" s="1" t="s">
        <v>1678</v>
      </c>
      <c r="P556" s="3">
        <v>345</v>
      </c>
      <c r="R556" s="1" t="s">
        <v>1682</v>
      </c>
      <c r="S556" s="1" t="s">
        <v>45</v>
      </c>
      <c r="T556" s="1" t="s">
        <v>305</v>
      </c>
      <c r="V556" s="1" t="s">
        <v>47</v>
      </c>
      <c r="W556" s="1" t="s">
        <v>48</v>
      </c>
      <c r="X556" s="1" t="s">
        <v>1680</v>
      </c>
      <c r="AB556" s="4">
        <v>2621.75</v>
      </c>
      <c r="AC556" s="4">
        <v>168.39</v>
      </c>
      <c r="AF556" s="1" t="s">
        <v>309</v>
      </c>
      <c r="AI556" s="9">
        <f t="shared" si="48"/>
        <v>44022</v>
      </c>
      <c r="AJ556" s="9">
        <f t="shared" si="49"/>
        <v>43933</v>
      </c>
      <c r="AK556" s="9">
        <f t="shared" si="50"/>
        <v>43963</v>
      </c>
      <c r="AL556" s="9">
        <f t="shared" si="51"/>
        <v>44022</v>
      </c>
      <c r="AM556" s="10">
        <f t="shared" si="52"/>
        <v>32</v>
      </c>
      <c r="AN556" s="11">
        <f t="shared" si="53"/>
        <v>83896</v>
      </c>
    </row>
    <row r="557" spans="1:40" x14ac:dyDescent="0.2">
      <c r="A557" s="1" t="s">
        <v>1383</v>
      </c>
      <c r="B557" s="1" t="s">
        <v>825</v>
      </c>
      <c r="C557" s="1" t="s">
        <v>825</v>
      </c>
      <c r="D557" s="1" t="s">
        <v>35</v>
      </c>
      <c r="E557" s="3">
        <v>182</v>
      </c>
      <c r="F557" s="1" t="s">
        <v>55</v>
      </c>
      <c r="G557" s="1" t="s">
        <v>1683</v>
      </c>
      <c r="H557" s="4">
        <v>69.09</v>
      </c>
      <c r="I557" s="1" t="s">
        <v>298</v>
      </c>
      <c r="J557" s="1" t="s">
        <v>299</v>
      </c>
      <c r="K557" s="1" t="s">
        <v>300</v>
      </c>
      <c r="L557" s="1" t="s">
        <v>301</v>
      </c>
      <c r="M557" s="1" t="s">
        <v>302</v>
      </c>
      <c r="N557" s="1" t="s">
        <v>42</v>
      </c>
      <c r="O557" s="1" t="s">
        <v>1678</v>
      </c>
      <c r="P557" s="3">
        <v>345</v>
      </c>
      <c r="R557" s="1" t="s">
        <v>1684</v>
      </c>
      <c r="S557" s="1" t="s">
        <v>45</v>
      </c>
      <c r="T557" s="1" t="s">
        <v>305</v>
      </c>
      <c r="V557" s="1" t="s">
        <v>47</v>
      </c>
      <c r="W557" s="1" t="s">
        <v>48</v>
      </c>
      <c r="X557" s="1" t="s">
        <v>825</v>
      </c>
      <c r="AB557" s="4">
        <v>69.09</v>
      </c>
      <c r="AC557" s="4">
        <v>15.2</v>
      </c>
      <c r="AF557" s="1" t="s">
        <v>306</v>
      </c>
      <c r="AI557" s="9">
        <f t="shared" si="48"/>
        <v>44027</v>
      </c>
      <c r="AJ557" s="9">
        <f t="shared" si="49"/>
        <v>43937</v>
      </c>
      <c r="AK557" s="9">
        <f t="shared" si="50"/>
        <v>43967</v>
      </c>
      <c r="AL557" s="9">
        <f t="shared" si="51"/>
        <v>44027</v>
      </c>
      <c r="AM557" s="10">
        <f t="shared" si="52"/>
        <v>27</v>
      </c>
      <c r="AN557" s="11">
        <f t="shared" si="53"/>
        <v>1865.43</v>
      </c>
    </row>
    <row r="558" spans="1:40" x14ac:dyDescent="0.2">
      <c r="A558" s="1" t="s">
        <v>573</v>
      </c>
      <c r="B558" s="1" t="s">
        <v>541</v>
      </c>
      <c r="C558" s="1" t="s">
        <v>919</v>
      </c>
      <c r="D558" s="1" t="s">
        <v>35</v>
      </c>
      <c r="E558" s="3">
        <v>210</v>
      </c>
      <c r="F558" s="1" t="s">
        <v>55</v>
      </c>
      <c r="G558" s="1" t="s">
        <v>1685</v>
      </c>
      <c r="H558" s="4">
        <v>158.22</v>
      </c>
      <c r="I558" s="1" t="s">
        <v>298</v>
      </c>
      <c r="J558" s="1" t="s">
        <v>299</v>
      </c>
      <c r="K558" s="1" t="s">
        <v>300</v>
      </c>
      <c r="L558" s="1" t="s">
        <v>301</v>
      </c>
      <c r="M558" s="1" t="s">
        <v>302</v>
      </c>
      <c r="N558" s="1" t="s">
        <v>42</v>
      </c>
      <c r="O558" s="1" t="s">
        <v>1678</v>
      </c>
      <c r="P558" s="3">
        <v>345</v>
      </c>
      <c r="R558" s="1" t="s">
        <v>1686</v>
      </c>
      <c r="S558" s="1" t="s">
        <v>45</v>
      </c>
      <c r="T558" s="1" t="s">
        <v>305</v>
      </c>
      <c r="V558" s="1" t="s">
        <v>47</v>
      </c>
      <c r="W558" s="1" t="s">
        <v>48</v>
      </c>
      <c r="X558" s="1" t="s">
        <v>683</v>
      </c>
      <c r="AB558" s="4">
        <v>158.22</v>
      </c>
      <c r="AC558" s="4">
        <v>34.81</v>
      </c>
      <c r="AF558" s="1" t="s">
        <v>751</v>
      </c>
      <c r="AI558" s="9">
        <f t="shared" si="48"/>
        <v>44041</v>
      </c>
      <c r="AJ558" s="9">
        <f t="shared" si="49"/>
        <v>43952</v>
      </c>
      <c r="AK558" s="9">
        <f t="shared" si="50"/>
        <v>43982</v>
      </c>
      <c r="AL558" s="9">
        <f t="shared" si="51"/>
        <v>44041</v>
      </c>
      <c r="AM558" s="10">
        <f t="shared" si="52"/>
        <v>13</v>
      </c>
      <c r="AN558" s="11">
        <f t="shared" si="53"/>
        <v>2056.86</v>
      </c>
    </row>
    <row r="559" spans="1:40" x14ac:dyDescent="0.2">
      <c r="A559" s="1" t="s">
        <v>1597</v>
      </c>
      <c r="B559" s="1" t="s">
        <v>1145</v>
      </c>
      <c r="C559" s="1" t="s">
        <v>1205</v>
      </c>
      <c r="D559" s="1" t="s">
        <v>35</v>
      </c>
      <c r="E559" s="3">
        <v>236</v>
      </c>
      <c r="F559" s="1" t="s">
        <v>55</v>
      </c>
      <c r="G559" s="1" t="s">
        <v>1687</v>
      </c>
      <c r="H559" s="4">
        <v>313.2</v>
      </c>
      <c r="I559" s="1" t="s">
        <v>298</v>
      </c>
      <c r="J559" s="1" t="s">
        <v>299</v>
      </c>
      <c r="K559" s="1" t="s">
        <v>300</v>
      </c>
      <c r="L559" s="1" t="s">
        <v>301</v>
      </c>
      <c r="M559" s="1" t="s">
        <v>302</v>
      </c>
      <c r="N559" s="1" t="s">
        <v>42</v>
      </c>
      <c r="O559" s="1" t="s">
        <v>1678</v>
      </c>
      <c r="P559" s="3">
        <v>345</v>
      </c>
      <c r="R559" s="1" t="s">
        <v>1688</v>
      </c>
      <c r="S559" s="1" t="s">
        <v>45</v>
      </c>
      <c r="T559" s="1" t="s">
        <v>305</v>
      </c>
      <c r="V559" s="1" t="s">
        <v>47</v>
      </c>
      <c r="W559" s="1" t="s">
        <v>48</v>
      </c>
      <c r="X559" s="1" t="s">
        <v>1205</v>
      </c>
      <c r="AB559" s="4">
        <v>313.2</v>
      </c>
      <c r="AC559" s="4">
        <v>68.900000000000006</v>
      </c>
      <c r="AF559" s="1" t="s">
        <v>306</v>
      </c>
      <c r="AI559" s="9">
        <f t="shared" si="48"/>
        <v>44053</v>
      </c>
      <c r="AJ559" s="9">
        <f t="shared" si="49"/>
        <v>43964</v>
      </c>
      <c r="AK559" s="9">
        <f t="shared" si="50"/>
        <v>43994</v>
      </c>
      <c r="AL559" s="9">
        <f t="shared" si="51"/>
        <v>44053</v>
      </c>
      <c r="AM559" s="10">
        <f t="shared" si="52"/>
        <v>1</v>
      </c>
      <c r="AN559" s="11">
        <f t="shared" si="53"/>
        <v>313.2</v>
      </c>
    </row>
    <row r="560" spans="1:40" x14ac:dyDescent="0.2">
      <c r="A560" s="1" t="s">
        <v>1597</v>
      </c>
      <c r="B560" s="1" t="s">
        <v>1145</v>
      </c>
      <c r="C560" s="1" t="s">
        <v>1205</v>
      </c>
      <c r="D560" s="1" t="s">
        <v>35</v>
      </c>
      <c r="E560" s="3">
        <v>237</v>
      </c>
      <c r="F560" s="1" t="s">
        <v>55</v>
      </c>
      <c r="G560" s="1" t="s">
        <v>1689</v>
      </c>
      <c r="H560" s="4">
        <v>2551.5</v>
      </c>
      <c r="I560" s="1" t="s">
        <v>298</v>
      </c>
      <c r="J560" s="1" t="s">
        <v>299</v>
      </c>
      <c r="K560" s="1" t="s">
        <v>300</v>
      </c>
      <c r="L560" s="1" t="s">
        <v>301</v>
      </c>
      <c r="M560" s="1" t="s">
        <v>302</v>
      </c>
      <c r="N560" s="1" t="s">
        <v>42</v>
      </c>
      <c r="O560" s="1" t="s">
        <v>1678</v>
      </c>
      <c r="P560" s="3">
        <v>345</v>
      </c>
      <c r="R560" s="1" t="s">
        <v>1690</v>
      </c>
      <c r="S560" s="1" t="s">
        <v>45</v>
      </c>
      <c r="T560" s="1" t="s">
        <v>305</v>
      </c>
      <c r="V560" s="1" t="s">
        <v>47</v>
      </c>
      <c r="W560" s="1" t="s">
        <v>48</v>
      </c>
      <c r="X560" s="1" t="s">
        <v>1205</v>
      </c>
      <c r="AB560" s="4">
        <v>2551.5</v>
      </c>
      <c r="AC560" s="4">
        <v>168.54</v>
      </c>
      <c r="AF560" s="1" t="s">
        <v>309</v>
      </c>
      <c r="AI560" s="9">
        <f t="shared" si="48"/>
        <v>44053</v>
      </c>
      <c r="AJ560" s="9">
        <f t="shared" si="49"/>
        <v>43964</v>
      </c>
      <c r="AK560" s="9">
        <f t="shared" si="50"/>
        <v>43994</v>
      </c>
      <c r="AL560" s="9">
        <f t="shared" si="51"/>
        <v>44053</v>
      </c>
      <c r="AM560" s="10">
        <f t="shared" si="52"/>
        <v>1</v>
      </c>
      <c r="AN560" s="11">
        <f t="shared" si="53"/>
        <v>2551.5</v>
      </c>
    </row>
    <row r="561" spans="1:40" x14ac:dyDescent="0.2">
      <c r="A561" s="1" t="s">
        <v>1678</v>
      </c>
      <c r="B561" s="1" t="s">
        <v>1205</v>
      </c>
      <c r="C561" s="1" t="s">
        <v>1205</v>
      </c>
      <c r="D561" s="1" t="s">
        <v>35</v>
      </c>
      <c r="E561" s="3">
        <v>238</v>
      </c>
      <c r="F561" s="1" t="s">
        <v>55</v>
      </c>
      <c r="G561" s="1" t="s">
        <v>1691</v>
      </c>
      <c r="H561" s="4">
        <v>67.47</v>
      </c>
      <c r="I561" s="1" t="s">
        <v>298</v>
      </c>
      <c r="J561" s="1" t="s">
        <v>299</v>
      </c>
      <c r="K561" s="1" t="s">
        <v>300</v>
      </c>
      <c r="L561" s="1" t="s">
        <v>301</v>
      </c>
      <c r="M561" s="1" t="s">
        <v>302</v>
      </c>
      <c r="N561" s="1" t="s">
        <v>42</v>
      </c>
      <c r="O561" s="1" t="s">
        <v>1678</v>
      </c>
      <c r="P561" s="3">
        <v>345</v>
      </c>
      <c r="R561" s="1" t="s">
        <v>1692</v>
      </c>
      <c r="S561" s="1" t="s">
        <v>45</v>
      </c>
      <c r="T561" s="1" t="s">
        <v>305</v>
      </c>
      <c r="V561" s="1" t="s">
        <v>47</v>
      </c>
      <c r="W561" s="1" t="s">
        <v>48</v>
      </c>
      <c r="X561" s="1" t="s">
        <v>1205</v>
      </c>
      <c r="AB561" s="4">
        <v>67.47</v>
      </c>
      <c r="AC561" s="4">
        <v>14.84</v>
      </c>
      <c r="AF561" s="1" t="s">
        <v>306</v>
      </c>
      <c r="AI561" s="9">
        <f t="shared" si="48"/>
        <v>44054</v>
      </c>
      <c r="AJ561" s="9">
        <f t="shared" si="49"/>
        <v>43964</v>
      </c>
      <c r="AK561" s="9">
        <f t="shared" si="50"/>
        <v>43994</v>
      </c>
      <c r="AL561" s="9">
        <f t="shared" si="51"/>
        <v>44054</v>
      </c>
      <c r="AM561" s="10">
        <f t="shared" si="52"/>
        <v>0</v>
      </c>
      <c r="AN561" s="11">
        <f t="shared" si="53"/>
        <v>0</v>
      </c>
    </row>
    <row r="562" spans="1:40" x14ac:dyDescent="0.2">
      <c r="A562" s="1" t="s">
        <v>1693</v>
      </c>
      <c r="B562" s="1" t="s">
        <v>1694</v>
      </c>
      <c r="C562" s="1" t="s">
        <v>713</v>
      </c>
      <c r="D562" s="1" t="s">
        <v>35</v>
      </c>
      <c r="E562" s="3">
        <v>39</v>
      </c>
      <c r="F562" s="1" t="s">
        <v>36</v>
      </c>
      <c r="G562" s="1" t="s">
        <v>1695</v>
      </c>
      <c r="H562" s="4">
        <v>2813.87</v>
      </c>
      <c r="I562" s="1" t="s">
        <v>526</v>
      </c>
      <c r="K562" s="1" t="s">
        <v>133</v>
      </c>
      <c r="L562" s="1" t="s">
        <v>40</v>
      </c>
      <c r="M562" s="1" t="s">
        <v>527</v>
      </c>
      <c r="N562" s="1" t="s">
        <v>42</v>
      </c>
      <c r="O562" s="1" t="s">
        <v>1696</v>
      </c>
      <c r="P562" s="3">
        <v>348</v>
      </c>
      <c r="R562" s="1" t="s">
        <v>1697</v>
      </c>
      <c r="S562" s="1" t="s">
        <v>45</v>
      </c>
      <c r="T562" s="1" t="s">
        <v>1698</v>
      </c>
      <c r="V562" s="1" t="s">
        <v>47</v>
      </c>
      <c r="W562" s="1" t="s">
        <v>48</v>
      </c>
      <c r="X562" s="1" t="s">
        <v>713</v>
      </c>
      <c r="AB562" s="4">
        <v>2813.87</v>
      </c>
      <c r="AC562" s="4">
        <v>0</v>
      </c>
      <c r="AF562" s="1" t="s">
        <v>531</v>
      </c>
      <c r="AI562" s="9">
        <f t="shared" si="48"/>
        <v>44104</v>
      </c>
      <c r="AJ562" s="9">
        <f t="shared" si="49"/>
        <v>44048</v>
      </c>
      <c r="AK562" s="9">
        <f t="shared" si="50"/>
        <v>44078</v>
      </c>
      <c r="AL562" s="9">
        <f t="shared" si="51"/>
        <v>44104</v>
      </c>
      <c r="AM562" s="10">
        <f t="shared" si="52"/>
        <v>-48</v>
      </c>
      <c r="AN562" s="11">
        <f t="shared" si="53"/>
        <v>-135065.76</v>
      </c>
    </row>
    <row r="563" spans="1:40" x14ac:dyDescent="0.2">
      <c r="A563" s="1" t="s">
        <v>1303</v>
      </c>
      <c r="B563" s="1" t="s">
        <v>1161</v>
      </c>
      <c r="C563" s="1" t="s">
        <v>1199</v>
      </c>
      <c r="D563" s="1" t="s">
        <v>35</v>
      </c>
      <c r="E563" s="3">
        <v>269</v>
      </c>
      <c r="F563" s="1" t="s">
        <v>55</v>
      </c>
      <c r="G563" s="1" t="s">
        <v>1699</v>
      </c>
      <c r="H563" s="4">
        <v>3146.4</v>
      </c>
      <c r="I563" s="1" t="s">
        <v>628</v>
      </c>
      <c r="J563" s="1" t="s">
        <v>629</v>
      </c>
      <c r="K563" s="1" t="s">
        <v>630</v>
      </c>
      <c r="L563" s="1" t="s">
        <v>631</v>
      </c>
      <c r="M563" s="1" t="s">
        <v>632</v>
      </c>
      <c r="N563" s="1" t="s">
        <v>42</v>
      </c>
      <c r="O563" s="1" t="s">
        <v>1696</v>
      </c>
      <c r="P563" s="3">
        <v>350</v>
      </c>
      <c r="R563" s="1" t="s">
        <v>1700</v>
      </c>
      <c r="S563" s="1" t="s">
        <v>45</v>
      </c>
      <c r="T563" s="1" t="s">
        <v>634</v>
      </c>
      <c r="V563" s="1" t="s">
        <v>47</v>
      </c>
      <c r="W563" s="1" t="s">
        <v>48</v>
      </c>
      <c r="X563" s="1" t="s">
        <v>1199</v>
      </c>
      <c r="AB563" s="4">
        <v>3146.4</v>
      </c>
      <c r="AC563" s="4">
        <v>692.21</v>
      </c>
      <c r="AF563" s="1" t="s">
        <v>635</v>
      </c>
      <c r="AI563" s="9">
        <f t="shared" si="48"/>
        <v>44043</v>
      </c>
      <c r="AJ563" s="9">
        <f t="shared" si="49"/>
        <v>43986</v>
      </c>
      <c r="AK563" s="9">
        <f t="shared" si="50"/>
        <v>44016</v>
      </c>
      <c r="AL563" s="9">
        <f t="shared" si="51"/>
        <v>44043</v>
      </c>
      <c r="AM563" s="10">
        <f t="shared" si="52"/>
        <v>13</v>
      </c>
      <c r="AN563" s="11">
        <f t="shared" si="53"/>
        <v>40903.200000000004</v>
      </c>
    </row>
    <row r="564" spans="1:40" x14ac:dyDescent="0.2">
      <c r="A564" s="1" t="s">
        <v>1701</v>
      </c>
      <c r="B564" s="1" t="s">
        <v>1640</v>
      </c>
      <c r="C564" s="1" t="s">
        <v>1640</v>
      </c>
      <c r="D564" s="1" t="s">
        <v>35</v>
      </c>
      <c r="E564" s="3">
        <v>359</v>
      </c>
      <c r="F564" s="1" t="s">
        <v>55</v>
      </c>
      <c r="G564" s="1" t="s">
        <v>1702</v>
      </c>
      <c r="H564" s="4">
        <v>1527.75</v>
      </c>
      <c r="I564" s="1" t="s">
        <v>115</v>
      </c>
      <c r="J564" s="1" t="s">
        <v>116</v>
      </c>
      <c r="K564" s="1" t="s">
        <v>92</v>
      </c>
      <c r="N564" s="1" t="s">
        <v>42</v>
      </c>
      <c r="O564" s="1" t="s">
        <v>1696</v>
      </c>
      <c r="P564" s="3">
        <v>349</v>
      </c>
      <c r="R564" s="1" t="s">
        <v>1703</v>
      </c>
      <c r="S564" s="1" t="s">
        <v>45</v>
      </c>
      <c r="V564" s="1" t="s">
        <v>62</v>
      </c>
      <c r="W564" s="1" t="s">
        <v>63</v>
      </c>
      <c r="X564" s="1" t="s">
        <v>1640</v>
      </c>
      <c r="AB564" s="4">
        <v>1527.75</v>
      </c>
      <c r="AC564" s="4">
        <v>336.11</v>
      </c>
      <c r="AF564" s="1" t="s">
        <v>120</v>
      </c>
      <c r="AI564" s="9">
        <f t="shared" si="48"/>
        <v>44069</v>
      </c>
      <c r="AJ564" s="9">
        <f t="shared" si="49"/>
        <v>44049</v>
      </c>
      <c r="AK564" s="9">
        <f t="shared" si="50"/>
        <v>44079</v>
      </c>
      <c r="AL564" s="9">
        <f t="shared" si="51"/>
        <v>44079</v>
      </c>
      <c r="AM564" s="10">
        <f t="shared" si="52"/>
        <v>-23</v>
      </c>
      <c r="AN564" s="11">
        <f t="shared" si="53"/>
        <v>-35138.25</v>
      </c>
    </row>
    <row r="565" spans="1:40" hidden="1" x14ac:dyDescent="0.2">
      <c r="A565" s="1" t="s">
        <v>1696</v>
      </c>
      <c r="B565" s="1" t="s">
        <v>1696</v>
      </c>
      <c r="C565" s="1" t="s">
        <v>1696</v>
      </c>
      <c r="D565" s="1" t="s">
        <v>85</v>
      </c>
      <c r="E565" s="3">
        <v>20193</v>
      </c>
      <c r="F565" s="1" t="s">
        <v>36</v>
      </c>
      <c r="G565" s="1" t="s">
        <v>85</v>
      </c>
      <c r="H565" s="4">
        <v>9082.66</v>
      </c>
      <c r="I565" s="1" t="s">
        <v>141</v>
      </c>
      <c r="K565" s="1" t="s">
        <v>99</v>
      </c>
      <c r="N565" s="1" t="s">
        <v>100</v>
      </c>
      <c r="O565" s="1" t="s">
        <v>1696</v>
      </c>
      <c r="P565" s="3">
        <v>346</v>
      </c>
      <c r="R565" s="1" t="s">
        <v>1704</v>
      </c>
      <c r="S565" s="1" t="s">
        <v>45</v>
      </c>
      <c r="X565" s="1" t="s">
        <v>574</v>
      </c>
      <c r="AB565" s="4">
        <v>0</v>
      </c>
      <c r="AC565" s="4">
        <v>0</v>
      </c>
      <c r="AI565" s="9">
        <f t="shared" si="48"/>
        <v>44056</v>
      </c>
      <c r="AJ565" s="9">
        <f t="shared" si="49"/>
        <v>43889</v>
      </c>
      <c r="AK565" s="9">
        <f t="shared" si="50"/>
        <v>43919</v>
      </c>
      <c r="AL565" s="9">
        <f t="shared" si="51"/>
        <v>44056</v>
      </c>
      <c r="AM565" s="10">
        <f t="shared" si="52"/>
        <v>0</v>
      </c>
      <c r="AN565" s="11">
        <f t="shared" si="53"/>
        <v>0</v>
      </c>
    </row>
    <row r="566" spans="1:40" x14ac:dyDescent="0.2">
      <c r="A566" s="1" t="s">
        <v>1303</v>
      </c>
      <c r="B566" s="1" t="s">
        <v>1378</v>
      </c>
      <c r="C566" s="1" t="s">
        <v>1705</v>
      </c>
      <c r="D566" s="1" t="s">
        <v>35</v>
      </c>
      <c r="E566" s="3">
        <v>324</v>
      </c>
      <c r="F566" s="1" t="s">
        <v>55</v>
      </c>
      <c r="G566" s="1" t="s">
        <v>1706</v>
      </c>
      <c r="H566" s="4">
        <v>608.1</v>
      </c>
      <c r="I566" s="1" t="s">
        <v>479</v>
      </c>
      <c r="J566" s="1" t="s">
        <v>480</v>
      </c>
      <c r="K566" s="1" t="s">
        <v>424</v>
      </c>
      <c r="L566" s="1" t="s">
        <v>95</v>
      </c>
      <c r="M566" s="1" t="s">
        <v>481</v>
      </c>
      <c r="N566" s="1" t="s">
        <v>42</v>
      </c>
      <c r="O566" s="1" t="s">
        <v>1570</v>
      </c>
      <c r="P566" s="3">
        <v>351</v>
      </c>
      <c r="R566" s="1" t="s">
        <v>1707</v>
      </c>
      <c r="S566" s="1" t="s">
        <v>45</v>
      </c>
      <c r="T566" s="1" t="s">
        <v>483</v>
      </c>
      <c r="V566" s="1" t="s">
        <v>62</v>
      </c>
      <c r="W566" s="1" t="s">
        <v>63</v>
      </c>
      <c r="X566" s="1" t="s">
        <v>1705</v>
      </c>
      <c r="AB566" s="4">
        <v>608.1</v>
      </c>
      <c r="AC566" s="4">
        <v>133.78</v>
      </c>
      <c r="AF566" s="1" t="s">
        <v>484</v>
      </c>
      <c r="AI566" s="9">
        <f t="shared" si="48"/>
        <v>44043</v>
      </c>
      <c r="AJ566" s="9">
        <f t="shared" si="49"/>
        <v>44016</v>
      </c>
      <c r="AK566" s="9">
        <f t="shared" si="50"/>
        <v>44046</v>
      </c>
      <c r="AL566" s="9">
        <f t="shared" si="51"/>
        <v>44046</v>
      </c>
      <c r="AM566" s="10">
        <f t="shared" si="52"/>
        <v>11</v>
      </c>
      <c r="AN566" s="11">
        <f t="shared" si="53"/>
        <v>6689.1</v>
      </c>
    </row>
    <row r="567" spans="1:40" x14ac:dyDescent="0.2">
      <c r="A567" s="1" t="s">
        <v>1597</v>
      </c>
      <c r="B567" s="1" t="s">
        <v>1177</v>
      </c>
      <c r="C567" s="1" t="s">
        <v>1482</v>
      </c>
      <c r="D567" s="1" t="s">
        <v>35</v>
      </c>
      <c r="E567" s="3">
        <v>332</v>
      </c>
      <c r="F567" s="1" t="s">
        <v>55</v>
      </c>
      <c r="G567" s="1" t="s">
        <v>1708</v>
      </c>
      <c r="H567" s="4">
        <v>374.25</v>
      </c>
      <c r="I567" s="1" t="s">
        <v>364</v>
      </c>
      <c r="J567" s="1" t="s">
        <v>365</v>
      </c>
      <c r="K567" s="1" t="s">
        <v>366</v>
      </c>
      <c r="L567" s="1" t="s">
        <v>367</v>
      </c>
      <c r="M567" s="1" t="s">
        <v>368</v>
      </c>
      <c r="N567" s="1" t="s">
        <v>42</v>
      </c>
      <c r="O567" s="1" t="s">
        <v>1570</v>
      </c>
      <c r="P567" s="3">
        <v>352</v>
      </c>
      <c r="R567" s="1" t="s">
        <v>1709</v>
      </c>
      <c r="S567" s="1" t="s">
        <v>45</v>
      </c>
      <c r="T567" s="1" t="s">
        <v>370</v>
      </c>
      <c r="V567" s="1" t="s">
        <v>47</v>
      </c>
      <c r="W567" s="1" t="s">
        <v>48</v>
      </c>
      <c r="X567" s="1" t="s">
        <v>1482</v>
      </c>
      <c r="AB567" s="4">
        <v>374.25</v>
      </c>
      <c r="AC567" s="4">
        <v>82.34</v>
      </c>
      <c r="AF567" s="1" t="s">
        <v>306</v>
      </c>
      <c r="AI567" s="9">
        <f t="shared" si="48"/>
        <v>44053</v>
      </c>
      <c r="AJ567" s="9">
        <f t="shared" si="49"/>
        <v>44022</v>
      </c>
      <c r="AK567" s="9">
        <f t="shared" si="50"/>
        <v>44052</v>
      </c>
      <c r="AL567" s="9">
        <f t="shared" si="51"/>
        <v>44053</v>
      </c>
      <c r="AM567" s="10">
        <f t="shared" si="52"/>
        <v>4</v>
      </c>
      <c r="AN567" s="11">
        <f t="shared" si="53"/>
        <v>1497</v>
      </c>
    </row>
    <row r="568" spans="1:40" x14ac:dyDescent="0.2">
      <c r="A568" s="1" t="s">
        <v>841</v>
      </c>
      <c r="B568" s="1" t="s">
        <v>841</v>
      </c>
      <c r="C568" s="1" t="s">
        <v>841</v>
      </c>
      <c r="D568" s="1" t="s">
        <v>35</v>
      </c>
      <c r="E568" s="3">
        <v>40</v>
      </c>
      <c r="F568" s="1" t="s">
        <v>36</v>
      </c>
      <c r="G568" s="1" t="s">
        <v>1710</v>
      </c>
      <c r="H568" s="4">
        <v>3789.78</v>
      </c>
      <c r="I568" s="1" t="s">
        <v>168</v>
      </c>
      <c r="J568" s="1" t="s">
        <v>169</v>
      </c>
      <c r="K568" s="1" t="s">
        <v>99</v>
      </c>
      <c r="N568" s="1" t="s">
        <v>42</v>
      </c>
      <c r="O568" s="1" t="s">
        <v>1611</v>
      </c>
      <c r="P568" s="3">
        <v>353</v>
      </c>
      <c r="R568" s="1" t="s">
        <v>1711</v>
      </c>
      <c r="S568" s="1" t="s">
        <v>45</v>
      </c>
      <c r="V568" s="1" t="s">
        <v>62</v>
      </c>
      <c r="W568" s="1" t="s">
        <v>63</v>
      </c>
      <c r="X568" s="1" t="s">
        <v>841</v>
      </c>
      <c r="AB568" s="4">
        <v>3687.66</v>
      </c>
      <c r="AC568" s="4">
        <v>811.29</v>
      </c>
      <c r="AF568" s="1" t="s">
        <v>171</v>
      </c>
      <c r="AI568" s="9">
        <f t="shared" si="48"/>
        <v>44051</v>
      </c>
      <c r="AJ568" s="9">
        <f t="shared" si="49"/>
        <v>44051</v>
      </c>
      <c r="AK568" s="9">
        <f t="shared" si="50"/>
        <v>44081</v>
      </c>
      <c r="AL568" s="9">
        <f t="shared" si="51"/>
        <v>44081</v>
      </c>
      <c r="AM568" s="10">
        <f t="shared" si="52"/>
        <v>-21</v>
      </c>
      <c r="AN568" s="11">
        <f t="shared" si="53"/>
        <v>-79585.38</v>
      </c>
    </row>
    <row r="569" spans="1:40" x14ac:dyDescent="0.2">
      <c r="A569" s="1" t="s">
        <v>1712</v>
      </c>
      <c r="B569" s="1" t="s">
        <v>1303</v>
      </c>
      <c r="C569" s="1" t="s">
        <v>1640</v>
      </c>
      <c r="D569" s="1" t="s">
        <v>35</v>
      </c>
      <c r="E569" s="3">
        <v>364</v>
      </c>
      <c r="F569" s="1" t="s">
        <v>55</v>
      </c>
      <c r="G569" s="1" t="s">
        <v>1713</v>
      </c>
      <c r="H569" s="4">
        <v>144</v>
      </c>
      <c r="I569" s="1" t="s">
        <v>1714</v>
      </c>
      <c r="J569" s="1" t="s">
        <v>1715</v>
      </c>
      <c r="K569" s="1" t="s">
        <v>1716</v>
      </c>
      <c r="N569" s="1" t="s">
        <v>42</v>
      </c>
      <c r="O569" s="1" t="s">
        <v>1611</v>
      </c>
      <c r="P569" s="3">
        <v>354</v>
      </c>
      <c r="R569" s="1" t="s">
        <v>1717</v>
      </c>
      <c r="S569" s="1" t="s">
        <v>45</v>
      </c>
      <c r="T569" s="1" t="s">
        <v>1718</v>
      </c>
      <c r="V569" s="1" t="s">
        <v>47</v>
      </c>
      <c r="W569" s="1" t="s">
        <v>48</v>
      </c>
      <c r="X569" s="1" t="s">
        <v>1527</v>
      </c>
      <c r="AB569" s="4">
        <v>144</v>
      </c>
      <c r="AC569" s="4">
        <v>0</v>
      </c>
      <c r="AF569" s="1" t="s">
        <v>751</v>
      </c>
      <c r="AI569" s="9">
        <f t="shared" si="48"/>
        <v>44074</v>
      </c>
      <c r="AJ569" s="9">
        <f t="shared" si="49"/>
        <v>44047</v>
      </c>
      <c r="AK569" s="9">
        <f t="shared" si="50"/>
        <v>44077</v>
      </c>
      <c r="AL569" s="9">
        <f t="shared" si="51"/>
        <v>44077</v>
      </c>
      <c r="AM569" s="10">
        <f t="shared" si="52"/>
        <v>-17</v>
      </c>
      <c r="AN569" s="11">
        <f t="shared" si="53"/>
        <v>-2448</v>
      </c>
    </row>
    <row r="570" spans="1:40" x14ac:dyDescent="0.2">
      <c r="A570" s="1" t="s">
        <v>1712</v>
      </c>
      <c r="B570" s="1" t="s">
        <v>1303</v>
      </c>
      <c r="C570" s="1" t="s">
        <v>1640</v>
      </c>
      <c r="D570" s="1" t="s">
        <v>35</v>
      </c>
      <c r="E570" s="3">
        <v>365</v>
      </c>
      <c r="F570" s="1" t="s">
        <v>55</v>
      </c>
      <c r="G570" s="1" t="s">
        <v>1719</v>
      </c>
      <c r="H570" s="4">
        <v>134.4</v>
      </c>
      <c r="I570" s="1" t="s">
        <v>1714</v>
      </c>
      <c r="J570" s="1" t="s">
        <v>1715</v>
      </c>
      <c r="K570" s="1" t="s">
        <v>1716</v>
      </c>
      <c r="N570" s="1" t="s">
        <v>42</v>
      </c>
      <c r="O570" s="1" t="s">
        <v>1611</v>
      </c>
      <c r="P570" s="3">
        <v>354</v>
      </c>
      <c r="R570" s="1" t="s">
        <v>1720</v>
      </c>
      <c r="S570" s="1" t="s">
        <v>45</v>
      </c>
      <c r="T570" s="1" t="s">
        <v>1718</v>
      </c>
      <c r="V570" s="1" t="s">
        <v>47</v>
      </c>
      <c r="W570" s="1" t="s">
        <v>48</v>
      </c>
      <c r="X570" s="1" t="s">
        <v>1527</v>
      </c>
      <c r="AB570" s="4">
        <v>134.4</v>
      </c>
      <c r="AC570" s="4">
        <v>0</v>
      </c>
      <c r="AF570" s="1" t="s">
        <v>751</v>
      </c>
      <c r="AI570" s="9">
        <f t="shared" si="48"/>
        <v>44074</v>
      </c>
      <c r="AJ570" s="9">
        <f t="shared" si="49"/>
        <v>44047</v>
      </c>
      <c r="AK570" s="9">
        <f t="shared" si="50"/>
        <v>44077</v>
      </c>
      <c r="AL570" s="9">
        <f t="shared" si="51"/>
        <v>44077</v>
      </c>
      <c r="AM570" s="10">
        <f t="shared" si="52"/>
        <v>-17</v>
      </c>
      <c r="AN570" s="11">
        <f t="shared" si="53"/>
        <v>-2284.8000000000002</v>
      </c>
    </row>
    <row r="571" spans="1:40" x14ac:dyDescent="0.2">
      <c r="A571" s="1" t="s">
        <v>1177</v>
      </c>
      <c r="B571" s="1" t="s">
        <v>541</v>
      </c>
      <c r="C571" s="1" t="s">
        <v>1295</v>
      </c>
      <c r="D571" s="1" t="s">
        <v>35</v>
      </c>
      <c r="E571" s="3">
        <v>275</v>
      </c>
      <c r="F571" s="1" t="s">
        <v>55</v>
      </c>
      <c r="G571" s="1" t="s">
        <v>1721</v>
      </c>
      <c r="H571" s="4">
        <v>305.25</v>
      </c>
      <c r="I571" s="1" t="s">
        <v>511</v>
      </c>
      <c r="J571" s="1" t="s">
        <v>512</v>
      </c>
      <c r="K571" s="1" t="s">
        <v>153</v>
      </c>
      <c r="L571" s="1" t="s">
        <v>40</v>
      </c>
      <c r="M571" s="1" t="s">
        <v>513</v>
      </c>
      <c r="N571" s="1" t="s">
        <v>42</v>
      </c>
      <c r="O571" s="1" t="s">
        <v>1722</v>
      </c>
      <c r="P571" s="3">
        <v>356</v>
      </c>
      <c r="R571" s="1" t="s">
        <v>1723</v>
      </c>
      <c r="S571" s="1" t="s">
        <v>45</v>
      </c>
      <c r="T571" s="1" t="s">
        <v>515</v>
      </c>
      <c r="V571" s="1" t="s">
        <v>62</v>
      </c>
      <c r="W571" s="1" t="s">
        <v>63</v>
      </c>
      <c r="X571" s="1" t="s">
        <v>1295</v>
      </c>
      <c r="AB571" s="4">
        <v>305.25</v>
      </c>
      <c r="AC571" s="4">
        <v>67.16</v>
      </c>
      <c r="AF571" s="1" t="s">
        <v>516</v>
      </c>
      <c r="AI571" s="9">
        <f t="shared" si="48"/>
        <v>44012</v>
      </c>
      <c r="AJ571" s="9">
        <f t="shared" si="49"/>
        <v>43987</v>
      </c>
      <c r="AK571" s="9">
        <f t="shared" si="50"/>
        <v>44017</v>
      </c>
      <c r="AL571" s="9">
        <f t="shared" si="51"/>
        <v>44017</v>
      </c>
      <c r="AM571" s="10">
        <f t="shared" si="52"/>
        <v>44</v>
      </c>
      <c r="AN571" s="11">
        <f t="shared" si="53"/>
        <v>13431</v>
      </c>
    </row>
    <row r="572" spans="1:40" x14ac:dyDescent="0.2">
      <c r="A572" s="1" t="s">
        <v>1712</v>
      </c>
      <c r="B572" s="1" t="s">
        <v>1243</v>
      </c>
      <c r="C572" s="1" t="s">
        <v>1295</v>
      </c>
      <c r="D572" s="1" t="s">
        <v>35</v>
      </c>
      <c r="E572" s="3">
        <v>278</v>
      </c>
      <c r="F572" s="1" t="s">
        <v>55</v>
      </c>
      <c r="G572" s="1" t="s">
        <v>1724</v>
      </c>
      <c r="H572" s="4">
        <v>366</v>
      </c>
      <c r="I572" s="1" t="s">
        <v>971</v>
      </c>
      <c r="J572" s="1" t="s">
        <v>972</v>
      </c>
      <c r="K572" s="1" t="s">
        <v>973</v>
      </c>
      <c r="L572" s="1" t="s">
        <v>974</v>
      </c>
      <c r="M572" s="1" t="s">
        <v>975</v>
      </c>
      <c r="N572" s="1" t="s">
        <v>42</v>
      </c>
      <c r="O572" s="1" t="s">
        <v>1722</v>
      </c>
      <c r="P572" s="3">
        <v>355</v>
      </c>
      <c r="R572" s="1" t="s">
        <v>1725</v>
      </c>
      <c r="S572" s="1" t="s">
        <v>45</v>
      </c>
      <c r="T572" s="1" t="s">
        <v>978</v>
      </c>
      <c r="V572" s="1" t="s">
        <v>47</v>
      </c>
      <c r="W572" s="1" t="s">
        <v>48</v>
      </c>
      <c r="X572" s="1" t="s">
        <v>1295</v>
      </c>
      <c r="AB572" s="4">
        <v>366</v>
      </c>
      <c r="AC572" s="4">
        <v>0</v>
      </c>
      <c r="AF572" s="1" t="s">
        <v>635</v>
      </c>
      <c r="AI572" s="9">
        <f t="shared" si="48"/>
        <v>44074</v>
      </c>
      <c r="AJ572" s="9">
        <f t="shared" si="49"/>
        <v>43987</v>
      </c>
      <c r="AK572" s="9">
        <f t="shared" si="50"/>
        <v>44017</v>
      </c>
      <c r="AL572" s="9">
        <f t="shared" si="51"/>
        <v>44074</v>
      </c>
      <c r="AM572" s="10">
        <f t="shared" si="52"/>
        <v>-13</v>
      </c>
      <c r="AN572" s="11">
        <f t="shared" si="53"/>
        <v>-4758</v>
      </c>
    </row>
    <row r="573" spans="1:40" x14ac:dyDescent="0.2">
      <c r="A573" s="1" t="s">
        <v>1712</v>
      </c>
      <c r="B573" s="1" t="s">
        <v>1243</v>
      </c>
      <c r="C573" s="1" t="s">
        <v>1295</v>
      </c>
      <c r="D573" s="1" t="s">
        <v>35</v>
      </c>
      <c r="E573" s="3">
        <v>279</v>
      </c>
      <c r="F573" s="1" t="s">
        <v>55</v>
      </c>
      <c r="G573" s="1" t="s">
        <v>1726</v>
      </c>
      <c r="H573" s="4">
        <v>3082</v>
      </c>
      <c r="I573" s="1" t="s">
        <v>971</v>
      </c>
      <c r="J573" s="1" t="s">
        <v>972</v>
      </c>
      <c r="K573" s="1" t="s">
        <v>973</v>
      </c>
      <c r="L573" s="1" t="s">
        <v>974</v>
      </c>
      <c r="M573" s="1" t="s">
        <v>975</v>
      </c>
      <c r="N573" s="1" t="s">
        <v>42</v>
      </c>
      <c r="O573" s="1" t="s">
        <v>1722</v>
      </c>
      <c r="P573" s="3">
        <v>355</v>
      </c>
      <c r="R573" s="1" t="s">
        <v>1727</v>
      </c>
      <c r="S573" s="1" t="s">
        <v>45</v>
      </c>
      <c r="T573" s="1" t="s">
        <v>978</v>
      </c>
      <c r="V573" s="1" t="s">
        <v>62</v>
      </c>
      <c r="W573" s="1" t="s">
        <v>63</v>
      </c>
      <c r="X573" s="1" t="s">
        <v>1295</v>
      </c>
      <c r="AB573" s="4">
        <v>3082</v>
      </c>
      <c r="AC573" s="4">
        <v>0</v>
      </c>
      <c r="AF573" s="1" t="s">
        <v>635</v>
      </c>
      <c r="AI573" s="9">
        <f t="shared" si="48"/>
        <v>44074</v>
      </c>
      <c r="AJ573" s="9">
        <f t="shared" si="49"/>
        <v>43987</v>
      </c>
      <c r="AK573" s="9">
        <f t="shared" si="50"/>
        <v>44017</v>
      </c>
      <c r="AL573" s="9">
        <f t="shared" si="51"/>
        <v>44074</v>
      </c>
      <c r="AM573" s="10">
        <f t="shared" si="52"/>
        <v>-13</v>
      </c>
      <c r="AN573" s="11">
        <f t="shared" si="53"/>
        <v>-40066</v>
      </c>
    </row>
    <row r="574" spans="1:40" x14ac:dyDescent="0.2">
      <c r="A574" s="1" t="s">
        <v>573</v>
      </c>
      <c r="B574" s="1" t="s">
        <v>1204</v>
      </c>
      <c r="C574" s="1" t="s">
        <v>1394</v>
      </c>
      <c r="D574" s="1" t="s">
        <v>35</v>
      </c>
      <c r="E574" s="3">
        <v>317</v>
      </c>
      <c r="F574" s="1" t="s">
        <v>55</v>
      </c>
      <c r="G574" s="1" t="s">
        <v>1728</v>
      </c>
      <c r="H574" s="4">
        <v>450</v>
      </c>
      <c r="I574" s="1" t="s">
        <v>511</v>
      </c>
      <c r="J574" s="1" t="s">
        <v>512</v>
      </c>
      <c r="K574" s="1" t="s">
        <v>153</v>
      </c>
      <c r="L574" s="1" t="s">
        <v>40</v>
      </c>
      <c r="M574" s="1" t="s">
        <v>513</v>
      </c>
      <c r="N574" s="1" t="s">
        <v>42</v>
      </c>
      <c r="O574" s="1" t="s">
        <v>1722</v>
      </c>
      <c r="P574" s="3">
        <v>356</v>
      </c>
      <c r="R574" s="1" t="s">
        <v>1729</v>
      </c>
      <c r="S574" s="1" t="s">
        <v>45</v>
      </c>
      <c r="T574" s="1" t="s">
        <v>515</v>
      </c>
      <c r="V574" s="1" t="s">
        <v>62</v>
      </c>
      <c r="W574" s="1" t="s">
        <v>63</v>
      </c>
      <c r="X574" s="1" t="s">
        <v>1394</v>
      </c>
      <c r="AB574" s="4">
        <v>450</v>
      </c>
      <c r="AC574" s="4">
        <v>99</v>
      </c>
      <c r="AF574" s="1" t="s">
        <v>516</v>
      </c>
      <c r="AI574" s="9">
        <f t="shared" si="48"/>
        <v>44041</v>
      </c>
      <c r="AJ574" s="9">
        <f t="shared" si="49"/>
        <v>44014</v>
      </c>
      <c r="AK574" s="9">
        <f t="shared" si="50"/>
        <v>44044</v>
      </c>
      <c r="AL574" s="9">
        <f t="shared" si="51"/>
        <v>44044</v>
      </c>
      <c r="AM574" s="10">
        <f t="shared" si="52"/>
        <v>17</v>
      </c>
      <c r="AN574" s="11">
        <f t="shared" si="53"/>
        <v>7650</v>
      </c>
    </row>
    <row r="575" spans="1:40" x14ac:dyDescent="0.2">
      <c r="A575" s="1" t="s">
        <v>1730</v>
      </c>
      <c r="B575" s="1" t="s">
        <v>910</v>
      </c>
      <c r="C575" s="1" t="s">
        <v>541</v>
      </c>
      <c r="D575" s="1" t="s">
        <v>35</v>
      </c>
      <c r="E575" s="3">
        <v>209</v>
      </c>
      <c r="F575" s="1" t="s">
        <v>55</v>
      </c>
      <c r="G575" s="1" t="s">
        <v>1731</v>
      </c>
      <c r="H575" s="4">
        <v>83</v>
      </c>
      <c r="I575" s="1" t="s">
        <v>254</v>
      </c>
      <c r="J575" s="1" t="s">
        <v>255</v>
      </c>
      <c r="K575" s="1" t="s">
        <v>256</v>
      </c>
      <c r="N575" s="1" t="s">
        <v>42</v>
      </c>
      <c r="O575" s="1" t="s">
        <v>1732</v>
      </c>
      <c r="P575" s="3">
        <v>358</v>
      </c>
      <c r="R575" s="1" t="s">
        <v>1733</v>
      </c>
      <c r="S575" s="1" t="s">
        <v>45</v>
      </c>
      <c r="T575" s="1" t="s">
        <v>258</v>
      </c>
      <c r="V575" s="1" t="s">
        <v>62</v>
      </c>
      <c r="W575" s="1" t="s">
        <v>63</v>
      </c>
      <c r="X575" s="1" t="s">
        <v>541</v>
      </c>
      <c r="AB575" s="4">
        <v>83</v>
      </c>
      <c r="AC575" s="4">
        <v>18.260000000000002</v>
      </c>
      <c r="AF575" s="1" t="s">
        <v>259</v>
      </c>
      <c r="AI575" s="9">
        <f t="shared" si="48"/>
        <v>44002</v>
      </c>
      <c r="AJ575" s="9">
        <f t="shared" si="49"/>
        <v>43951</v>
      </c>
      <c r="AK575" s="9">
        <f t="shared" si="50"/>
        <v>43981</v>
      </c>
      <c r="AL575" s="9">
        <f t="shared" si="51"/>
        <v>44002</v>
      </c>
      <c r="AM575" s="10">
        <f t="shared" si="52"/>
        <v>60</v>
      </c>
      <c r="AN575" s="11">
        <f t="shared" si="53"/>
        <v>4980</v>
      </c>
    </row>
    <row r="576" spans="1:40" x14ac:dyDescent="0.2">
      <c r="A576" s="1" t="s">
        <v>935</v>
      </c>
      <c r="B576" s="1" t="s">
        <v>541</v>
      </c>
      <c r="C576" s="1" t="s">
        <v>919</v>
      </c>
      <c r="D576" s="1" t="s">
        <v>35</v>
      </c>
      <c r="E576" s="3">
        <v>212</v>
      </c>
      <c r="F576" s="1" t="s">
        <v>55</v>
      </c>
      <c r="G576" s="1" t="s">
        <v>1734</v>
      </c>
      <c r="H576" s="4">
        <v>850</v>
      </c>
      <c r="I576" s="1" t="s">
        <v>744</v>
      </c>
      <c r="J576" s="1" t="s">
        <v>745</v>
      </c>
      <c r="K576" s="1" t="s">
        <v>746</v>
      </c>
      <c r="L576" s="1" t="s">
        <v>747</v>
      </c>
      <c r="M576" s="1" t="s">
        <v>748</v>
      </c>
      <c r="N576" s="1" t="s">
        <v>42</v>
      </c>
      <c r="O576" s="1" t="s">
        <v>1732</v>
      </c>
      <c r="P576" s="3">
        <v>359</v>
      </c>
      <c r="R576" s="1" t="s">
        <v>1735</v>
      </c>
      <c r="S576" s="1" t="s">
        <v>45</v>
      </c>
      <c r="T576" s="1" t="s">
        <v>1736</v>
      </c>
      <c r="V576" s="1" t="s">
        <v>47</v>
      </c>
      <c r="W576" s="1" t="s">
        <v>48</v>
      </c>
      <c r="X576" s="1" t="s">
        <v>683</v>
      </c>
      <c r="AB576" s="4">
        <v>850</v>
      </c>
      <c r="AC576" s="4">
        <v>187</v>
      </c>
      <c r="AF576" s="1" t="s">
        <v>751</v>
      </c>
      <c r="AI576" s="9">
        <f t="shared" si="48"/>
        <v>43982</v>
      </c>
      <c r="AJ576" s="9">
        <f t="shared" si="49"/>
        <v>43952</v>
      </c>
      <c r="AK576" s="9">
        <f t="shared" si="50"/>
        <v>43982</v>
      </c>
      <c r="AL576" s="9">
        <f t="shared" si="51"/>
        <v>43982</v>
      </c>
      <c r="AM576" s="10">
        <f t="shared" si="52"/>
        <v>80</v>
      </c>
      <c r="AN576" s="11">
        <f t="shared" si="53"/>
        <v>68000</v>
      </c>
    </row>
    <row r="577" spans="1:40" x14ac:dyDescent="0.2">
      <c r="A577" s="1" t="s">
        <v>1177</v>
      </c>
      <c r="B577" s="1" t="s">
        <v>541</v>
      </c>
      <c r="C577" s="1" t="s">
        <v>1145</v>
      </c>
      <c r="D577" s="1" t="s">
        <v>35</v>
      </c>
      <c r="E577" s="3">
        <v>227</v>
      </c>
      <c r="F577" s="1" t="s">
        <v>55</v>
      </c>
      <c r="G577" s="1" t="s">
        <v>1737</v>
      </c>
      <c r="H577" s="4">
        <v>204</v>
      </c>
      <c r="I577" s="1" t="s">
        <v>254</v>
      </c>
      <c r="J577" s="1" t="s">
        <v>255</v>
      </c>
      <c r="K577" s="1" t="s">
        <v>256</v>
      </c>
      <c r="N577" s="1" t="s">
        <v>42</v>
      </c>
      <c r="O577" s="1" t="s">
        <v>1732</v>
      </c>
      <c r="P577" s="3">
        <v>358</v>
      </c>
      <c r="R577" s="1" t="s">
        <v>1738</v>
      </c>
      <c r="S577" s="1" t="s">
        <v>45</v>
      </c>
      <c r="T577" s="1" t="s">
        <v>258</v>
      </c>
      <c r="V577" s="1" t="s">
        <v>62</v>
      </c>
      <c r="W577" s="1" t="s">
        <v>63</v>
      </c>
      <c r="X577" s="1" t="s">
        <v>1145</v>
      </c>
      <c r="AB577" s="4">
        <v>204</v>
      </c>
      <c r="AC577" s="4">
        <v>44.88</v>
      </c>
      <c r="AF577" s="1" t="s">
        <v>259</v>
      </c>
      <c r="AI577" s="9">
        <f t="shared" si="48"/>
        <v>44012</v>
      </c>
      <c r="AJ577" s="9">
        <f t="shared" si="49"/>
        <v>43963</v>
      </c>
      <c r="AK577" s="9">
        <f t="shared" si="50"/>
        <v>43993</v>
      </c>
      <c r="AL577" s="9">
        <f t="shared" si="51"/>
        <v>44012</v>
      </c>
      <c r="AM577" s="10">
        <f t="shared" si="52"/>
        <v>50</v>
      </c>
      <c r="AN577" s="11">
        <f t="shared" si="53"/>
        <v>10200</v>
      </c>
    </row>
    <row r="578" spans="1:40" x14ac:dyDescent="0.2">
      <c r="A578" s="1" t="s">
        <v>1565</v>
      </c>
      <c r="B578" s="1" t="s">
        <v>1098</v>
      </c>
      <c r="C578" s="1" t="s">
        <v>1249</v>
      </c>
      <c r="D578" s="1" t="s">
        <v>35</v>
      </c>
      <c r="E578" s="3">
        <v>259</v>
      </c>
      <c r="F578" s="1" t="s">
        <v>55</v>
      </c>
      <c r="G578" s="1" t="s">
        <v>1739</v>
      </c>
      <c r="H578" s="4">
        <v>330</v>
      </c>
      <c r="I578" s="1" t="s">
        <v>254</v>
      </c>
      <c r="J578" s="1" t="s">
        <v>255</v>
      </c>
      <c r="K578" s="1" t="s">
        <v>256</v>
      </c>
      <c r="N578" s="1" t="s">
        <v>42</v>
      </c>
      <c r="O578" s="1" t="s">
        <v>1732</v>
      </c>
      <c r="P578" s="3">
        <v>358</v>
      </c>
      <c r="R578" s="1" t="s">
        <v>1740</v>
      </c>
      <c r="S578" s="1" t="s">
        <v>45</v>
      </c>
      <c r="T578" s="1" t="s">
        <v>258</v>
      </c>
      <c r="V578" s="1" t="s">
        <v>62</v>
      </c>
      <c r="W578" s="1" t="s">
        <v>63</v>
      </c>
      <c r="X578" s="1" t="s">
        <v>1249</v>
      </c>
      <c r="AB578" s="4">
        <v>330</v>
      </c>
      <c r="AC578" s="4">
        <v>72.599999999999994</v>
      </c>
      <c r="AF578" s="1" t="s">
        <v>259</v>
      </c>
      <c r="AI578" s="9">
        <f t="shared" si="48"/>
        <v>44032</v>
      </c>
      <c r="AJ578" s="9">
        <f t="shared" si="49"/>
        <v>43978</v>
      </c>
      <c r="AK578" s="9">
        <f t="shared" si="50"/>
        <v>44008</v>
      </c>
      <c r="AL578" s="9">
        <f t="shared" si="51"/>
        <v>44032</v>
      </c>
      <c r="AM578" s="10">
        <f t="shared" si="52"/>
        <v>30</v>
      </c>
      <c r="AN578" s="11">
        <f t="shared" si="53"/>
        <v>9900</v>
      </c>
    </row>
    <row r="579" spans="1:40" x14ac:dyDescent="0.2">
      <c r="A579" s="1" t="s">
        <v>1303</v>
      </c>
      <c r="B579" s="1" t="s">
        <v>935</v>
      </c>
      <c r="C579" s="1" t="s">
        <v>1327</v>
      </c>
      <c r="D579" s="1" t="s">
        <v>35</v>
      </c>
      <c r="E579" s="3">
        <v>284</v>
      </c>
      <c r="F579" s="1" t="s">
        <v>55</v>
      </c>
      <c r="G579" s="1" t="s">
        <v>1741</v>
      </c>
      <c r="H579" s="4">
        <v>280</v>
      </c>
      <c r="I579" s="1" t="s">
        <v>254</v>
      </c>
      <c r="J579" s="1" t="s">
        <v>255</v>
      </c>
      <c r="K579" s="1" t="s">
        <v>256</v>
      </c>
      <c r="N579" s="1" t="s">
        <v>42</v>
      </c>
      <c r="O579" s="1" t="s">
        <v>1732</v>
      </c>
      <c r="P579" s="3">
        <v>358</v>
      </c>
      <c r="R579" s="1" t="s">
        <v>1742</v>
      </c>
      <c r="S579" s="1" t="s">
        <v>45</v>
      </c>
      <c r="T579" s="1" t="s">
        <v>258</v>
      </c>
      <c r="V579" s="1" t="s">
        <v>62</v>
      </c>
      <c r="W579" s="1" t="s">
        <v>63</v>
      </c>
      <c r="X579" s="1" t="s">
        <v>1327</v>
      </c>
      <c r="AB579" s="4">
        <v>280</v>
      </c>
      <c r="AC579" s="4">
        <v>61.6</v>
      </c>
      <c r="AF579" s="1" t="s">
        <v>259</v>
      </c>
      <c r="AI579" s="9">
        <f t="shared" si="48"/>
        <v>44043</v>
      </c>
      <c r="AJ579" s="9">
        <f t="shared" si="49"/>
        <v>43993</v>
      </c>
      <c r="AK579" s="9">
        <f t="shared" si="50"/>
        <v>44023</v>
      </c>
      <c r="AL579" s="9">
        <f t="shared" si="51"/>
        <v>44043</v>
      </c>
      <c r="AM579" s="10">
        <f t="shared" si="52"/>
        <v>19</v>
      </c>
      <c r="AN579" s="11">
        <f t="shared" si="53"/>
        <v>5320</v>
      </c>
    </row>
    <row r="580" spans="1:40" x14ac:dyDescent="0.2">
      <c r="A580" s="1" t="s">
        <v>1597</v>
      </c>
      <c r="B580" s="1" t="s">
        <v>938</v>
      </c>
      <c r="C580" s="1" t="s">
        <v>1390</v>
      </c>
      <c r="D580" s="1" t="s">
        <v>35</v>
      </c>
      <c r="E580" s="3">
        <v>301</v>
      </c>
      <c r="F580" s="1" t="s">
        <v>55</v>
      </c>
      <c r="G580" s="1" t="s">
        <v>1743</v>
      </c>
      <c r="H580" s="4">
        <v>422</v>
      </c>
      <c r="I580" s="1" t="s">
        <v>254</v>
      </c>
      <c r="J580" s="1" t="s">
        <v>255</v>
      </c>
      <c r="K580" s="1" t="s">
        <v>256</v>
      </c>
      <c r="N580" s="1" t="s">
        <v>42</v>
      </c>
      <c r="O580" s="1" t="s">
        <v>1732</v>
      </c>
      <c r="P580" s="3">
        <v>358</v>
      </c>
      <c r="R580" s="1" t="s">
        <v>1744</v>
      </c>
      <c r="S580" s="1" t="s">
        <v>45</v>
      </c>
      <c r="T580" s="1" t="s">
        <v>258</v>
      </c>
      <c r="V580" s="1" t="s">
        <v>62</v>
      </c>
      <c r="W580" s="1" t="s">
        <v>63</v>
      </c>
      <c r="X580" s="1" t="s">
        <v>1390</v>
      </c>
      <c r="AB580" s="4">
        <v>422</v>
      </c>
      <c r="AC580" s="4">
        <v>92.84</v>
      </c>
      <c r="AF580" s="1" t="s">
        <v>259</v>
      </c>
      <c r="AI580" s="9">
        <f t="shared" ref="AI580:AI643" si="54">DATEVALUE(A580)</f>
        <v>44053</v>
      </c>
      <c r="AJ580" s="9">
        <f t="shared" ref="AJ580:AJ643" si="55">DATEVALUE(X580)</f>
        <v>44001</v>
      </c>
      <c r="AK580" s="9">
        <f t="shared" ref="AK580:AK643" si="56">30+AJ580</f>
        <v>44031</v>
      </c>
      <c r="AL580" s="9">
        <f t="shared" ref="AL580:AL643" si="57">MAX(AI580,AK580)</f>
        <v>44053</v>
      </c>
      <c r="AM580" s="10">
        <f t="shared" ref="AM580:AM643" si="58">+O580-AL580</f>
        <v>9</v>
      </c>
      <c r="AN580" s="11">
        <f t="shared" ref="AN580:AN643" si="59">+AM580*H580</f>
        <v>3798</v>
      </c>
    </row>
    <row r="581" spans="1:40" x14ac:dyDescent="0.2">
      <c r="A581" s="1" t="s">
        <v>1745</v>
      </c>
      <c r="B581" s="1" t="s">
        <v>1177</v>
      </c>
      <c r="C581" s="1" t="s">
        <v>1394</v>
      </c>
      <c r="D581" s="1" t="s">
        <v>35</v>
      </c>
      <c r="E581" s="3">
        <v>318</v>
      </c>
      <c r="F581" s="1" t="s">
        <v>55</v>
      </c>
      <c r="G581" s="1" t="s">
        <v>1746</v>
      </c>
      <c r="H581" s="4">
        <v>2230.14</v>
      </c>
      <c r="I581" s="1" t="s">
        <v>1181</v>
      </c>
      <c r="J581" s="1" t="s">
        <v>1182</v>
      </c>
      <c r="K581" s="1" t="s">
        <v>1183</v>
      </c>
      <c r="N581" s="1" t="s">
        <v>42</v>
      </c>
      <c r="O581" s="1" t="s">
        <v>1732</v>
      </c>
      <c r="P581" s="3">
        <v>360</v>
      </c>
      <c r="R581" s="1" t="s">
        <v>1747</v>
      </c>
      <c r="S581" s="1" t="s">
        <v>45</v>
      </c>
      <c r="T581" s="1" t="s">
        <v>1185</v>
      </c>
      <c r="V581" s="1" t="s">
        <v>62</v>
      </c>
      <c r="W581" s="1" t="s">
        <v>63</v>
      </c>
      <c r="X581" s="1" t="s">
        <v>1394</v>
      </c>
      <c r="AB581" s="4">
        <v>2230.14</v>
      </c>
      <c r="AC581" s="4">
        <v>490.63</v>
      </c>
      <c r="AF581" s="1" t="s">
        <v>352</v>
      </c>
      <c r="AI581" s="9">
        <f t="shared" si="54"/>
        <v>44072</v>
      </c>
      <c r="AJ581" s="9">
        <f t="shared" si="55"/>
        <v>44014</v>
      </c>
      <c r="AK581" s="9">
        <f t="shared" si="56"/>
        <v>44044</v>
      </c>
      <c r="AL581" s="9">
        <f t="shared" si="57"/>
        <v>44072</v>
      </c>
      <c r="AM581" s="10">
        <f t="shared" si="58"/>
        <v>-10</v>
      </c>
      <c r="AN581" s="11">
        <f t="shared" si="59"/>
        <v>-22301.399999999998</v>
      </c>
    </row>
    <row r="582" spans="1:40" x14ac:dyDescent="0.2">
      <c r="A582" s="1" t="s">
        <v>1745</v>
      </c>
      <c r="B582" s="1" t="s">
        <v>1177</v>
      </c>
      <c r="C582" s="1" t="s">
        <v>1428</v>
      </c>
      <c r="D582" s="1" t="s">
        <v>35</v>
      </c>
      <c r="E582" s="3">
        <v>329</v>
      </c>
      <c r="F582" s="1" t="s">
        <v>55</v>
      </c>
      <c r="G582" s="1" t="s">
        <v>1748</v>
      </c>
      <c r="H582" s="4">
        <v>109.9</v>
      </c>
      <c r="I582" s="1" t="s">
        <v>1181</v>
      </c>
      <c r="J582" s="1" t="s">
        <v>1182</v>
      </c>
      <c r="K582" s="1" t="s">
        <v>1183</v>
      </c>
      <c r="N582" s="1" t="s">
        <v>42</v>
      </c>
      <c r="O582" s="1" t="s">
        <v>1732</v>
      </c>
      <c r="P582" s="3">
        <v>360</v>
      </c>
      <c r="R582" s="1" t="s">
        <v>1749</v>
      </c>
      <c r="S582" s="1" t="s">
        <v>45</v>
      </c>
      <c r="T582" s="1" t="s">
        <v>1185</v>
      </c>
      <c r="V582" s="1" t="s">
        <v>62</v>
      </c>
      <c r="W582" s="1" t="s">
        <v>63</v>
      </c>
      <c r="X582" s="1" t="s">
        <v>1428</v>
      </c>
      <c r="AB582" s="4">
        <v>109.9</v>
      </c>
      <c r="AC582" s="4">
        <v>24.18</v>
      </c>
      <c r="AF582" s="1" t="s">
        <v>1186</v>
      </c>
      <c r="AI582" s="9">
        <f t="shared" si="54"/>
        <v>44072</v>
      </c>
      <c r="AJ582" s="9">
        <f t="shared" si="55"/>
        <v>44019</v>
      </c>
      <c r="AK582" s="9">
        <f t="shared" si="56"/>
        <v>44049</v>
      </c>
      <c r="AL582" s="9">
        <f t="shared" si="57"/>
        <v>44072</v>
      </c>
      <c r="AM582" s="10">
        <f t="shared" si="58"/>
        <v>-10</v>
      </c>
      <c r="AN582" s="11">
        <f t="shared" si="59"/>
        <v>-1099</v>
      </c>
    </row>
    <row r="583" spans="1:40" hidden="1" x14ac:dyDescent="0.2">
      <c r="A583" s="1" t="s">
        <v>1732</v>
      </c>
      <c r="B583" s="1" t="s">
        <v>1732</v>
      </c>
      <c r="C583" s="1" t="s">
        <v>1732</v>
      </c>
      <c r="D583" s="1" t="s">
        <v>85</v>
      </c>
      <c r="E583" s="3">
        <v>20194</v>
      </c>
      <c r="F583" s="1" t="s">
        <v>36</v>
      </c>
      <c r="G583" s="1" t="s">
        <v>85</v>
      </c>
      <c r="H583" s="4">
        <v>42270.85</v>
      </c>
      <c r="I583" s="1" t="s">
        <v>231</v>
      </c>
      <c r="N583" s="1" t="s">
        <v>232</v>
      </c>
      <c r="O583" s="1" t="s">
        <v>1732</v>
      </c>
      <c r="P583" s="3">
        <v>357</v>
      </c>
      <c r="R583" s="1" t="s">
        <v>1750</v>
      </c>
      <c r="S583" s="1" t="s">
        <v>45</v>
      </c>
      <c r="X583" s="1" t="s">
        <v>888</v>
      </c>
      <c r="AB583" s="4">
        <v>0</v>
      </c>
      <c r="AC583" s="4">
        <v>0</v>
      </c>
      <c r="AI583" s="9">
        <f t="shared" si="54"/>
        <v>44062</v>
      </c>
      <c r="AJ583" s="9">
        <f t="shared" si="55"/>
        <v>43924</v>
      </c>
      <c r="AK583" s="9">
        <f t="shared" si="56"/>
        <v>43954</v>
      </c>
      <c r="AL583" s="9">
        <f t="shared" si="57"/>
        <v>44062</v>
      </c>
      <c r="AM583" s="10">
        <f t="shared" si="58"/>
        <v>0</v>
      </c>
      <c r="AN583" s="11">
        <f t="shared" si="59"/>
        <v>0</v>
      </c>
    </row>
    <row r="584" spans="1:40" hidden="1" x14ac:dyDescent="0.2">
      <c r="A584" s="1" t="s">
        <v>1732</v>
      </c>
      <c r="B584" s="1" t="s">
        <v>1732</v>
      </c>
      <c r="C584" s="1" t="s">
        <v>1732</v>
      </c>
      <c r="D584" s="1" t="s">
        <v>85</v>
      </c>
      <c r="E584" s="3">
        <v>20195</v>
      </c>
      <c r="F584" s="1" t="s">
        <v>36</v>
      </c>
      <c r="G584" s="1" t="s">
        <v>85</v>
      </c>
      <c r="H584" s="4">
        <v>756.27</v>
      </c>
      <c r="I584" s="1" t="s">
        <v>231</v>
      </c>
      <c r="N584" s="1" t="s">
        <v>232</v>
      </c>
      <c r="O584" s="1" t="s">
        <v>1732</v>
      </c>
      <c r="P584" s="3">
        <v>357</v>
      </c>
      <c r="R584" s="1" t="s">
        <v>1751</v>
      </c>
      <c r="S584" s="1" t="s">
        <v>45</v>
      </c>
      <c r="X584" s="1" t="s">
        <v>888</v>
      </c>
      <c r="AB584" s="4">
        <v>0</v>
      </c>
      <c r="AC584" s="4">
        <v>0</v>
      </c>
      <c r="AI584" s="9">
        <f t="shared" si="54"/>
        <v>44062</v>
      </c>
      <c r="AJ584" s="9">
        <f t="shared" si="55"/>
        <v>43924</v>
      </c>
      <c r="AK584" s="9">
        <f t="shared" si="56"/>
        <v>43954</v>
      </c>
      <c r="AL584" s="9">
        <f t="shared" si="57"/>
        <v>44062</v>
      </c>
      <c r="AM584" s="10">
        <f t="shared" si="58"/>
        <v>0</v>
      </c>
      <c r="AN584" s="11">
        <f t="shared" si="59"/>
        <v>0</v>
      </c>
    </row>
    <row r="585" spans="1:40" x14ac:dyDescent="0.2">
      <c r="A585" s="1" t="s">
        <v>1303</v>
      </c>
      <c r="B585" s="1" t="s">
        <v>1238</v>
      </c>
      <c r="C585" s="1" t="s">
        <v>1249</v>
      </c>
      <c r="D585" s="1" t="s">
        <v>35</v>
      </c>
      <c r="E585" s="3">
        <v>258</v>
      </c>
      <c r="F585" s="1" t="s">
        <v>55</v>
      </c>
      <c r="G585" s="1" t="s">
        <v>1752</v>
      </c>
      <c r="H585" s="4">
        <v>85.21</v>
      </c>
      <c r="I585" s="1" t="s">
        <v>1077</v>
      </c>
      <c r="J585" s="1" t="s">
        <v>1078</v>
      </c>
      <c r="K585" s="1" t="s">
        <v>1079</v>
      </c>
      <c r="L585" s="1" t="s">
        <v>176</v>
      </c>
      <c r="M585" s="1" t="s">
        <v>1080</v>
      </c>
      <c r="N585" s="1" t="s">
        <v>42</v>
      </c>
      <c r="O585" s="1" t="s">
        <v>1614</v>
      </c>
      <c r="P585" s="3">
        <v>361</v>
      </c>
      <c r="R585" s="1" t="s">
        <v>1753</v>
      </c>
      <c r="S585" s="1" t="s">
        <v>45</v>
      </c>
      <c r="T585" s="1" t="s">
        <v>1082</v>
      </c>
      <c r="V585" s="1" t="s">
        <v>197</v>
      </c>
      <c r="W585" s="1" t="s">
        <v>198</v>
      </c>
      <c r="X585" s="1" t="s">
        <v>1249</v>
      </c>
      <c r="AB585" s="4">
        <v>85.21</v>
      </c>
      <c r="AC585" s="4">
        <v>18.75</v>
      </c>
      <c r="AF585" s="1" t="s">
        <v>635</v>
      </c>
      <c r="AI585" s="9">
        <f t="shared" si="54"/>
        <v>44043</v>
      </c>
      <c r="AJ585" s="9">
        <f t="shared" si="55"/>
        <v>43978</v>
      </c>
      <c r="AK585" s="9">
        <f t="shared" si="56"/>
        <v>44008</v>
      </c>
      <c r="AL585" s="9">
        <f t="shared" si="57"/>
        <v>44043</v>
      </c>
      <c r="AM585" s="10">
        <f t="shared" si="58"/>
        <v>20</v>
      </c>
      <c r="AN585" s="11">
        <f t="shared" si="59"/>
        <v>1704.1999999999998</v>
      </c>
    </row>
    <row r="586" spans="1:40" x14ac:dyDescent="0.2">
      <c r="A586" s="1" t="s">
        <v>415</v>
      </c>
      <c r="B586" s="1" t="s">
        <v>1174</v>
      </c>
      <c r="C586" s="1" t="s">
        <v>1390</v>
      </c>
      <c r="D586" s="1" t="s">
        <v>35</v>
      </c>
      <c r="E586" s="3">
        <v>302</v>
      </c>
      <c r="F586" s="1" t="s">
        <v>55</v>
      </c>
      <c r="G586" s="1" t="s">
        <v>1754</v>
      </c>
      <c r="H586" s="4">
        <v>38.22</v>
      </c>
      <c r="I586" s="1" t="s">
        <v>1266</v>
      </c>
      <c r="J586" s="1" t="s">
        <v>248</v>
      </c>
      <c r="K586" s="1" t="s">
        <v>153</v>
      </c>
      <c r="N586" s="1" t="s">
        <v>42</v>
      </c>
      <c r="O586" s="1" t="s">
        <v>1614</v>
      </c>
      <c r="P586" s="3">
        <v>347</v>
      </c>
      <c r="R586" s="1" t="s">
        <v>1755</v>
      </c>
      <c r="S586" s="1" t="s">
        <v>45</v>
      </c>
      <c r="T586" s="1" t="s">
        <v>1268</v>
      </c>
      <c r="V586" s="1" t="s">
        <v>62</v>
      </c>
      <c r="W586" s="1" t="s">
        <v>63</v>
      </c>
      <c r="X586" s="1" t="s">
        <v>1390</v>
      </c>
      <c r="AB586" s="4">
        <v>38.22</v>
      </c>
      <c r="AC586" s="4">
        <v>2.73</v>
      </c>
      <c r="AF586" s="1" t="s">
        <v>251</v>
      </c>
      <c r="AI586" s="9">
        <f t="shared" si="54"/>
        <v>44067</v>
      </c>
      <c r="AJ586" s="9">
        <f t="shared" si="55"/>
        <v>44001</v>
      </c>
      <c r="AK586" s="9">
        <f t="shared" si="56"/>
        <v>44031</v>
      </c>
      <c r="AL586" s="9">
        <f t="shared" si="57"/>
        <v>44067</v>
      </c>
      <c r="AM586" s="10">
        <f t="shared" si="58"/>
        <v>-4</v>
      </c>
      <c r="AN586" s="11">
        <f t="shared" si="59"/>
        <v>-152.88</v>
      </c>
    </row>
    <row r="587" spans="1:40" x14ac:dyDescent="0.2">
      <c r="A587" s="1" t="s">
        <v>1712</v>
      </c>
      <c r="B587" s="1" t="s">
        <v>1442</v>
      </c>
      <c r="C587" s="1" t="s">
        <v>1442</v>
      </c>
      <c r="D587" s="1" t="s">
        <v>35</v>
      </c>
      <c r="E587" s="3">
        <v>311</v>
      </c>
      <c r="F587" s="1" t="s">
        <v>55</v>
      </c>
      <c r="G587" s="1" t="s">
        <v>1756</v>
      </c>
      <c r="H587" s="4">
        <v>23.63</v>
      </c>
      <c r="I587" s="1" t="s">
        <v>1077</v>
      </c>
      <c r="J587" s="1" t="s">
        <v>1078</v>
      </c>
      <c r="K587" s="1" t="s">
        <v>1079</v>
      </c>
      <c r="L587" s="1" t="s">
        <v>176</v>
      </c>
      <c r="M587" s="1" t="s">
        <v>1080</v>
      </c>
      <c r="N587" s="1" t="s">
        <v>42</v>
      </c>
      <c r="O587" s="1" t="s">
        <v>1614</v>
      </c>
      <c r="P587" s="3">
        <v>361</v>
      </c>
      <c r="R587" s="1" t="s">
        <v>1757</v>
      </c>
      <c r="S587" s="1" t="s">
        <v>45</v>
      </c>
      <c r="T587" s="1" t="s">
        <v>1082</v>
      </c>
      <c r="V587" s="1" t="s">
        <v>62</v>
      </c>
      <c r="W587" s="1" t="s">
        <v>63</v>
      </c>
      <c r="X587" s="1" t="s">
        <v>1442</v>
      </c>
      <c r="AB587" s="4">
        <v>23.63</v>
      </c>
      <c r="AC587" s="4">
        <v>5.2</v>
      </c>
      <c r="AF587" s="1" t="s">
        <v>635</v>
      </c>
      <c r="AI587" s="9">
        <f t="shared" si="54"/>
        <v>44074</v>
      </c>
      <c r="AJ587" s="9">
        <f t="shared" si="55"/>
        <v>44008</v>
      </c>
      <c r="AK587" s="9">
        <f t="shared" si="56"/>
        <v>44038</v>
      </c>
      <c r="AL587" s="9">
        <f t="shared" si="57"/>
        <v>44074</v>
      </c>
      <c r="AM587" s="10">
        <f t="shared" si="58"/>
        <v>-11</v>
      </c>
      <c r="AN587" s="11">
        <f t="shared" si="59"/>
        <v>-259.93</v>
      </c>
    </row>
    <row r="588" spans="1:40" x14ac:dyDescent="0.2">
      <c r="A588" s="1" t="s">
        <v>284</v>
      </c>
      <c r="B588" s="1" t="s">
        <v>109</v>
      </c>
      <c r="C588" s="1" t="s">
        <v>117</v>
      </c>
      <c r="D588" s="1" t="s">
        <v>35</v>
      </c>
      <c r="E588" s="3">
        <v>10</v>
      </c>
      <c r="F588" s="1" t="s">
        <v>55</v>
      </c>
      <c r="G588" s="1" t="s">
        <v>1758</v>
      </c>
      <c r="H588" s="4">
        <v>845.45</v>
      </c>
      <c r="I588" s="1" t="s">
        <v>1759</v>
      </c>
      <c r="J588" s="1" t="s">
        <v>1760</v>
      </c>
      <c r="K588" s="1" t="s">
        <v>1183</v>
      </c>
      <c r="L588" s="1" t="s">
        <v>1761</v>
      </c>
      <c r="M588" s="1" t="s">
        <v>1762</v>
      </c>
      <c r="N588" s="1" t="s">
        <v>42</v>
      </c>
      <c r="O588" s="1" t="s">
        <v>1763</v>
      </c>
      <c r="P588" s="3">
        <v>372</v>
      </c>
      <c r="R588" s="1" t="s">
        <v>1764</v>
      </c>
      <c r="S588" s="1" t="s">
        <v>45</v>
      </c>
      <c r="T588" s="1" t="s">
        <v>1765</v>
      </c>
      <c r="V588" s="1" t="s">
        <v>62</v>
      </c>
      <c r="W588" s="1" t="s">
        <v>63</v>
      </c>
      <c r="X588" s="1" t="s">
        <v>117</v>
      </c>
      <c r="AB588" s="4">
        <v>845.45</v>
      </c>
      <c r="AC588" s="4">
        <v>186</v>
      </c>
      <c r="AF588" s="1" t="s">
        <v>1186</v>
      </c>
      <c r="AI588" s="9">
        <f t="shared" si="54"/>
        <v>43890</v>
      </c>
      <c r="AJ588" s="9">
        <f t="shared" si="55"/>
        <v>43839</v>
      </c>
      <c r="AK588" s="9">
        <f t="shared" si="56"/>
        <v>43869</v>
      </c>
      <c r="AL588" s="9">
        <f t="shared" si="57"/>
        <v>43890</v>
      </c>
      <c r="AM588" s="10">
        <f t="shared" si="58"/>
        <v>174</v>
      </c>
      <c r="AN588" s="11">
        <f t="shared" si="59"/>
        <v>147108.30000000002</v>
      </c>
    </row>
    <row r="589" spans="1:40" x14ac:dyDescent="0.2">
      <c r="A589" s="1" t="s">
        <v>1640</v>
      </c>
      <c r="B589" s="1" t="s">
        <v>1418</v>
      </c>
      <c r="C589" s="1" t="s">
        <v>1418</v>
      </c>
      <c r="D589" s="1" t="s">
        <v>35</v>
      </c>
      <c r="E589" s="3">
        <v>33</v>
      </c>
      <c r="F589" s="1" t="s">
        <v>36</v>
      </c>
      <c r="G589" s="1" t="s">
        <v>1766</v>
      </c>
      <c r="H589" s="4">
        <v>650</v>
      </c>
      <c r="I589" s="1" t="s">
        <v>1767</v>
      </c>
      <c r="J589" s="1" t="s">
        <v>1768</v>
      </c>
      <c r="K589" s="1" t="s">
        <v>1769</v>
      </c>
      <c r="L589" s="1" t="s">
        <v>1770</v>
      </c>
      <c r="M589" s="1" t="s">
        <v>1771</v>
      </c>
      <c r="N589" s="1" t="s">
        <v>42</v>
      </c>
      <c r="O589" s="1" t="s">
        <v>1763</v>
      </c>
      <c r="P589" s="3">
        <v>371</v>
      </c>
      <c r="R589" s="1" t="s">
        <v>1772</v>
      </c>
      <c r="S589" s="1" t="s">
        <v>45</v>
      </c>
      <c r="T589" s="1" t="s">
        <v>1773</v>
      </c>
      <c r="V589" s="1" t="s">
        <v>62</v>
      </c>
      <c r="W589" s="1" t="s">
        <v>63</v>
      </c>
      <c r="X589" s="1" t="s">
        <v>1418</v>
      </c>
      <c r="AB589" s="4">
        <v>650</v>
      </c>
      <c r="AC589" s="4">
        <v>0</v>
      </c>
      <c r="AF589" s="1" t="s">
        <v>390</v>
      </c>
      <c r="AI589" s="9">
        <f t="shared" si="54"/>
        <v>44049</v>
      </c>
      <c r="AJ589" s="9">
        <f t="shared" si="55"/>
        <v>44018</v>
      </c>
      <c r="AK589" s="9">
        <f t="shared" si="56"/>
        <v>44048</v>
      </c>
      <c r="AL589" s="9">
        <f t="shared" si="57"/>
        <v>44049</v>
      </c>
      <c r="AM589" s="10">
        <f t="shared" si="58"/>
        <v>15</v>
      </c>
      <c r="AN589" s="11">
        <f t="shared" si="59"/>
        <v>9750</v>
      </c>
    </row>
    <row r="590" spans="1:40" x14ac:dyDescent="0.2">
      <c r="A590" s="1" t="s">
        <v>935</v>
      </c>
      <c r="B590" s="1" t="s">
        <v>419</v>
      </c>
      <c r="C590" s="1" t="s">
        <v>833</v>
      </c>
      <c r="D590" s="1" t="s">
        <v>35</v>
      </c>
      <c r="E590" s="3">
        <v>141</v>
      </c>
      <c r="F590" s="1" t="s">
        <v>55</v>
      </c>
      <c r="G590" s="1" t="s">
        <v>1774</v>
      </c>
      <c r="H590" s="4">
        <v>408.68</v>
      </c>
      <c r="I590" s="1" t="s">
        <v>1775</v>
      </c>
      <c r="J590" s="1" t="s">
        <v>1776</v>
      </c>
      <c r="K590" s="1" t="s">
        <v>1777</v>
      </c>
      <c r="L590" s="1" t="s">
        <v>176</v>
      </c>
      <c r="M590" s="1" t="s">
        <v>1778</v>
      </c>
      <c r="N590" s="1" t="s">
        <v>42</v>
      </c>
      <c r="O590" s="1" t="s">
        <v>1763</v>
      </c>
      <c r="P590" s="3">
        <v>370</v>
      </c>
      <c r="R590" s="1" t="s">
        <v>1779</v>
      </c>
      <c r="S590" s="1" t="s">
        <v>45</v>
      </c>
      <c r="T590" s="1" t="s">
        <v>1780</v>
      </c>
      <c r="V590" s="1" t="s">
        <v>62</v>
      </c>
      <c r="W590" s="1" t="s">
        <v>63</v>
      </c>
      <c r="X590" s="1" t="s">
        <v>833</v>
      </c>
      <c r="AB590" s="4">
        <v>408.68</v>
      </c>
      <c r="AC590" s="4">
        <v>89.91</v>
      </c>
      <c r="AF590" s="1" t="s">
        <v>751</v>
      </c>
      <c r="AI590" s="9">
        <f t="shared" si="54"/>
        <v>43982</v>
      </c>
      <c r="AJ590" s="9">
        <f t="shared" si="55"/>
        <v>43923</v>
      </c>
      <c r="AK590" s="9">
        <f t="shared" si="56"/>
        <v>43953</v>
      </c>
      <c r="AL590" s="9">
        <f t="shared" si="57"/>
        <v>43982</v>
      </c>
      <c r="AM590" s="10">
        <f t="shared" si="58"/>
        <v>82</v>
      </c>
      <c r="AN590" s="11">
        <f t="shared" si="59"/>
        <v>33511.760000000002</v>
      </c>
    </row>
    <row r="591" spans="1:40" hidden="1" x14ac:dyDescent="0.2">
      <c r="A591" s="1" t="s">
        <v>935</v>
      </c>
      <c r="B591" s="1" t="s">
        <v>831</v>
      </c>
      <c r="C591" s="1" t="s">
        <v>860</v>
      </c>
      <c r="D591" s="1" t="s">
        <v>54</v>
      </c>
      <c r="E591" s="3">
        <v>162</v>
      </c>
      <c r="F591" s="1" t="s">
        <v>55</v>
      </c>
      <c r="G591" s="1" t="s">
        <v>1781</v>
      </c>
      <c r="H591" s="4">
        <v>-13</v>
      </c>
      <c r="I591" s="1" t="s">
        <v>1775</v>
      </c>
      <c r="J591" s="1" t="s">
        <v>1776</v>
      </c>
      <c r="K591" s="1" t="s">
        <v>1777</v>
      </c>
      <c r="L591" s="1" t="s">
        <v>176</v>
      </c>
      <c r="M591" s="1" t="s">
        <v>1778</v>
      </c>
      <c r="N591" s="1" t="s">
        <v>42</v>
      </c>
      <c r="O591" s="1" t="s">
        <v>1763</v>
      </c>
      <c r="P591" s="3">
        <v>370</v>
      </c>
      <c r="R591" s="1" t="s">
        <v>1782</v>
      </c>
      <c r="S591" s="1" t="s">
        <v>45</v>
      </c>
      <c r="T591" s="1" t="s">
        <v>1780</v>
      </c>
      <c r="V591" s="1" t="s">
        <v>62</v>
      </c>
      <c r="W591" s="1" t="s">
        <v>63</v>
      </c>
      <c r="X591" s="1" t="s">
        <v>860</v>
      </c>
      <c r="AB591" s="4">
        <v>13</v>
      </c>
      <c r="AC591" s="4">
        <v>2.86</v>
      </c>
      <c r="AF591" s="1" t="s">
        <v>751</v>
      </c>
      <c r="AI591" s="9">
        <f t="shared" si="54"/>
        <v>43982</v>
      </c>
      <c r="AJ591" s="9">
        <f t="shared" si="55"/>
        <v>43928</v>
      </c>
      <c r="AK591" s="9">
        <f t="shared" si="56"/>
        <v>43958</v>
      </c>
      <c r="AL591" s="9">
        <f t="shared" si="57"/>
        <v>43982</v>
      </c>
      <c r="AM591" s="10">
        <f t="shared" si="58"/>
        <v>82</v>
      </c>
      <c r="AN591" s="11">
        <f t="shared" si="59"/>
        <v>-1066</v>
      </c>
    </row>
    <row r="592" spans="1:40" x14ac:dyDescent="0.2">
      <c r="A592" s="1" t="s">
        <v>1043</v>
      </c>
      <c r="B592" s="1" t="s">
        <v>419</v>
      </c>
      <c r="C592" s="1" t="s">
        <v>825</v>
      </c>
      <c r="D592" s="1" t="s">
        <v>35</v>
      </c>
      <c r="E592" s="3">
        <v>189</v>
      </c>
      <c r="F592" s="1" t="s">
        <v>55</v>
      </c>
      <c r="G592" s="1" t="s">
        <v>1783</v>
      </c>
      <c r="H592" s="4">
        <v>383.2</v>
      </c>
      <c r="I592" s="1" t="s">
        <v>1759</v>
      </c>
      <c r="J592" s="1" t="s">
        <v>1760</v>
      </c>
      <c r="K592" s="1" t="s">
        <v>1183</v>
      </c>
      <c r="L592" s="1" t="s">
        <v>1761</v>
      </c>
      <c r="M592" s="1" t="s">
        <v>1762</v>
      </c>
      <c r="N592" s="1" t="s">
        <v>42</v>
      </c>
      <c r="O592" s="1" t="s">
        <v>1763</v>
      </c>
      <c r="P592" s="3">
        <v>372</v>
      </c>
      <c r="R592" s="1" t="s">
        <v>1784</v>
      </c>
      <c r="S592" s="1" t="s">
        <v>45</v>
      </c>
      <c r="T592" s="1" t="s">
        <v>1765</v>
      </c>
      <c r="V592" s="1" t="s">
        <v>62</v>
      </c>
      <c r="W592" s="1" t="s">
        <v>63</v>
      </c>
      <c r="X592" s="1" t="s">
        <v>790</v>
      </c>
      <c r="AB592" s="4">
        <v>383.2</v>
      </c>
      <c r="AC592" s="4">
        <v>84.3</v>
      </c>
      <c r="AF592" s="1" t="s">
        <v>1186</v>
      </c>
      <c r="AI592" s="9">
        <f t="shared" si="54"/>
        <v>43981</v>
      </c>
      <c r="AJ592" s="9">
        <f t="shared" si="55"/>
        <v>43936</v>
      </c>
      <c r="AK592" s="9">
        <f t="shared" si="56"/>
        <v>43966</v>
      </c>
      <c r="AL592" s="9">
        <f t="shared" si="57"/>
        <v>43981</v>
      </c>
      <c r="AM592" s="10">
        <f t="shared" si="58"/>
        <v>83</v>
      </c>
      <c r="AN592" s="11">
        <f t="shared" si="59"/>
        <v>31805.599999999999</v>
      </c>
    </row>
    <row r="593" spans="1:40" x14ac:dyDescent="0.2">
      <c r="A593" s="1" t="s">
        <v>1043</v>
      </c>
      <c r="B593" s="1" t="s">
        <v>419</v>
      </c>
      <c r="C593" s="1" t="s">
        <v>1159</v>
      </c>
      <c r="D593" s="1" t="s">
        <v>35</v>
      </c>
      <c r="E593" s="3">
        <v>200</v>
      </c>
      <c r="F593" s="1" t="s">
        <v>55</v>
      </c>
      <c r="G593" s="1" t="s">
        <v>1785</v>
      </c>
      <c r="H593" s="4">
        <v>659.15</v>
      </c>
      <c r="I593" s="1" t="s">
        <v>1759</v>
      </c>
      <c r="J593" s="1" t="s">
        <v>1760</v>
      </c>
      <c r="K593" s="1" t="s">
        <v>1183</v>
      </c>
      <c r="L593" s="1" t="s">
        <v>1761</v>
      </c>
      <c r="M593" s="1" t="s">
        <v>1762</v>
      </c>
      <c r="N593" s="1" t="s">
        <v>42</v>
      </c>
      <c r="O593" s="1" t="s">
        <v>1763</v>
      </c>
      <c r="P593" s="3">
        <v>372</v>
      </c>
      <c r="R593" s="1" t="s">
        <v>1786</v>
      </c>
      <c r="S593" s="1" t="s">
        <v>45</v>
      </c>
      <c r="T593" s="1" t="s">
        <v>1765</v>
      </c>
      <c r="V593" s="1" t="s">
        <v>62</v>
      </c>
      <c r="W593" s="1" t="s">
        <v>63</v>
      </c>
      <c r="X593" s="1" t="s">
        <v>1159</v>
      </c>
      <c r="AB593" s="4">
        <v>659.15</v>
      </c>
      <c r="AC593" s="4">
        <v>145.01</v>
      </c>
      <c r="AF593" s="1" t="s">
        <v>1186</v>
      </c>
      <c r="AI593" s="9">
        <f t="shared" si="54"/>
        <v>43981</v>
      </c>
      <c r="AJ593" s="9">
        <f t="shared" si="55"/>
        <v>43945</v>
      </c>
      <c r="AK593" s="9">
        <f t="shared" si="56"/>
        <v>43975</v>
      </c>
      <c r="AL593" s="9">
        <f t="shared" si="57"/>
        <v>43981</v>
      </c>
      <c r="AM593" s="10">
        <f t="shared" si="58"/>
        <v>83</v>
      </c>
      <c r="AN593" s="11">
        <f t="shared" si="59"/>
        <v>54709.45</v>
      </c>
    </row>
    <row r="594" spans="1:40" x14ac:dyDescent="0.2">
      <c r="A594" s="1" t="s">
        <v>1442</v>
      </c>
      <c r="B594" s="1" t="s">
        <v>908</v>
      </c>
      <c r="C594" s="1" t="s">
        <v>908</v>
      </c>
      <c r="D594" s="1" t="s">
        <v>35</v>
      </c>
      <c r="E594" s="3">
        <v>202</v>
      </c>
      <c r="F594" s="1" t="s">
        <v>55</v>
      </c>
      <c r="G594" s="1" t="s">
        <v>1787</v>
      </c>
      <c r="H594" s="4">
        <v>137.76</v>
      </c>
      <c r="I594" s="1" t="s">
        <v>1058</v>
      </c>
      <c r="J594" s="1" t="s">
        <v>1059</v>
      </c>
      <c r="K594" s="1" t="s">
        <v>99</v>
      </c>
      <c r="L594" s="1" t="s">
        <v>40</v>
      </c>
      <c r="M594" s="1" t="s">
        <v>1060</v>
      </c>
      <c r="N594" s="1" t="s">
        <v>42</v>
      </c>
      <c r="O594" s="1" t="s">
        <v>1763</v>
      </c>
      <c r="P594" s="3">
        <v>364</v>
      </c>
      <c r="R594" s="1" t="s">
        <v>1788</v>
      </c>
      <c r="S594" s="1" t="s">
        <v>45</v>
      </c>
      <c r="T594" s="1" t="s">
        <v>1789</v>
      </c>
      <c r="V594" s="1" t="s">
        <v>47</v>
      </c>
      <c r="W594" s="1" t="s">
        <v>48</v>
      </c>
      <c r="X594" s="1" t="s">
        <v>908</v>
      </c>
      <c r="AB594" s="4">
        <v>137.76</v>
      </c>
      <c r="AC594" s="4">
        <v>30.31</v>
      </c>
      <c r="AF594" s="1" t="s">
        <v>751</v>
      </c>
      <c r="AI594" s="9">
        <f t="shared" si="54"/>
        <v>44008</v>
      </c>
      <c r="AJ594" s="9">
        <f t="shared" si="55"/>
        <v>43948</v>
      </c>
      <c r="AK594" s="9">
        <f t="shared" si="56"/>
        <v>43978</v>
      </c>
      <c r="AL594" s="9">
        <f t="shared" si="57"/>
        <v>44008</v>
      </c>
      <c r="AM594" s="10">
        <f t="shared" si="58"/>
        <v>56</v>
      </c>
      <c r="AN594" s="11">
        <f t="shared" si="59"/>
        <v>7714.5599999999995</v>
      </c>
    </row>
    <row r="595" spans="1:40" x14ac:dyDescent="0.2">
      <c r="A595" s="1" t="s">
        <v>1177</v>
      </c>
      <c r="B595" s="1" t="s">
        <v>976</v>
      </c>
      <c r="C595" s="1" t="s">
        <v>976</v>
      </c>
      <c r="D595" s="1" t="s">
        <v>35</v>
      </c>
      <c r="E595" s="3">
        <v>205</v>
      </c>
      <c r="F595" s="1" t="s">
        <v>55</v>
      </c>
      <c r="G595" s="1" t="s">
        <v>1790</v>
      </c>
      <c r="H595" s="4">
        <v>552</v>
      </c>
      <c r="I595" s="1" t="s">
        <v>1791</v>
      </c>
      <c r="J595" s="1" t="s">
        <v>1792</v>
      </c>
      <c r="K595" s="1" t="s">
        <v>1793</v>
      </c>
      <c r="L595" s="1" t="s">
        <v>974</v>
      </c>
      <c r="M595" s="1" t="s">
        <v>1794</v>
      </c>
      <c r="N595" s="1" t="s">
        <v>42</v>
      </c>
      <c r="O595" s="1" t="s">
        <v>1763</v>
      </c>
      <c r="P595" s="3">
        <v>367</v>
      </c>
      <c r="R595" s="1" t="s">
        <v>1795</v>
      </c>
      <c r="S595" s="1" t="s">
        <v>45</v>
      </c>
      <c r="T595" s="1" t="s">
        <v>1796</v>
      </c>
      <c r="V595" s="1" t="s">
        <v>47</v>
      </c>
      <c r="W595" s="1" t="s">
        <v>48</v>
      </c>
      <c r="X595" s="1" t="s">
        <v>976</v>
      </c>
      <c r="AB595" s="4">
        <v>552</v>
      </c>
      <c r="AC595" s="4">
        <v>121.44</v>
      </c>
      <c r="AF595" s="1" t="s">
        <v>751</v>
      </c>
      <c r="AI595" s="9">
        <f t="shared" si="54"/>
        <v>44012</v>
      </c>
      <c r="AJ595" s="9">
        <f t="shared" si="55"/>
        <v>43950</v>
      </c>
      <c r="AK595" s="9">
        <f t="shared" si="56"/>
        <v>43980</v>
      </c>
      <c r="AL595" s="9">
        <f t="shared" si="57"/>
        <v>44012</v>
      </c>
      <c r="AM595" s="10">
        <f t="shared" si="58"/>
        <v>52</v>
      </c>
      <c r="AN595" s="11">
        <f t="shared" si="59"/>
        <v>28704</v>
      </c>
    </row>
    <row r="596" spans="1:40" x14ac:dyDescent="0.2">
      <c r="A596" s="1" t="s">
        <v>1177</v>
      </c>
      <c r="B596" s="1" t="s">
        <v>541</v>
      </c>
      <c r="C596" s="1" t="s">
        <v>541</v>
      </c>
      <c r="D596" s="1" t="s">
        <v>35</v>
      </c>
      <c r="E596" s="3">
        <v>207</v>
      </c>
      <c r="F596" s="1" t="s">
        <v>55</v>
      </c>
      <c r="G596" s="1" t="s">
        <v>1797</v>
      </c>
      <c r="H596" s="4">
        <v>393.6</v>
      </c>
      <c r="I596" s="1" t="s">
        <v>1058</v>
      </c>
      <c r="J596" s="1" t="s">
        <v>1059</v>
      </c>
      <c r="K596" s="1" t="s">
        <v>99</v>
      </c>
      <c r="L596" s="1" t="s">
        <v>40</v>
      </c>
      <c r="M596" s="1" t="s">
        <v>1060</v>
      </c>
      <c r="N596" s="1" t="s">
        <v>42</v>
      </c>
      <c r="O596" s="1" t="s">
        <v>1763</v>
      </c>
      <c r="P596" s="3">
        <v>364</v>
      </c>
      <c r="R596" s="1" t="s">
        <v>1798</v>
      </c>
      <c r="S596" s="1" t="s">
        <v>45</v>
      </c>
      <c r="T596" s="1" t="s">
        <v>1789</v>
      </c>
      <c r="V596" s="1" t="s">
        <v>47</v>
      </c>
      <c r="W596" s="1" t="s">
        <v>48</v>
      </c>
      <c r="X596" s="1" t="s">
        <v>541</v>
      </c>
      <c r="AB596" s="4">
        <v>393.6</v>
      </c>
      <c r="AC596" s="4">
        <v>86.59</v>
      </c>
      <c r="AF596" s="1" t="s">
        <v>751</v>
      </c>
      <c r="AI596" s="9">
        <f t="shared" si="54"/>
        <v>44012</v>
      </c>
      <c r="AJ596" s="9">
        <f t="shared" si="55"/>
        <v>43951</v>
      </c>
      <c r="AK596" s="9">
        <f t="shared" si="56"/>
        <v>43981</v>
      </c>
      <c r="AL596" s="9">
        <f t="shared" si="57"/>
        <v>44012</v>
      </c>
      <c r="AM596" s="10">
        <f t="shared" si="58"/>
        <v>52</v>
      </c>
      <c r="AN596" s="11">
        <f t="shared" si="59"/>
        <v>20467.2</v>
      </c>
    </row>
    <row r="597" spans="1:40" x14ac:dyDescent="0.2">
      <c r="A597" s="1" t="s">
        <v>1204</v>
      </c>
      <c r="B597" s="1" t="s">
        <v>541</v>
      </c>
      <c r="C597" s="1" t="s">
        <v>919</v>
      </c>
      <c r="D597" s="1" t="s">
        <v>35</v>
      </c>
      <c r="E597" s="3">
        <v>211</v>
      </c>
      <c r="F597" s="1" t="s">
        <v>55</v>
      </c>
      <c r="G597" s="1" t="s">
        <v>1799</v>
      </c>
      <c r="H597" s="4">
        <v>380</v>
      </c>
      <c r="I597" s="1" t="s">
        <v>744</v>
      </c>
      <c r="J597" s="1" t="s">
        <v>745</v>
      </c>
      <c r="K597" s="1" t="s">
        <v>746</v>
      </c>
      <c r="L597" s="1" t="s">
        <v>747</v>
      </c>
      <c r="M597" s="1" t="s">
        <v>748</v>
      </c>
      <c r="N597" s="1" t="s">
        <v>42</v>
      </c>
      <c r="O597" s="1" t="s">
        <v>1763</v>
      </c>
      <c r="P597" s="3">
        <v>363</v>
      </c>
      <c r="R597" s="1" t="s">
        <v>1800</v>
      </c>
      <c r="S597" s="1" t="s">
        <v>45</v>
      </c>
      <c r="T597" s="1" t="s">
        <v>1801</v>
      </c>
      <c r="V597" s="1" t="s">
        <v>47</v>
      </c>
      <c r="W597" s="1" t="s">
        <v>48</v>
      </c>
      <c r="X597" s="1" t="s">
        <v>683</v>
      </c>
      <c r="AB597" s="4">
        <v>380</v>
      </c>
      <c r="AC597" s="4">
        <v>83.6</v>
      </c>
      <c r="AF597" s="1" t="s">
        <v>751</v>
      </c>
      <c r="AI597" s="9">
        <f t="shared" si="54"/>
        <v>44011</v>
      </c>
      <c r="AJ597" s="9">
        <f t="shared" si="55"/>
        <v>43952</v>
      </c>
      <c r="AK597" s="9">
        <f t="shared" si="56"/>
        <v>43982</v>
      </c>
      <c r="AL597" s="9">
        <f t="shared" si="57"/>
        <v>44011</v>
      </c>
      <c r="AM597" s="10">
        <f t="shared" si="58"/>
        <v>53</v>
      </c>
      <c r="AN597" s="11">
        <f t="shared" si="59"/>
        <v>20140</v>
      </c>
    </row>
    <row r="598" spans="1:40" x14ac:dyDescent="0.2">
      <c r="A598" s="1" t="s">
        <v>1177</v>
      </c>
      <c r="B598" s="1" t="s">
        <v>541</v>
      </c>
      <c r="C598" s="1" t="s">
        <v>1200</v>
      </c>
      <c r="D598" s="1" t="s">
        <v>35</v>
      </c>
      <c r="E598" s="3">
        <v>224</v>
      </c>
      <c r="F598" s="1" t="s">
        <v>55</v>
      </c>
      <c r="G598" s="1" t="s">
        <v>1802</v>
      </c>
      <c r="H598" s="4">
        <v>64.81</v>
      </c>
      <c r="I598" s="1" t="s">
        <v>662</v>
      </c>
      <c r="J598" s="1" t="s">
        <v>663</v>
      </c>
      <c r="K598" s="1" t="s">
        <v>288</v>
      </c>
      <c r="L598" s="1" t="s">
        <v>40</v>
      </c>
      <c r="M598" s="1" t="s">
        <v>664</v>
      </c>
      <c r="N598" s="1" t="s">
        <v>42</v>
      </c>
      <c r="O598" s="1" t="s">
        <v>1763</v>
      </c>
      <c r="P598" s="3">
        <v>366</v>
      </c>
      <c r="R598" s="1" t="s">
        <v>1803</v>
      </c>
      <c r="S598" s="1" t="s">
        <v>45</v>
      </c>
      <c r="T598" s="1" t="s">
        <v>666</v>
      </c>
      <c r="V598" s="1" t="s">
        <v>62</v>
      </c>
      <c r="W598" s="1" t="s">
        <v>63</v>
      </c>
      <c r="X598" s="1" t="s">
        <v>1200</v>
      </c>
      <c r="AB598" s="4">
        <v>64.81</v>
      </c>
      <c r="AC598" s="4">
        <v>14.26</v>
      </c>
      <c r="AF598" s="1" t="s">
        <v>667</v>
      </c>
      <c r="AI598" s="9">
        <f t="shared" si="54"/>
        <v>44012</v>
      </c>
      <c r="AJ598" s="9">
        <f t="shared" si="55"/>
        <v>43958</v>
      </c>
      <c r="AK598" s="9">
        <f t="shared" si="56"/>
        <v>43988</v>
      </c>
      <c r="AL598" s="9">
        <f t="shared" si="57"/>
        <v>44012</v>
      </c>
      <c r="AM598" s="10">
        <f t="shared" si="58"/>
        <v>52</v>
      </c>
      <c r="AN598" s="11">
        <f t="shared" si="59"/>
        <v>3370.12</v>
      </c>
    </row>
    <row r="599" spans="1:40" x14ac:dyDescent="0.2">
      <c r="A599" s="1" t="s">
        <v>1669</v>
      </c>
      <c r="B599" s="1" t="s">
        <v>541</v>
      </c>
      <c r="C599" s="1" t="s">
        <v>1145</v>
      </c>
      <c r="D599" s="1" t="s">
        <v>35</v>
      </c>
      <c r="E599" s="3">
        <v>228</v>
      </c>
      <c r="F599" s="1" t="s">
        <v>55</v>
      </c>
      <c r="G599" s="1" t="s">
        <v>1804</v>
      </c>
      <c r="H599" s="4">
        <v>315.60000000000002</v>
      </c>
      <c r="I599" s="1" t="s">
        <v>1805</v>
      </c>
      <c r="J599" s="1" t="s">
        <v>1806</v>
      </c>
      <c r="K599" s="1" t="s">
        <v>39</v>
      </c>
      <c r="L599" s="1" t="s">
        <v>40</v>
      </c>
      <c r="M599" s="1" t="s">
        <v>1807</v>
      </c>
      <c r="N599" s="1" t="s">
        <v>42</v>
      </c>
      <c r="O599" s="1" t="s">
        <v>1763</v>
      </c>
      <c r="P599" s="3">
        <v>368</v>
      </c>
      <c r="R599" s="1" t="s">
        <v>1808</v>
      </c>
      <c r="S599" s="1" t="s">
        <v>45</v>
      </c>
      <c r="T599" s="1" t="s">
        <v>1809</v>
      </c>
      <c r="V599" s="1" t="s">
        <v>62</v>
      </c>
      <c r="W599" s="1" t="s">
        <v>63</v>
      </c>
      <c r="X599" s="1" t="s">
        <v>1145</v>
      </c>
      <c r="AB599" s="4">
        <v>315.60000000000002</v>
      </c>
      <c r="AC599" s="4">
        <v>69.430000000000007</v>
      </c>
      <c r="AF599" s="1" t="s">
        <v>751</v>
      </c>
      <c r="AI599" s="9">
        <f t="shared" si="54"/>
        <v>44042</v>
      </c>
      <c r="AJ599" s="9">
        <f t="shared" si="55"/>
        <v>43963</v>
      </c>
      <c r="AK599" s="9">
        <f t="shared" si="56"/>
        <v>43993</v>
      </c>
      <c r="AL599" s="9">
        <f t="shared" si="57"/>
        <v>44042</v>
      </c>
      <c r="AM599" s="10">
        <f t="shared" si="58"/>
        <v>22</v>
      </c>
      <c r="AN599" s="11">
        <f t="shared" si="59"/>
        <v>6943.2000000000007</v>
      </c>
    </row>
    <row r="600" spans="1:40" x14ac:dyDescent="0.2">
      <c r="A600" s="1" t="s">
        <v>1303</v>
      </c>
      <c r="B600" s="1" t="s">
        <v>935</v>
      </c>
      <c r="C600" s="1" t="s">
        <v>1295</v>
      </c>
      <c r="D600" s="1" t="s">
        <v>35</v>
      </c>
      <c r="E600" s="3">
        <v>271</v>
      </c>
      <c r="F600" s="1" t="s">
        <v>55</v>
      </c>
      <c r="G600" s="1" t="s">
        <v>1810</v>
      </c>
      <c r="H600" s="4">
        <v>108.88</v>
      </c>
      <c r="I600" s="1" t="s">
        <v>1002</v>
      </c>
      <c r="J600" s="1" t="s">
        <v>1003</v>
      </c>
      <c r="K600" s="1" t="s">
        <v>1004</v>
      </c>
      <c r="L600" s="1" t="s">
        <v>1005</v>
      </c>
      <c r="M600" s="1" t="s">
        <v>1006</v>
      </c>
      <c r="N600" s="1" t="s">
        <v>42</v>
      </c>
      <c r="O600" s="1" t="s">
        <v>1763</v>
      </c>
      <c r="P600" s="3">
        <v>369</v>
      </c>
      <c r="R600" s="1" t="s">
        <v>1811</v>
      </c>
      <c r="S600" s="1" t="s">
        <v>45</v>
      </c>
      <c r="T600" s="1" t="s">
        <v>1812</v>
      </c>
      <c r="V600" s="1" t="s">
        <v>47</v>
      </c>
      <c r="W600" s="1" t="s">
        <v>48</v>
      </c>
      <c r="X600" s="1" t="s">
        <v>1295</v>
      </c>
      <c r="AB600" s="4">
        <v>108.88</v>
      </c>
      <c r="AC600" s="4">
        <v>23.95</v>
      </c>
      <c r="AF600" s="1" t="s">
        <v>555</v>
      </c>
      <c r="AI600" s="9">
        <f t="shared" si="54"/>
        <v>44043</v>
      </c>
      <c r="AJ600" s="9">
        <f t="shared" si="55"/>
        <v>43987</v>
      </c>
      <c r="AK600" s="9">
        <f t="shared" si="56"/>
        <v>44017</v>
      </c>
      <c r="AL600" s="9">
        <f t="shared" si="57"/>
        <v>44043</v>
      </c>
      <c r="AM600" s="10">
        <f t="shared" si="58"/>
        <v>21</v>
      </c>
      <c r="AN600" s="11">
        <f t="shared" si="59"/>
        <v>2286.48</v>
      </c>
    </row>
    <row r="601" spans="1:40" x14ac:dyDescent="0.2">
      <c r="A601" s="1" t="s">
        <v>1177</v>
      </c>
      <c r="B601" s="1" t="s">
        <v>109</v>
      </c>
      <c r="C601" s="1" t="s">
        <v>1295</v>
      </c>
      <c r="D601" s="1" t="s">
        <v>35</v>
      </c>
      <c r="E601" s="3">
        <v>280</v>
      </c>
      <c r="F601" s="1" t="s">
        <v>55</v>
      </c>
      <c r="G601" s="1" t="s">
        <v>1813</v>
      </c>
      <c r="H601" s="4">
        <v>919.99</v>
      </c>
      <c r="I601" s="1" t="s">
        <v>1759</v>
      </c>
      <c r="J601" s="1" t="s">
        <v>1760</v>
      </c>
      <c r="K601" s="1" t="s">
        <v>1183</v>
      </c>
      <c r="L601" s="1" t="s">
        <v>1761</v>
      </c>
      <c r="M601" s="1" t="s">
        <v>1762</v>
      </c>
      <c r="N601" s="1" t="s">
        <v>42</v>
      </c>
      <c r="O601" s="1" t="s">
        <v>1763</v>
      </c>
      <c r="P601" s="3">
        <v>372</v>
      </c>
      <c r="R601" s="1" t="s">
        <v>1814</v>
      </c>
      <c r="S601" s="1" t="s">
        <v>45</v>
      </c>
      <c r="T601" s="1" t="s">
        <v>1765</v>
      </c>
      <c r="V601" s="1" t="s">
        <v>62</v>
      </c>
      <c r="W601" s="1" t="s">
        <v>63</v>
      </c>
      <c r="X601" s="1" t="s">
        <v>1295</v>
      </c>
      <c r="AB601" s="4">
        <v>919.99</v>
      </c>
      <c r="AC601" s="4">
        <v>202.4</v>
      </c>
      <c r="AF601" s="1" t="s">
        <v>1815</v>
      </c>
      <c r="AI601" s="9">
        <f t="shared" si="54"/>
        <v>44012</v>
      </c>
      <c r="AJ601" s="9">
        <f t="shared" si="55"/>
        <v>43987</v>
      </c>
      <c r="AK601" s="9">
        <f t="shared" si="56"/>
        <v>44017</v>
      </c>
      <c r="AL601" s="9">
        <f t="shared" si="57"/>
        <v>44017</v>
      </c>
      <c r="AM601" s="10">
        <f t="shared" si="58"/>
        <v>47</v>
      </c>
      <c r="AN601" s="11">
        <f t="shared" si="59"/>
        <v>43239.53</v>
      </c>
    </row>
    <row r="602" spans="1:40" x14ac:dyDescent="0.2">
      <c r="A602" s="1" t="s">
        <v>1177</v>
      </c>
      <c r="B602" s="1" t="s">
        <v>1043</v>
      </c>
      <c r="C602" s="1" t="s">
        <v>1056</v>
      </c>
      <c r="D602" s="1" t="s">
        <v>35</v>
      </c>
      <c r="E602" s="3">
        <v>299</v>
      </c>
      <c r="F602" s="1" t="s">
        <v>55</v>
      </c>
      <c r="G602" s="1" t="s">
        <v>1816</v>
      </c>
      <c r="H602" s="4">
        <v>73.2</v>
      </c>
      <c r="I602" s="1" t="s">
        <v>744</v>
      </c>
      <c r="J602" s="1" t="s">
        <v>745</v>
      </c>
      <c r="K602" s="1" t="s">
        <v>746</v>
      </c>
      <c r="L602" s="1" t="s">
        <v>747</v>
      </c>
      <c r="M602" s="1" t="s">
        <v>748</v>
      </c>
      <c r="N602" s="1" t="s">
        <v>42</v>
      </c>
      <c r="O602" s="1" t="s">
        <v>1763</v>
      </c>
      <c r="P602" s="3">
        <v>362</v>
      </c>
      <c r="R602" s="1" t="s">
        <v>1817</v>
      </c>
      <c r="S602" s="1" t="s">
        <v>45</v>
      </c>
      <c r="T602" s="1" t="s">
        <v>1818</v>
      </c>
      <c r="V602" s="1" t="s">
        <v>62</v>
      </c>
      <c r="W602" s="1" t="s">
        <v>63</v>
      </c>
      <c r="X602" s="1" t="s">
        <v>1056</v>
      </c>
      <c r="AB602" s="4">
        <v>73.2</v>
      </c>
      <c r="AC602" s="4">
        <v>0</v>
      </c>
      <c r="AF602" s="1" t="s">
        <v>751</v>
      </c>
      <c r="AI602" s="9">
        <f t="shared" si="54"/>
        <v>44012</v>
      </c>
      <c r="AJ602" s="9">
        <f t="shared" si="55"/>
        <v>43998</v>
      </c>
      <c r="AK602" s="9">
        <f t="shared" si="56"/>
        <v>44028</v>
      </c>
      <c r="AL602" s="9">
        <f t="shared" si="57"/>
        <v>44028</v>
      </c>
      <c r="AM602" s="10">
        <f t="shared" si="58"/>
        <v>36</v>
      </c>
      <c r="AN602" s="11">
        <f t="shared" si="59"/>
        <v>2635.2000000000003</v>
      </c>
    </row>
    <row r="603" spans="1:40" x14ac:dyDescent="0.2">
      <c r="A603" s="1" t="s">
        <v>1056</v>
      </c>
      <c r="B603" s="1" t="s">
        <v>1056</v>
      </c>
      <c r="C603" s="1" t="s">
        <v>1056</v>
      </c>
      <c r="D603" s="1" t="s">
        <v>35</v>
      </c>
      <c r="E603" s="3">
        <v>300</v>
      </c>
      <c r="F603" s="1" t="s">
        <v>55</v>
      </c>
      <c r="G603" s="1" t="s">
        <v>1819</v>
      </c>
      <c r="H603" s="4">
        <v>500</v>
      </c>
      <c r="I603" s="1" t="s">
        <v>1347</v>
      </c>
      <c r="J603" s="1" t="s">
        <v>1348</v>
      </c>
      <c r="K603" s="1" t="s">
        <v>1349</v>
      </c>
      <c r="N603" s="1" t="s">
        <v>42</v>
      </c>
      <c r="O603" s="1" t="s">
        <v>1763</v>
      </c>
      <c r="P603" s="3">
        <v>365</v>
      </c>
      <c r="R603" s="1" t="s">
        <v>1820</v>
      </c>
      <c r="S603" s="1" t="s">
        <v>45</v>
      </c>
      <c r="T603" s="1" t="s">
        <v>1821</v>
      </c>
      <c r="V603" s="1" t="s">
        <v>62</v>
      </c>
      <c r="W603" s="1" t="s">
        <v>63</v>
      </c>
      <c r="X603" s="1" t="s">
        <v>1056</v>
      </c>
      <c r="AB603" s="4">
        <v>500</v>
      </c>
      <c r="AC603" s="4">
        <v>0</v>
      </c>
      <c r="AF603" s="1" t="s">
        <v>751</v>
      </c>
      <c r="AI603" s="9">
        <f t="shared" si="54"/>
        <v>43998</v>
      </c>
      <c r="AJ603" s="9">
        <f t="shared" si="55"/>
        <v>43998</v>
      </c>
      <c r="AK603" s="9">
        <f t="shared" si="56"/>
        <v>44028</v>
      </c>
      <c r="AL603" s="9">
        <f t="shared" si="57"/>
        <v>44028</v>
      </c>
      <c r="AM603" s="10">
        <f t="shared" si="58"/>
        <v>36</v>
      </c>
      <c r="AN603" s="11">
        <f t="shared" si="59"/>
        <v>18000</v>
      </c>
    </row>
    <row r="604" spans="1:40" x14ac:dyDescent="0.2">
      <c r="A604" s="1" t="s">
        <v>1822</v>
      </c>
      <c r="B604" s="1" t="s">
        <v>1177</v>
      </c>
      <c r="C604" s="1" t="s">
        <v>1394</v>
      </c>
      <c r="D604" s="1" t="s">
        <v>35</v>
      </c>
      <c r="E604" s="3">
        <v>319</v>
      </c>
      <c r="F604" s="1" t="s">
        <v>55</v>
      </c>
      <c r="G604" s="1" t="s">
        <v>1823</v>
      </c>
      <c r="H604" s="4">
        <v>88.66</v>
      </c>
      <c r="I604" s="1" t="s">
        <v>662</v>
      </c>
      <c r="J604" s="1" t="s">
        <v>663</v>
      </c>
      <c r="K604" s="1" t="s">
        <v>288</v>
      </c>
      <c r="L604" s="1" t="s">
        <v>40</v>
      </c>
      <c r="M604" s="1" t="s">
        <v>664</v>
      </c>
      <c r="N604" s="1" t="s">
        <v>42</v>
      </c>
      <c r="O604" s="1" t="s">
        <v>1763</v>
      </c>
      <c r="P604" s="3">
        <v>366</v>
      </c>
      <c r="R604" s="1" t="s">
        <v>1824</v>
      </c>
      <c r="S604" s="1" t="s">
        <v>45</v>
      </c>
      <c r="T604" s="1" t="s">
        <v>666</v>
      </c>
      <c r="V604" s="1" t="s">
        <v>62</v>
      </c>
      <c r="W604" s="1" t="s">
        <v>63</v>
      </c>
      <c r="X604" s="1" t="s">
        <v>1394</v>
      </c>
      <c r="AB604" s="4">
        <v>88.66</v>
      </c>
      <c r="AC604" s="4">
        <v>19.510000000000002</v>
      </c>
      <c r="AF604" s="1" t="s">
        <v>667</v>
      </c>
      <c r="AI604" s="9">
        <f t="shared" si="54"/>
        <v>44079</v>
      </c>
      <c r="AJ604" s="9">
        <f t="shared" si="55"/>
        <v>44014</v>
      </c>
      <c r="AK604" s="9">
        <f t="shared" si="56"/>
        <v>44044</v>
      </c>
      <c r="AL604" s="9">
        <f t="shared" si="57"/>
        <v>44079</v>
      </c>
      <c r="AM604" s="10">
        <f t="shared" si="58"/>
        <v>-15</v>
      </c>
      <c r="AN604" s="11">
        <f t="shared" si="59"/>
        <v>-1329.8999999999999</v>
      </c>
    </row>
    <row r="605" spans="1:40" x14ac:dyDescent="0.2">
      <c r="A605" s="1" t="s">
        <v>1745</v>
      </c>
      <c r="B605" s="1" t="s">
        <v>1177</v>
      </c>
      <c r="C605" s="1" t="s">
        <v>1482</v>
      </c>
      <c r="D605" s="1" t="s">
        <v>35</v>
      </c>
      <c r="E605" s="3">
        <v>333</v>
      </c>
      <c r="F605" s="1" t="s">
        <v>55</v>
      </c>
      <c r="G605" s="1" t="s">
        <v>1825</v>
      </c>
      <c r="H605" s="4">
        <v>783.35</v>
      </c>
      <c r="I605" s="1" t="s">
        <v>1759</v>
      </c>
      <c r="J605" s="1" t="s">
        <v>1760</v>
      </c>
      <c r="K605" s="1" t="s">
        <v>1183</v>
      </c>
      <c r="L605" s="1" t="s">
        <v>1761</v>
      </c>
      <c r="M605" s="1" t="s">
        <v>1762</v>
      </c>
      <c r="N605" s="1" t="s">
        <v>42</v>
      </c>
      <c r="O605" s="1" t="s">
        <v>1763</v>
      </c>
      <c r="P605" s="3">
        <v>372</v>
      </c>
      <c r="R605" s="1" t="s">
        <v>1826</v>
      </c>
      <c r="S605" s="1" t="s">
        <v>45</v>
      </c>
      <c r="T605" s="1" t="s">
        <v>1765</v>
      </c>
      <c r="V605" s="1" t="s">
        <v>62</v>
      </c>
      <c r="W605" s="1" t="s">
        <v>63</v>
      </c>
      <c r="X605" s="1" t="s">
        <v>1482</v>
      </c>
      <c r="AB605" s="4">
        <v>783.35</v>
      </c>
      <c r="AC605" s="4">
        <v>172.34</v>
      </c>
      <c r="AF605" s="1" t="s">
        <v>1186</v>
      </c>
      <c r="AI605" s="9">
        <f t="shared" si="54"/>
        <v>44072</v>
      </c>
      <c r="AJ605" s="9">
        <f t="shared" si="55"/>
        <v>44022</v>
      </c>
      <c r="AK605" s="9">
        <f t="shared" si="56"/>
        <v>44052</v>
      </c>
      <c r="AL605" s="9">
        <f t="shared" si="57"/>
        <v>44072</v>
      </c>
      <c r="AM605" s="10">
        <f t="shared" si="58"/>
        <v>-8</v>
      </c>
      <c r="AN605" s="11">
        <f t="shared" si="59"/>
        <v>-6266.8</v>
      </c>
    </row>
    <row r="606" spans="1:40" x14ac:dyDescent="0.2">
      <c r="A606" s="1" t="s">
        <v>1745</v>
      </c>
      <c r="B606" s="1" t="s">
        <v>1177</v>
      </c>
      <c r="C606" s="1" t="s">
        <v>1827</v>
      </c>
      <c r="D606" s="1" t="s">
        <v>35</v>
      </c>
      <c r="E606" s="3">
        <v>340</v>
      </c>
      <c r="F606" s="1" t="s">
        <v>55</v>
      </c>
      <c r="G606" s="1" t="s">
        <v>1828</v>
      </c>
      <c r="H606" s="4">
        <v>790.4</v>
      </c>
      <c r="I606" s="1" t="s">
        <v>1759</v>
      </c>
      <c r="J606" s="1" t="s">
        <v>1760</v>
      </c>
      <c r="K606" s="1" t="s">
        <v>1183</v>
      </c>
      <c r="L606" s="1" t="s">
        <v>1761</v>
      </c>
      <c r="M606" s="1" t="s">
        <v>1762</v>
      </c>
      <c r="N606" s="1" t="s">
        <v>42</v>
      </c>
      <c r="O606" s="1" t="s">
        <v>1763</v>
      </c>
      <c r="P606" s="3">
        <v>372</v>
      </c>
      <c r="R606" s="1" t="s">
        <v>1829</v>
      </c>
      <c r="S606" s="1" t="s">
        <v>45</v>
      </c>
      <c r="T606" s="1" t="s">
        <v>1765</v>
      </c>
      <c r="V606" s="1" t="s">
        <v>62</v>
      </c>
      <c r="W606" s="1" t="s">
        <v>63</v>
      </c>
      <c r="X606" s="1" t="s">
        <v>1827</v>
      </c>
      <c r="AB606" s="4">
        <v>790.4</v>
      </c>
      <c r="AC606" s="4">
        <v>173.89</v>
      </c>
      <c r="AF606" s="1" t="s">
        <v>1830</v>
      </c>
      <c r="AI606" s="9">
        <f t="shared" si="54"/>
        <v>44072</v>
      </c>
      <c r="AJ606" s="9">
        <f t="shared" si="55"/>
        <v>44023</v>
      </c>
      <c r="AK606" s="9">
        <f t="shared" si="56"/>
        <v>44053</v>
      </c>
      <c r="AL606" s="9">
        <f t="shared" si="57"/>
        <v>44072</v>
      </c>
      <c r="AM606" s="10">
        <f t="shared" si="58"/>
        <v>-8</v>
      </c>
      <c r="AN606" s="11">
        <f t="shared" si="59"/>
        <v>-6323.2</v>
      </c>
    </row>
    <row r="607" spans="1:40" x14ac:dyDescent="0.2">
      <c r="A607" s="1" t="s">
        <v>1693</v>
      </c>
      <c r="B607" s="1" t="s">
        <v>1303</v>
      </c>
      <c r="C607" s="1" t="s">
        <v>1640</v>
      </c>
      <c r="D607" s="1" t="s">
        <v>35</v>
      </c>
      <c r="E607" s="3">
        <v>360</v>
      </c>
      <c r="F607" s="1" t="s">
        <v>55</v>
      </c>
      <c r="G607" s="1" t="s">
        <v>1831</v>
      </c>
      <c r="H607" s="4">
        <v>87.59</v>
      </c>
      <c r="I607" s="1" t="s">
        <v>662</v>
      </c>
      <c r="J607" s="1" t="s">
        <v>663</v>
      </c>
      <c r="K607" s="1" t="s">
        <v>288</v>
      </c>
      <c r="L607" s="1" t="s">
        <v>40</v>
      </c>
      <c r="M607" s="1" t="s">
        <v>664</v>
      </c>
      <c r="N607" s="1" t="s">
        <v>42</v>
      </c>
      <c r="O607" s="1" t="s">
        <v>1763</v>
      </c>
      <c r="P607" s="3">
        <v>366</v>
      </c>
      <c r="R607" s="1" t="s">
        <v>1832</v>
      </c>
      <c r="S607" s="1" t="s">
        <v>45</v>
      </c>
      <c r="T607" s="1" t="s">
        <v>666</v>
      </c>
      <c r="V607" s="1" t="s">
        <v>62</v>
      </c>
      <c r="W607" s="1" t="s">
        <v>63</v>
      </c>
      <c r="X607" s="1" t="s">
        <v>1595</v>
      </c>
      <c r="AB607" s="4">
        <v>87.59</v>
      </c>
      <c r="AC607" s="4">
        <v>19.27</v>
      </c>
      <c r="AF607" s="1" t="s">
        <v>667</v>
      </c>
      <c r="AI607" s="9">
        <f t="shared" si="54"/>
        <v>44104</v>
      </c>
      <c r="AJ607" s="9">
        <f t="shared" si="55"/>
        <v>44046</v>
      </c>
      <c r="AK607" s="9">
        <f t="shared" si="56"/>
        <v>44076</v>
      </c>
      <c r="AL607" s="9">
        <f t="shared" si="57"/>
        <v>44104</v>
      </c>
      <c r="AM607" s="10">
        <f t="shared" si="58"/>
        <v>-40</v>
      </c>
      <c r="AN607" s="11">
        <f t="shared" si="59"/>
        <v>-3503.6000000000004</v>
      </c>
    </row>
    <row r="608" spans="1:40" x14ac:dyDescent="0.2">
      <c r="A608" s="1" t="s">
        <v>1833</v>
      </c>
      <c r="B608" s="1" t="s">
        <v>1490</v>
      </c>
      <c r="C608" s="1" t="s">
        <v>1383</v>
      </c>
      <c r="D608" s="1" t="s">
        <v>35</v>
      </c>
      <c r="E608" s="3">
        <v>342</v>
      </c>
      <c r="F608" s="1" t="s">
        <v>55</v>
      </c>
      <c r="G608" s="1" t="s">
        <v>1834</v>
      </c>
      <c r="H608" s="4">
        <v>314.44</v>
      </c>
      <c r="I608" s="1" t="s">
        <v>57</v>
      </c>
      <c r="J608" s="1" t="s">
        <v>58</v>
      </c>
      <c r="K608" s="1" t="s">
        <v>59</v>
      </c>
      <c r="N608" s="1" t="s">
        <v>42</v>
      </c>
      <c r="O608" s="1" t="s">
        <v>1835</v>
      </c>
      <c r="P608" s="3">
        <v>373</v>
      </c>
      <c r="R608" s="1" t="s">
        <v>1836</v>
      </c>
      <c r="S608" s="1" t="s">
        <v>45</v>
      </c>
      <c r="T608" s="1" t="s">
        <v>61</v>
      </c>
      <c r="V608" s="1" t="s">
        <v>62</v>
      </c>
      <c r="W608" s="1" t="s">
        <v>63</v>
      </c>
      <c r="X608" s="1" t="s">
        <v>1383</v>
      </c>
      <c r="AB608" s="4">
        <v>314.44</v>
      </c>
      <c r="AC608" s="4">
        <v>69.180000000000007</v>
      </c>
      <c r="AF608" s="1" t="s">
        <v>64</v>
      </c>
      <c r="AI608" s="9">
        <f t="shared" si="54"/>
        <v>44091</v>
      </c>
      <c r="AJ608" s="9">
        <f t="shared" si="55"/>
        <v>44027</v>
      </c>
      <c r="AK608" s="9">
        <f t="shared" si="56"/>
        <v>44057</v>
      </c>
      <c r="AL608" s="9">
        <f t="shared" si="57"/>
        <v>44091</v>
      </c>
      <c r="AM608" s="10">
        <f t="shared" si="58"/>
        <v>-16</v>
      </c>
      <c r="AN608" s="11">
        <f t="shared" si="59"/>
        <v>-5031.04</v>
      </c>
    </row>
    <row r="609" spans="1:40" hidden="1" x14ac:dyDescent="0.2">
      <c r="A609" s="1" t="s">
        <v>1835</v>
      </c>
      <c r="B609" s="1" t="s">
        <v>1835</v>
      </c>
      <c r="C609" s="1" t="s">
        <v>1835</v>
      </c>
      <c r="D609" s="1" t="s">
        <v>85</v>
      </c>
      <c r="E609" s="3">
        <v>20196</v>
      </c>
      <c r="F609" s="1" t="s">
        <v>36</v>
      </c>
      <c r="G609" s="1" t="s">
        <v>85</v>
      </c>
      <c r="H609" s="4">
        <v>99.1</v>
      </c>
      <c r="I609" s="1" t="s">
        <v>86</v>
      </c>
      <c r="K609" s="1" t="s">
        <v>39</v>
      </c>
      <c r="N609" s="1" t="s">
        <v>42</v>
      </c>
      <c r="O609" s="1" t="s">
        <v>1835</v>
      </c>
      <c r="P609" s="3">
        <v>374</v>
      </c>
      <c r="R609" s="1" t="s">
        <v>1837</v>
      </c>
      <c r="S609" s="1" t="s">
        <v>45</v>
      </c>
      <c r="X609" s="1" t="s">
        <v>566</v>
      </c>
      <c r="AB609" s="4">
        <v>0</v>
      </c>
      <c r="AC609" s="4">
        <v>0</v>
      </c>
      <c r="AI609" s="9">
        <f t="shared" si="54"/>
        <v>44075</v>
      </c>
      <c r="AJ609" s="9">
        <f t="shared" si="55"/>
        <v>43887</v>
      </c>
      <c r="AK609" s="9">
        <f t="shared" si="56"/>
        <v>43917</v>
      </c>
      <c r="AL609" s="9">
        <f t="shared" si="57"/>
        <v>44075</v>
      </c>
      <c r="AM609" s="10">
        <f t="shared" si="58"/>
        <v>0</v>
      </c>
      <c r="AN609" s="11">
        <f t="shared" si="59"/>
        <v>0</v>
      </c>
    </row>
    <row r="610" spans="1:40" hidden="1" x14ac:dyDescent="0.2">
      <c r="A610" s="1" t="s">
        <v>1835</v>
      </c>
      <c r="B610" s="1" t="s">
        <v>1835</v>
      </c>
      <c r="C610" s="1" t="s">
        <v>1835</v>
      </c>
      <c r="D610" s="1" t="s">
        <v>85</v>
      </c>
      <c r="E610" s="3">
        <v>20197</v>
      </c>
      <c r="F610" s="1" t="s">
        <v>36</v>
      </c>
      <c r="G610" s="1" t="s">
        <v>85</v>
      </c>
      <c r="H610" s="4">
        <v>12.56</v>
      </c>
      <c r="I610" s="1" t="s">
        <v>88</v>
      </c>
      <c r="K610" s="1" t="s">
        <v>39</v>
      </c>
      <c r="N610" s="1" t="s">
        <v>42</v>
      </c>
      <c r="O610" s="1" t="s">
        <v>1835</v>
      </c>
      <c r="P610" s="3">
        <v>375</v>
      </c>
      <c r="R610" s="1" t="s">
        <v>1838</v>
      </c>
      <c r="S610" s="1" t="s">
        <v>45</v>
      </c>
      <c r="X610" s="1" t="s">
        <v>574</v>
      </c>
      <c r="AB610" s="4">
        <v>0</v>
      </c>
      <c r="AC610" s="4">
        <v>0</v>
      </c>
      <c r="AI610" s="9">
        <f t="shared" si="54"/>
        <v>44075</v>
      </c>
      <c r="AJ610" s="9">
        <f t="shared" si="55"/>
        <v>43889</v>
      </c>
      <c r="AK610" s="9">
        <f t="shared" si="56"/>
        <v>43919</v>
      </c>
      <c r="AL610" s="9">
        <f t="shared" si="57"/>
        <v>44075</v>
      </c>
      <c r="AM610" s="10">
        <f t="shared" si="58"/>
        <v>0</v>
      </c>
      <c r="AN610" s="11">
        <f t="shared" si="59"/>
        <v>0</v>
      </c>
    </row>
    <row r="611" spans="1:40" hidden="1" x14ac:dyDescent="0.2">
      <c r="A611" s="1" t="s">
        <v>1835</v>
      </c>
      <c r="B611" s="1" t="s">
        <v>1835</v>
      </c>
      <c r="C611" s="1" t="s">
        <v>1835</v>
      </c>
      <c r="D611" s="1" t="s">
        <v>85</v>
      </c>
      <c r="E611" s="3">
        <v>20198</v>
      </c>
      <c r="F611" s="1" t="s">
        <v>36</v>
      </c>
      <c r="G611" s="1" t="s">
        <v>85</v>
      </c>
      <c r="H611" s="4">
        <v>236</v>
      </c>
      <c r="I611" s="1" t="s">
        <v>90</v>
      </c>
      <c r="J611" s="1" t="s">
        <v>91</v>
      </c>
      <c r="K611" s="1" t="s">
        <v>92</v>
      </c>
      <c r="N611" s="1" t="s">
        <v>42</v>
      </c>
      <c r="O611" s="1" t="s">
        <v>1835</v>
      </c>
      <c r="P611" s="3">
        <v>376</v>
      </c>
      <c r="R611" s="1" t="s">
        <v>1839</v>
      </c>
      <c r="S611" s="1" t="s">
        <v>45</v>
      </c>
      <c r="X611" s="1" t="s">
        <v>685</v>
      </c>
      <c r="AB611" s="4">
        <v>0</v>
      </c>
      <c r="AC611" s="4">
        <v>0</v>
      </c>
      <c r="AI611" s="9">
        <f t="shared" si="54"/>
        <v>44075</v>
      </c>
      <c r="AJ611" s="9">
        <f t="shared" si="55"/>
        <v>43894</v>
      </c>
      <c r="AK611" s="9">
        <f t="shared" si="56"/>
        <v>43924</v>
      </c>
      <c r="AL611" s="9">
        <f t="shared" si="57"/>
        <v>44075</v>
      </c>
      <c r="AM611" s="10">
        <f t="shared" si="58"/>
        <v>0</v>
      </c>
      <c r="AN611" s="11">
        <f t="shared" si="59"/>
        <v>0</v>
      </c>
    </row>
    <row r="612" spans="1:40" hidden="1" x14ac:dyDescent="0.2">
      <c r="A612" s="1" t="s">
        <v>1835</v>
      </c>
      <c r="B612" s="1" t="s">
        <v>1835</v>
      </c>
      <c r="C612" s="1" t="s">
        <v>1835</v>
      </c>
      <c r="D612" s="1" t="s">
        <v>85</v>
      </c>
      <c r="E612" s="3">
        <v>20199</v>
      </c>
      <c r="F612" s="1" t="s">
        <v>36</v>
      </c>
      <c r="G612" s="1" t="s">
        <v>85</v>
      </c>
      <c r="H612" s="4">
        <v>177.46</v>
      </c>
      <c r="I612" s="1" t="s">
        <v>94</v>
      </c>
      <c r="K612" s="1" t="s">
        <v>92</v>
      </c>
      <c r="L612" s="1" t="s">
        <v>95</v>
      </c>
      <c r="M612" s="1" t="s">
        <v>96</v>
      </c>
      <c r="N612" s="1" t="s">
        <v>42</v>
      </c>
      <c r="O612" s="1" t="s">
        <v>1835</v>
      </c>
      <c r="P612" s="3">
        <v>377</v>
      </c>
      <c r="R612" s="1" t="s">
        <v>1840</v>
      </c>
      <c r="S612" s="1" t="s">
        <v>45</v>
      </c>
      <c r="X612" s="1" t="s">
        <v>1841</v>
      </c>
      <c r="AB612" s="4">
        <v>0</v>
      </c>
      <c r="AC612" s="4">
        <v>0</v>
      </c>
      <c r="AI612" s="9">
        <f t="shared" si="54"/>
        <v>44075</v>
      </c>
      <c r="AJ612" s="9">
        <f t="shared" si="55"/>
        <v>44083</v>
      </c>
      <c r="AK612" s="9">
        <f t="shared" si="56"/>
        <v>44113</v>
      </c>
      <c r="AL612" s="9">
        <f t="shared" si="57"/>
        <v>44113</v>
      </c>
      <c r="AM612" s="10">
        <f t="shared" si="58"/>
        <v>-38</v>
      </c>
      <c r="AN612" s="11">
        <f t="shared" si="59"/>
        <v>-6743.4800000000005</v>
      </c>
    </row>
    <row r="613" spans="1:40" x14ac:dyDescent="0.2">
      <c r="A613" s="1" t="s">
        <v>1303</v>
      </c>
      <c r="B613" s="1" t="s">
        <v>1243</v>
      </c>
      <c r="C613" s="1" t="s">
        <v>1243</v>
      </c>
      <c r="D613" s="1" t="s">
        <v>35</v>
      </c>
      <c r="E613" s="3">
        <v>263</v>
      </c>
      <c r="F613" s="1" t="s">
        <v>55</v>
      </c>
      <c r="G613" s="1" t="s">
        <v>1842</v>
      </c>
      <c r="H613" s="4">
        <v>676.1</v>
      </c>
      <c r="I613" s="1" t="s">
        <v>457</v>
      </c>
      <c r="J613" s="1" t="s">
        <v>458</v>
      </c>
      <c r="K613" s="1" t="s">
        <v>459</v>
      </c>
      <c r="L613" s="1" t="s">
        <v>40</v>
      </c>
      <c r="M613" s="1" t="s">
        <v>460</v>
      </c>
      <c r="N613" s="1" t="s">
        <v>42</v>
      </c>
      <c r="O613" s="1" t="s">
        <v>964</v>
      </c>
      <c r="P613" s="3">
        <v>378</v>
      </c>
      <c r="R613" s="1" t="s">
        <v>1843</v>
      </c>
      <c r="S613" s="1" t="s">
        <v>45</v>
      </c>
      <c r="T613" s="1" t="s">
        <v>1163</v>
      </c>
      <c r="V613" s="1" t="s">
        <v>62</v>
      </c>
      <c r="W613" s="1" t="s">
        <v>63</v>
      </c>
      <c r="X613" s="1" t="s">
        <v>1243</v>
      </c>
      <c r="AB613" s="4">
        <v>676.1</v>
      </c>
      <c r="AC613" s="4">
        <v>148.74</v>
      </c>
      <c r="AF613" s="1" t="s">
        <v>464</v>
      </c>
      <c r="AI613" s="9">
        <f t="shared" si="54"/>
        <v>44043</v>
      </c>
      <c r="AJ613" s="9">
        <f t="shared" si="55"/>
        <v>43980</v>
      </c>
      <c r="AK613" s="9">
        <f t="shared" si="56"/>
        <v>44010</v>
      </c>
      <c r="AL613" s="9">
        <f t="shared" si="57"/>
        <v>44043</v>
      </c>
      <c r="AM613" s="10">
        <f t="shared" si="58"/>
        <v>33</v>
      </c>
      <c r="AN613" s="11">
        <f t="shared" si="59"/>
        <v>22311.3</v>
      </c>
    </row>
    <row r="614" spans="1:40" x14ac:dyDescent="0.2">
      <c r="A614" s="1" t="s">
        <v>1712</v>
      </c>
      <c r="B614" s="1" t="s">
        <v>1177</v>
      </c>
      <c r="C614" s="1" t="s">
        <v>1394</v>
      </c>
      <c r="D614" s="1" t="s">
        <v>35</v>
      </c>
      <c r="E614" s="3">
        <v>320</v>
      </c>
      <c r="F614" s="1" t="s">
        <v>55</v>
      </c>
      <c r="G614" s="1" t="s">
        <v>1844</v>
      </c>
      <c r="H614" s="4">
        <v>597.75</v>
      </c>
      <c r="I614" s="1" t="s">
        <v>457</v>
      </c>
      <c r="J614" s="1" t="s">
        <v>458</v>
      </c>
      <c r="K614" s="1" t="s">
        <v>459</v>
      </c>
      <c r="L614" s="1" t="s">
        <v>40</v>
      </c>
      <c r="M614" s="1" t="s">
        <v>460</v>
      </c>
      <c r="N614" s="1" t="s">
        <v>42</v>
      </c>
      <c r="O614" s="1" t="s">
        <v>964</v>
      </c>
      <c r="P614" s="3">
        <v>378</v>
      </c>
      <c r="R614" s="1" t="s">
        <v>1845</v>
      </c>
      <c r="S614" s="1" t="s">
        <v>45</v>
      </c>
      <c r="T614" s="1" t="s">
        <v>1163</v>
      </c>
      <c r="V614" s="1" t="s">
        <v>62</v>
      </c>
      <c r="W614" s="1" t="s">
        <v>63</v>
      </c>
      <c r="X614" s="1" t="s">
        <v>1394</v>
      </c>
      <c r="AB614" s="4">
        <v>597.75</v>
      </c>
      <c r="AC614" s="4">
        <v>131.51</v>
      </c>
      <c r="AF614" s="1" t="s">
        <v>464</v>
      </c>
      <c r="AI614" s="9">
        <f t="shared" si="54"/>
        <v>44074</v>
      </c>
      <c r="AJ614" s="9">
        <f t="shared" si="55"/>
        <v>44014</v>
      </c>
      <c r="AK614" s="9">
        <f t="shared" si="56"/>
        <v>44044</v>
      </c>
      <c r="AL614" s="9">
        <f t="shared" si="57"/>
        <v>44074</v>
      </c>
      <c r="AM614" s="10">
        <f t="shared" si="58"/>
        <v>2</v>
      </c>
      <c r="AN614" s="11">
        <f t="shared" si="59"/>
        <v>1195.5</v>
      </c>
    </row>
    <row r="615" spans="1:40" x14ac:dyDescent="0.2">
      <c r="A615" s="1" t="s">
        <v>1236</v>
      </c>
      <c r="B615" s="1" t="s">
        <v>1356</v>
      </c>
      <c r="C615" s="1" t="s">
        <v>1264</v>
      </c>
      <c r="D615" s="1" t="s">
        <v>35</v>
      </c>
      <c r="E615" s="3">
        <v>304</v>
      </c>
      <c r="F615" s="1" t="s">
        <v>55</v>
      </c>
      <c r="G615" s="1" t="s">
        <v>1846</v>
      </c>
      <c r="H615" s="4">
        <v>5.61</v>
      </c>
      <c r="I615" s="1" t="s">
        <v>68</v>
      </c>
      <c r="J615" s="1" t="s">
        <v>69</v>
      </c>
      <c r="K615" s="1" t="s">
        <v>70</v>
      </c>
      <c r="N615" s="1" t="s">
        <v>42</v>
      </c>
      <c r="O615" s="1" t="s">
        <v>1067</v>
      </c>
      <c r="P615" s="3">
        <v>379</v>
      </c>
      <c r="R615" s="1" t="s">
        <v>1847</v>
      </c>
      <c r="S615" s="1" t="s">
        <v>45</v>
      </c>
      <c r="T615" s="1" t="s">
        <v>72</v>
      </c>
      <c r="V615" s="1" t="s">
        <v>62</v>
      </c>
      <c r="W615" s="1" t="s">
        <v>63</v>
      </c>
      <c r="X615" s="1" t="s">
        <v>1264</v>
      </c>
      <c r="AB615" s="4">
        <v>5.61</v>
      </c>
      <c r="AC615" s="4">
        <v>0.56000000000000005</v>
      </c>
      <c r="AF615" s="1" t="s">
        <v>73</v>
      </c>
      <c r="AI615" s="9">
        <f t="shared" si="54"/>
        <v>44095</v>
      </c>
      <c r="AJ615" s="9">
        <f t="shared" si="55"/>
        <v>44006</v>
      </c>
      <c r="AK615" s="9">
        <f t="shared" si="56"/>
        <v>44036</v>
      </c>
      <c r="AL615" s="9">
        <f t="shared" si="57"/>
        <v>44095</v>
      </c>
      <c r="AM615" s="10">
        <f t="shared" si="58"/>
        <v>-18</v>
      </c>
      <c r="AN615" s="11">
        <f t="shared" si="59"/>
        <v>-100.98</v>
      </c>
    </row>
    <row r="616" spans="1:40" x14ac:dyDescent="0.2">
      <c r="A616" s="1" t="s">
        <v>1236</v>
      </c>
      <c r="B616" s="1" t="s">
        <v>1356</v>
      </c>
      <c r="C616" s="1" t="s">
        <v>1264</v>
      </c>
      <c r="D616" s="1" t="s">
        <v>35</v>
      </c>
      <c r="E616" s="3">
        <v>305</v>
      </c>
      <c r="F616" s="1" t="s">
        <v>55</v>
      </c>
      <c r="G616" s="1" t="s">
        <v>1848</v>
      </c>
      <c r="H616" s="4">
        <v>6.74</v>
      </c>
      <c r="I616" s="1" t="s">
        <v>68</v>
      </c>
      <c r="J616" s="1" t="s">
        <v>69</v>
      </c>
      <c r="K616" s="1" t="s">
        <v>70</v>
      </c>
      <c r="N616" s="1" t="s">
        <v>42</v>
      </c>
      <c r="O616" s="1" t="s">
        <v>1067</v>
      </c>
      <c r="P616" s="3">
        <v>380</v>
      </c>
      <c r="R616" s="1" t="s">
        <v>1847</v>
      </c>
      <c r="S616" s="1" t="s">
        <v>45</v>
      </c>
      <c r="T616" s="1" t="s">
        <v>72</v>
      </c>
      <c r="V616" s="1" t="s">
        <v>62</v>
      </c>
      <c r="W616" s="1" t="s">
        <v>63</v>
      </c>
      <c r="X616" s="1" t="s">
        <v>1264</v>
      </c>
      <c r="AB616" s="4">
        <v>6.74</v>
      </c>
      <c r="AC616" s="4">
        <v>0.67</v>
      </c>
      <c r="AF616" s="1" t="s">
        <v>73</v>
      </c>
      <c r="AI616" s="9">
        <f t="shared" si="54"/>
        <v>44095</v>
      </c>
      <c r="AJ616" s="9">
        <f t="shared" si="55"/>
        <v>44006</v>
      </c>
      <c r="AK616" s="9">
        <f t="shared" si="56"/>
        <v>44036</v>
      </c>
      <c r="AL616" s="9">
        <f t="shared" si="57"/>
        <v>44095</v>
      </c>
      <c r="AM616" s="10">
        <f t="shared" si="58"/>
        <v>-18</v>
      </c>
      <c r="AN616" s="11">
        <f t="shared" si="59"/>
        <v>-121.32000000000001</v>
      </c>
    </row>
    <row r="617" spans="1:40" x14ac:dyDescent="0.2">
      <c r="A617" s="1" t="s">
        <v>1669</v>
      </c>
      <c r="B617" s="1" t="s">
        <v>1177</v>
      </c>
      <c r="C617" s="1" t="s">
        <v>1394</v>
      </c>
      <c r="D617" s="1" t="s">
        <v>35</v>
      </c>
      <c r="E617" s="3">
        <v>321</v>
      </c>
      <c r="F617" s="1" t="s">
        <v>55</v>
      </c>
      <c r="G617" s="1" t="s">
        <v>1849</v>
      </c>
      <c r="H617" s="4">
        <v>14604.1</v>
      </c>
      <c r="I617" s="1" t="s">
        <v>189</v>
      </c>
      <c r="J617" s="1" t="s">
        <v>190</v>
      </c>
      <c r="K617" s="1" t="s">
        <v>191</v>
      </c>
      <c r="L617" s="1" t="s">
        <v>192</v>
      </c>
      <c r="M617" s="1" t="s">
        <v>193</v>
      </c>
      <c r="N617" s="1" t="s">
        <v>42</v>
      </c>
      <c r="O617" s="1" t="s">
        <v>1067</v>
      </c>
      <c r="P617" s="3">
        <v>381</v>
      </c>
      <c r="R617" s="1" t="s">
        <v>1850</v>
      </c>
      <c r="S617" s="1" t="s">
        <v>45</v>
      </c>
      <c r="T617" s="1" t="s">
        <v>196</v>
      </c>
      <c r="V617" s="1" t="s">
        <v>47</v>
      </c>
      <c r="W617" s="1" t="s">
        <v>48</v>
      </c>
      <c r="X617" s="1" t="s">
        <v>1394</v>
      </c>
      <c r="AB617" s="4">
        <v>14604.1</v>
      </c>
      <c r="AC617" s="4">
        <v>1460.41</v>
      </c>
      <c r="AF617" s="1" t="s">
        <v>199</v>
      </c>
      <c r="AI617" s="9">
        <f t="shared" si="54"/>
        <v>44042</v>
      </c>
      <c r="AJ617" s="9">
        <f t="shared" si="55"/>
        <v>44014</v>
      </c>
      <c r="AK617" s="9">
        <f t="shared" si="56"/>
        <v>44044</v>
      </c>
      <c r="AL617" s="9">
        <f t="shared" si="57"/>
        <v>44044</v>
      </c>
      <c r="AM617" s="10">
        <f t="shared" si="58"/>
        <v>33</v>
      </c>
      <c r="AN617" s="11">
        <f t="shared" si="59"/>
        <v>481935.3</v>
      </c>
    </row>
    <row r="618" spans="1:40" x14ac:dyDescent="0.2">
      <c r="A618" s="1" t="s">
        <v>1745</v>
      </c>
      <c r="B618" s="1" t="s">
        <v>1177</v>
      </c>
      <c r="C618" s="1" t="s">
        <v>1402</v>
      </c>
      <c r="D618" s="1" t="s">
        <v>35</v>
      </c>
      <c r="E618" s="3">
        <v>322</v>
      </c>
      <c r="F618" s="1" t="s">
        <v>55</v>
      </c>
      <c r="G618" s="1" t="s">
        <v>1851</v>
      </c>
      <c r="H618" s="4">
        <v>117.92</v>
      </c>
      <c r="I618" s="1" t="s">
        <v>189</v>
      </c>
      <c r="J618" s="1" t="s">
        <v>190</v>
      </c>
      <c r="K618" s="1" t="s">
        <v>191</v>
      </c>
      <c r="L618" s="1" t="s">
        <v>192</v>
      </c>
      <c r="M618" s="1" t="s">
        <v>193</v>
      </c>
      <c r="N618" s="1" t="s">
        <v>42</v>
      </c>
      <c r="O618" s="1" t="s">
        <v>1067</v>
      </c>
      <c r="P618" s="3">
        <v>381</v>
      </c>
      <c r="R618" s="1" t="s">
        <v>1852</v>
      </c>
      <c r="S618" s="1" t="s">
        <v>45</v>
      </c>
      <c r="T618" s="1" t="s">
        <v>196</v>
      </c>
      <c r="V618" s="1" t="s">
        <v>62</v>
      </c>
      <c r="W618" s="1" t="s">
        <v>63</v>
      </c>
      <c r="X618" s="1" t="s">
        <v>1402</v>
      </c>
      <c r="AB618" s="4">
        <v>117.92</v>
      </c>
      <c r="AC618" s="4">
        <v>4.72</v>
      </c>
      <c r="AF618" s="1" t="s">
        <v>205</v>
      </c>
      <c r="AI618" s="9">
        <f t="shared" si="54"/>
        <v>44072</v>
      </c>
      <c r="AJ618" s="9">
        <f t="shared" si="55"/>
        <v>44015</v>
      </c>
      <c r="AK618" s="9">
        <f t="shared" si="56"/>
        <v>44045</v>
      </c>
      <c r="AL618" s="9">
        <f t="shared" si="57"/>
        <v>44072</v>
      </c>
      <c r="AM618" s="10">
        <f t="shared" si="58"/>
        <v>5</v>
      </c>
      <c r="AN618" s="11">
        <f t="shared" si="59"/>
        <v>589.6</v>
      </c>
    </row>
    <row r="619" spans="1:40" x14ac:dyDescent="0.2">
      <c r="A619" s="1" t="s">
        <v>1712</v>
      </c>
      <c r="B619" s="1" t="s">
        <v>1303</v>
      </c>
      <c r="C619" s="1" t="s">
        <v>1640</v>
      </c>
      <c r="D619" s="1" t="s">
        <v>35</v>
      </c>
      <c r="E619" s="3">
        <v>366</v>
      </c>
      <c r="F619" s="1" t="s">
        <v>55</v>
      </c>
      <c r="G619" s="1" t="s">
        <v>1853</v>
      </c>
      <c r="H619" s="4">
        <v>15139.46</v>
      </c>
      <c r="I619" s="1" t="s">
        <v>189</v>
      </c>
      <c r="J619" s="1" t="s">
        <v>190</v>
      </c>
      <c r="K619" s="1" t="s">
        <v>191</v>
      </c>
      <c r="L619" s="1" t="s">
        <v>192</v>
      </c>
      <c r="M619" s="1" t="s">
        <v>193</v>
      </c>
      <c r="N619" s="1" t="s">
        <v>42</v>
      </c>
      <c r="O619" s="1" t="s">
        <v>1067</v>
      </c>
      <c r="P619" s="3">
        <v>381</v>
      </c>
      <c r="R619" s="1" t="s">
        <v>1854</v>
      </c>
      <c r="S619" s="1" t="s">
        <v>45</v>
      </c>
      <c r="T619" s="1" t="s">
        <v>196</v>
      </c>
      <c r="V619" s="1" t="s">
        <v>47</v>
      </c>
      <c r="W619" s="1" t="s">
        <v>48</v>
      </c>
      <c r="X619" s="1" t="s">
        <v>1640</v>
      </c>
      <c r="AB619" s="4">
        <v>15139.46</v>
      </c>
      <c r="AC619" s="4">
        <v>1513.95</v>
      </c>
      <c r="AF619" s="1" t="s">
        <v>199</v>
      </c>
      <c r="AI619" s="9">
        <f t="shared" si="54"/>
        <v>44074</v>
      </c>
      <c r="AJ619" s="9">
        <f t="shared" si="55"/>
        <v>44049</v>
      </c>
      <c r="AK619" s="9">
        <f t="shared" si="56"/>
        <v>44079</v>
      </c>
      <c r="AL619" s="9">
        <f t="shared" si="57"/>
        <v>44079</v>
      </c>
      <c r="AM619" s="10">
        <f t="shared" si="58"/>
        <v>-2</v>
      </c>
      <c r="AN619" s="11">
        <f t="shared" si="59"/>
        <v>-30278.92</v>
      </c>
    </row>
    <row r="620" spans="1:40" x14ac:dyDescent="0.2">
      <c r="A620" s="1" t="s">
        <v>1712</v>
      </c>
      <c r="B620" s="1" t="s">
        <v>1303</v>
      </c>
      <c r="C620" s="1" t="s">
        <v>1640</v>
      </c>
      <c r="D620" s="1" t="s">
        <v>35</v>
      </c>
      <c r="E620" s="3">
        <v>367</v>
      </c>
      <c r="F620" s="1" t="s">
        <v>55</v>
      </c>
      <c r="G620" s="1" t="s">
        <v>1855</v>
      </c>
      <c r="H620" s="4">
        <v>449.66</v>
      </c>
      <c r="I620" s="1" t="s">
        <v>189</v>
      </c>
      <c r="J620" s="1" t="s">
        <v>190</v>
      </c>
      <c r="K620" s="1" t="s">
        <v>191</v>
      </c>
      <c r="L620" s="1" t="s">
        <v>192</v>
      </c>
      <c r="M620" s="1" t="s">
        <v>193</v>
      </c>
      <c r="N620" s="1" t="s">
        <v>42</v>
      </c>
      <c r="O620" s="1" t="s">
        <v>1067</v>
      </c>
      <c r="P620" s="3">
        <v>381</v>
      </c>
      <c r="R620" s="1" t="s">
        <v>1856</v>
      </c>
      <c r="S620" s="1" t="s">
        <v>45</v>
      </c>
      <c r="T620" s="1" t="s">
        <v>196</v>
      </c>
      <c r="V620" s="1" t="s">
        <v>47</v>
      </c>
      <c r="W620" s="1" t="s">
        <v>48</v>
      </c>
      <c r="X620" s="1" t="s">
        <v>1640</v>
      </c>
      <c r="AB620" s="4">
        <v>449.66</v>
      </c>
      <c r="AC620" s="4">
        <v>98.93</v>
      </c>
      <c r="AF620" s="1" t="s">
        <v>202</v>
      </c>
      <c r="AI620" s="9">
        <f t="shared" si="54"/>
        <v>44074</v>
      </c>
      <c r="AJ620" s="9">
        <f t="shared" si="55"/>
        <v>44049</v>
      </c>
      <c r="AK620" s="9">
        <f t="shared" si="56"/>
        <v>44079</v>
      </c>
      <c r="AL620" s="9">
        <f t="shared" si="57"/>
        <v>44079</v>
      </c>
      <c r="AM620" s="10">
        <f t="shared" si="58"/>
        <v>-2</v>
      </c>
      <c r="AN620" s="11">
        <f t="shared" si="59"/>
        <v>-899.32</v>
      </c>
    </row>
    <row r="621" spans="1:40" x14ac:dyDescent="0.2">
      <c r="A621" s="1" t="s">
        <v>1693</v>
      </c>
      <c r="B621" s="1" t="s">
        <v>1303</v>
      </c>
      <c r="C621" s="1" t="s">
        <v>1595</v>
      </c>
      <c r="D621" s="1" t="s">
        <v>35</v>
      </c>
      <c r="E621" s="3">
        <v>38</v>
      </c>
      <c r="F621" s="1" t="s">
        <v>36</v>
      </c>
      <c r="G621" s="1" t="s">
        <v>1857</v>
      </c>
      <c r="H621" s="4">
        <v>771.16</v>
      </c>
      <c r="I621" s="1" t="s">
        <v>543</v>
      </c>
      <c r="J621" s="1" t="s">
        <v>544</v>
      </c>
      <c r="K621" s="1" t="s">
        <v>545</v>
      </c>
      <c r="L621" s="1" t="s">
        <v>154</v>
      </c>
      <c r="M621" s="1" t="s">
        <v>546</v>
      </c>
      <c r="N621" s="1" t="s">
        <v>42</v>
      </c>
      <c r="O621" s="1" t="s">
        <v>1858</v>
      </c>
      <c r="P621" s="3">
        <v>383</v>
      </c>
      <c r="R621" s="1" t="s">
        <v>1859</v>
      </c>
      <c r="S621" s="1" t="s">
        <v>45</v>
      </c>
      <c r="T621" s="1" t="s">
        <v>549</v>
      </c>
      <c r="V621" s="1" t="s">
        <v>62</v>
      </c>
      <c r="W621" s="1" t="s">
        <v>63</v>
      </c>
      <c r="X621" s="1" t="s">
        <v>1595</v>
      </c>
      <c r="AB621" s="4">
        <v>771.16</v>
      </c>
      <c r="AC621" s="4">
        <v>0</v>
      </c>
      <c r="AF621" s="1" t="s">
        <v>550</v>
      </c>
      <c r="AI621" s="9">
        <f t="shared" si="54"/>
        <v>44104</v>
      </c>
      <c r="AJ621" s="9">
        <f t="shared" si="55"/>
        <v>44046</v>
      </c>
      <c r="AK621" s="9">
        <f t="shared" si="56"/>
        <v>44076</v>
      </c>
      <c r="AL621" s="9">
        <f t="shared" si="57"/>
        <v>44104</v>
      </c>
      <c r="AM621" s="10">
        <f t="shared" si="58"/>
        <v>-26</v>
      </c>
      <c r="AN621" s="11">
        <f t="shared" si="59"/>
        <v>-20050.16</v>
      </c>
    </row>
    <row r="622" spans="1:40" x14ac:dyDescent="0.2">
      <c r="A622" s="1" t="s">
        <v>968</v>
      </c>
      <c r="B622" s="1" t="s">
        <v>1597</v>
      </c>
      <c r="C622" s="1" t="s">
        <v>1712</v>
      </c>
      <c r="D622" s="1" t="s">
        <v>35</v>
      </c>
      <c r="E622" s="3">
        <v>41</v>
      </c>
      <c r="F622" s="1" t="s">
        <v>36</v>
      </c>
      <c r="G622" s="1" t="s">
        <v>1860</v>
      </c>
      <c r="H622" s="4">
        <v>6021.6</v>
      </c>
      <c r="I622" s="1" t="s">
        <v>1861</v>
      </c>
      <c r="J622" s="1" t="s">
        <v>1862</v>
      </c>
      <c r="K622" s="1" t="s">
        <v>1863</v>
      </c>
      <c r="N622" s="1" t="s">
        <v>42</v>
      </c>
      <c r="O622" s="1" t="s">
        <v>1858</v>
      </c>
      <c r="P622" s="3">
        <v>382</v>
      </c>
      <c r="R622" s="1" t="s">
        <v>1864</v>
      </c>
      <c r="S622" s="1" t="s">
        <v>45</v>
      </c>
      <c r="T622" s="1" t="s">
        <v>1865</v>
      </c>
      <c r="X622" s="1" t="s">
        <v>1653</v>
      </c>
      <c r="AB622" s="4">
        <v>6021.6</v>
      </c>
      <c r="AC622" s="4">
        <v>0</v>
      </c>
      <c r="AF622" s="1" t="s">
        <v>1605</v>
      </c>
      <c r="AI622" s="9">
        <f t="shared" si="54"/>
        <v>44084</v>
      </c>
      <c r="AJ622" s="9">
        <f t="shared" si="55"/>
        <v>44055</v>
      </c>
      <c r="AK622" s="9">
        <f t="shared" si="56"/>
        <v>44085</v>
      </c>
      <c r="AL622" s="9">
        <f t="shared" si="57"/>
        <v>44085</v>
      </c>
      <c r="AM622" s="10">
        <f t="shared" si="58"/>
        <v>-7</v>
      </c>
      <c r="AN622" s="11">
        <f t="shared" si="59"/>
        <v>-42151.200000000004</v>
      </c>
    </row>
    <row r="623" spans="1:40" x14ac:dyDescent="0.2">
      <c r="A623" s="1" t="s">
        <v>1866</v>
      </c>
      <c r="B623" s="1" t="s">
        <v>415</v>
      </c>
      <c r="C623" s="1" t="s">
        <v>1712</v>
      </c>
      <c r="D623" s="1" t="s">
        <v>35</v>
      </c>
      <c r="E623" s="3">
        <v>42</v>
      </c>
      <c r="F623" s="1" t="s">
        <v>36</v>
      </c>
      <c r="G623" s="1" t="s">
        <v>1867</v>
      </c>
      <c r="H623" s="4">
        <v>633.66</v>
      </c>
      <c r="I623" s="1" t="s">
        <v>543</v>
      </c>
      <c r="J623" s="1" t="s">
        <v>544</v>
      </c>
      <c r="K623" s="1" t="s">
        <v>545</v>
      </c>
      <c r="L623" s="1" t="s">
        <v>154</v>
      </c>
      <c r="M623" s="1" t="s">
        <v>546</v>
      </c>
      <c r="N623" s="1" t="s">
        <v>42</v>
      </c>
      <c r="O623" s="1" t="s">
        <v>1858</v>
      </c>
      <c r="P623" s="3">
        <v>383</v>
      </c>
      <c r="R623" s="1" t="s">
        <v>1868</v>
      </c>
      <c r="S623" s="1" t="s">
        <v>45</v>
      </c>
      <c r="T623" s="1" t="s">
        <v>549</v>
      </c>
      <c r="V623" s="1" t="s">
        <v>62</v>
      </c>
      <c r="W623" s="1" t="s">
        <v>63</v>
      </c>
      <c r="X623" s="1" t="s">
        <v>1701</v>
      </c>
      <c r="AB623" s="4">
        <v>633.66</v>
      </c>
      <c r="AC623" s="4">
        <v>0</v>
      </c>
      <c r="AF623" s="1" t="s">
        <v>550</v>
      </c>
      <c r="AI623" s="9">
        <f t="shared" si="54"/>
        <v>44135</v>
      </c>
      <c r="AJ623" s="9">
        <f t="shared" si="55"/>
        <v>44069</v>
      </c>
      <c r="AK623" s="9">
        <f t="shared" si="56"/>
        <v>44099</v>
      </c>
      <c r="AL623" s="9">
        <f t="shared" si="57"/>
        <v>44135</v>
      </c>
      <c r="AM623" s="10">
        <f t="shared" si="58"/>
        <v>-57</v>
      </c>
      <c r="AN623" s="11">
        <f t="shared" si="59"/>
        <v>-36118.619999999995</v>
      </c>
    </row>
    <row r="624" spans="1:40" x14ac:dyDescent="0.2">
      <c r="A624" s="1" t="s">
        <v>1236</v>
      </c>
      <c r="B624" s="1" t="s">
        <v>1763</v>
      </c>
      <c r="C624" s="1" t="s">
        <v>1712</v>
      </c>
      <c r="D624" s="1" t="s">
        <v>35</v>
      </c>
      <c r="E624" s="3">
        <v>43</v>
      </c>
      <c r="F624" s="1" t="s">
        <v>36</v>
      </c>
      <c r="G624" s="1" t="s">
        <v>504</v>
      </c>
      <c r="H624" s="4">
        <v>4280.7700000000004</v>
      </c>
      <c r="I624" s="1" t="s">
        <v>1070</v>
      </c>
      <c r="J624" s="1" t="s">
        <v>1071</v>
      </c>
      <c r="K624" s="1" t="s">
        <v>99</v>
      </c>
      <c r="L624" s="1" t="s">
        <v>956</v>
      </c>
      <c r="M624" s="1" t="s">
        <v>1072</v>
      </c>
      <c r="N624" s="1" t="s">
        <v>42</v>
      </c>
      <c r="O624" s="1" t="s">
        <v>1869</v>
      </c>
      <c r="P624" s="3">
        <v>385</v>
      </c>
      <c r="R624" s="1" t="s">
        <v>1870</v>
      </c>
      <c r="S624" s="1" t="s">
        <v>45</v>
      </c>
      <c r="V624" s="1" t="s">
        <v>62</v>
      </c>
      <c r="W624" s="1" t="s">
        <v>63</v>
      </c>
      <c r="X624" s="1" t="s">
        <v>1763</v>
      </c>
      <c r="AB624" s="4">
        <v>4179.76</v>
      </c>
      <c r="AC624" s="4">
        <v>802.47</v>
      </c>
      <c r="AF624" s="1" t="s">
        <v>1075</v>
      </c>
      <c r="AI624" s="9">
        <f t="shared" si="54"/>
        <v>44095</v>
      </c>
      <c r="AJ624" s="9">
        <f t="shared" si="55"/>
        <v>44064</v>
      </c>
      <c r="AK624" s="9">
        <f t="shared" si="56"/>
        <v>44094</v>
      </c>
      <c r="AL624" s="9">
        <f t="shared" si="57"/>
        <v>44095</v>
      </c>
      <c r="AM624" s="10">
        <f t="shared" si="58"/>
        <v>-14</v>
      </c>
      <c r="AN624" s="11">
        <f t="shared" si="59"/>
        <v>-59930.780000000006</v>
      </c>
    </row>
    <row r="625" spans="1:40" x14ac:dyDescent="0.2">
      <c r="A625" s="1" t="s">
        <v>419</v>
      </c>
      <c r="B625" s="1" t="s">
        <v>194</v>
      </c>
      <c r="C625" s="1" t="s">
        <v>500</v>
      </c>
      <c r="D625" s="1" t="s">
        <v>35</v>
      </c>
      <c r="E625" s="3">
        <v>58</v>
      </c>
      <c r="F625" s="1" t="s">
        <v>55</v>
      </c>
      <c r="G625" s="1" t="s">
        <v>1871</v>
      </c>
      <c r="H625" s="4">
        <v>280</v>
      </c>
      <c r="I625" s="1" t="s">
        <v>1872</v>
      </c>
      <c r="J625" s="1" t="s">
        <v>1873</v>
      </c>
      <c r="K625" s="1" t="s">
        <v>99</v>
      </c>
      <c r="L625" s="1" t="s">
        <v>40</v>
      </c>
      <c r="M625" s="1" t="s">
        <v>1874</v>
      </c>
      <c r="N625" s="1" t="s">
        <v>42</v>
      </c>
      <c r="O625" s="1" t="s">
        <v>1869</v>
      </c>
      <c r="P625" s="3">
        <v>386</v>
      </c>
      <c r="R625" s="1" t="s">
        <v>1875</v>
      </c>
      <c r="S625" s="1" t="s">
        <v>45</v>
      </c>
      <c r="T625" s="1" t="s">
        <v>1876</v>
      </c>
      <c r="V625" s="1" t="s">
        <v>62</v>
      </c>
      <c r="W625" s="1" t="s">
        <v>63</v>
      </c>
      <c r="X625" s="1" t="s">
        <v>500</v>
      </c>
      <c r="AB625" s="4">
        <v>280</v>
      </c>
      <c r="AC625" s="4">
        <v>61.6</v>
      </c>
      <c r="AF625" s="1" t="s">
        <v>1877</v>
      </c>
      <c r="AI625" s="9">
        <f t="shared" si="54"/>
        <v>43921</v>
      </c>
      <c r="AJ625" s="9">
        <f t="shared" si="55"/>
        <v>43867</v>
      </c>
      <c r="AK625" s="9">
        <f t="shared" si="56"/>
        <v>43897</v>
      </c>
      <c r="AL625" s="9">
        <f t="shared" si="57"/>
        <v>43921</v>
      </c>
      <c r="AM625" s="10">
        <f t="shared" si="58"/>
        <v>160</v>
      </c>
      <c r="AN625" s="11">
        <f t="shared" si="59"/>
        <v>44800</v>
      </c>
    </row>
    <row r="626" spans="1:40" hidden="1" x14ac:dyDescent="0.2">
      <c r="A626" s="1" t="s">
        <v>1869</v>
      </c>
      <c r="B626" s="1" t="s">
        <v>1869</v>
      </c>
      <c r="C626" s="1" t="s">
        <v>1869</v>
      </c>
      <c r="D626" s="1" t="s">
        <v>85</v>
      </c>
      <c r="E626" s="3">
        <v>20200</v>
      </c>
      <c r="F626" s="1" t="s">
        <v>36</v>
      </c>
      <c r="G626" s="1" t="s">
        <v>85</v>
      </c>
      <c r="H626" s="4">
        <v>240</v>
      </c>
      <c r="I626" s="1" t="s">
        <v>1878</v>
      </c>
      <c r="K626" s="1" t="s">
        <v>1879</v>
      </c>
      <c r="N626" s="1" t="s">
        <v>42</v>
      </c>
      <c r="O626" s="1" t="s">
        <v>1869</v>
      </c>
      <c r="P626" s="3">
        <v>384</v>
      </c>
      <c r="R626" s="1" t="s">
        <v>1880</v>
      </c>
      <c r="S626" s="1" t="s">
        <v>45</v>
      </c>
      <c r="X626" s="1" t="s">
        <v>1763</v>
      </c>
      <c r="AB626" s="4">
        <v>0</v>
      </c>
      <c r="AC626" s="4">
        <v>0</v>
      </c>
      <c r="AI626" s="9">
        <f t="shared" si="54"/>
        <v>44081</v>
      </c>
      <c r="AJ626" s="9">
        <f t="shared" si="55"/>
        <v>44064</v>
      </c>
      <c r="AK626" s="9">
        <f t="shared" si="56"/>
        <v>44094</v>
      </c>
      <c r="AL626" s="9">
        <f t="shared" si="57"/>
        <v>44094</v>
      </c>
      <c r="AM626" s="10">
        <f t="shared" si="58"/>
        <v>-13</v>
      </c>
      <c r="AN626" s="11">
        <f t="shared" si="59"/>
        <v>-3120</v>
      </c>
    </row>
    <row r="627" spans="1:40" x14ac:dyDescent="0.2">
      <c r="A627" s="1" t="s">
        <v>1881</v>
      </c>
      <c r="B627" s="1" t="s">
        <v>1835</v>
      </c>
      <c r="C627" s="1" t="s">
        <v>1835</v>
      </c>
      <c r="D627" s="1" t="s">
        <v>35</v>
      </c>
      <c r="E627" s="3">
        <v>44</v>
      </c>
      <c r="F627" s="1" t="s">
        <v>36</v>
      </c>
      <c r="G627" s="1" t="s">
        <v>1882</v>
      </c>
      <c r="H627" s="4">
        <v>3789.78</v>
      </c>
      <c r="I627" s="1" t="s">
        <v>168</v>
      </c>
      <c r="J627" s="1" t="s">
        <v>169</v>
      </c>
      <c r="K627" s="1" t="s">
        <v>99</v>
      </c>
      <c r="N627" s="1" t="s">
        <v>42</v>
      </c>
      <c r="O627" s="1" t="s">
        <v>1881</v>
      </c>
      <c r="P627" s="3">
        <v>397</v>
      </c>
      <c r="R627" s="1" t="s">
        <v>1883</v>
      </c>
      <c r="S627" s="1" t="s">
        <v>45</v>
      </c>
      <c r="V627" s="1" t="s">
        <v>62</v>
      </c>
      <c r="W627" s="1" t="s">
        <v>63</v>
      </c>
      <c r="X627" s="1" t="s">
        <v>1835</v>
      </c>
      <c r="AB627" s="4">
        <v>3687.66</v>
      </c>
      <c r="AC627" s="4">
        <v>811.29</v>
      </c>
      <c r="AF627" s="1" t="s">
        <v>171</v>
      </c>
      <c r="AI627" s="9">
        <f t="shared" si="54"/>
        <v>44082</v>
      </c>
      <c r="AJ627" s="9">
        <f t="shared" si="55"/>
        <v>44075</v>
      </c>
      <c r="AK627" s="9">
        <f t="shared" si="56"/>
        <v>44105</v>
      </c>
      <c r="AL627" s="9">
        <f t="shared" si="57"/>
        <v>44105</v>
      </c>
      <c r="AM627" s="10">
        <f t="shared" si="58"/>
        <v>-23</v>
      </c>
      <c r="AN627" s="11">
        <f t="shared" si="59"/>
        <v>-87164.94</v>
      </c>
    </row>
    <row r="628" spans="1:40" x14ac:dyDescent="0.2">
      <c r="A628" s="1" t="s">
        <v>1745</v>
      </c>
      <c r="B628" s="1" t="s">
        <v>1669</v>
      </c>
      <c r="C628" s="1" t="s">
        <v>1669</v>
      </c>
      <c r="D628" s="1" t="s">
        <v>35</v>
      </c>
      <c r="E628" s="3">
        <v>355</v>
      </c>
      <c r="F628" s="1" t="s">
        <v>55</v>
      </c>
      <c r="G628" s="1" t="s">
        <v>1884</v>
      </c>
      <c r="H628" s="4">
        <v>174.28</v>
      </c>
      <c r="I628" s="1" t="s">
        <v>131</v>
      </c>
      <c r="J628" s="1" t="s">
        <v>132</v>
      </c>
      <c r="K628" s="1" t="s">
        <v>133</v>
      </c>
      <c r="L628" s="1" t="s">
        <v>40</v>
      </c>
      <c r="M628" s="1" t="s">
        <v>134</v>
      </c>
      <c r="N628" s="1" t="s">
        <v>42</v>
      </c>
      <c r="O628" s="1" t="s">
        <v>1881</v>
      </c>
      <c r="P628" s="3">
        <v>396</v>
      </c>
      <c r="R628" s="1" t="s">
        <v>1885</v>
      </c>
      <c r="S628" s="1" t="s">
        <v>45</v>
      </c>
      <c r="T628" s="1" t="s">
        <v>136</v>
      </c>
      <c r="V628" s="1" t="s">
        <v>47</v>
      </c>
      <c r="W628" s="1" t="s">
        <v>48</v>
      </c>
      <c r="X628" s="1" t="s">
        <v>1669</v>
      </c>
      <c r="AB628" s="4">
        <v>174.28</v>
      </c>
      <c r="AC628" s="4">
        <v>24.9</v>
      </c>
      <c r="AF628" s="1" t="s">
        <v>137</v>
      </c>
      <c r="AI628" s="9">
        <f t="shared" si="54"/>
        <v>44072</v>
      </c>
      <c r="AJ628" s="9">
        <f t="shared" si="55"/>
        <v>44042</v>
      </c>
      <c r="AK628" s="9">
        <f t="shared" si="56"/>
        <v>44072</v>
      </c>
      <c r="AL628" s="9">
        <f t="shared" si="57"/>
        <v>44072</v>
      </c>
      <c r="AM628" s="10">
        <f t="shared" si="58"/>
        <v>10</v>
      </c>
      <c r="AN628" s="11">
        <f t="shared" si="59"/>
        <v>1742.8</v>
      </c>
    </row>
    <row r="629" spans="1:40" x14ac:dyDescent="0.2">
      <c r="A629" s="1" t="s">
        <v>1745</v>
      </c>
      <c r="B629" s="1" t="s">
        <v>1669</v>
      </c>
      <c r="C629" s="1" t="s">
        <v>1669</v>
      </c>
      <c r="D629" s="1" t="s">
        <v>35</v>
      </c>
      <c r="E629" s="3">
        <v>356</v>
      </c>
      <c r="F629" s="1" t="s">
        <v>55</v>
      </c>
      <c r="G629" s="1" t="s">
        <v>1886</v>
      </c>
      <c r="H629" s="4">
        <v>54.51</v>
      </c>
      <c r="I629" s="1" t="s">
        <v>131</v>
      </c>
      <c r="J629" s="1" t="s">
        <v>132</v>
      </c>
      <c r="K629" s="1" t="s">
        <v>133</v>
      </c>
      <c r="L629" s="1" t="s">
        <v>40</v>
      </c>
      <c r="M629" s="1" t="s">
        <v>134</v>
      </c>
      <c r="N629" s="1" t="s">
        <v>42</v>
      </c>
      <c r="O629" s="1" t="s">
        <v>1881</v>
      </c>
      <c r="P629" s="3">
        <v>396</v>
      </c>
      <c r="R629" s="1" t="s">
        <v>1887</v>
      </c>
      <c r="S629" s="1" t="s">
        <v>45</v>
      </c>
      <c r="T629" s="1" t="s">
        <v>136</v>
      </c>
      <c r="V629" s="1" t="s">
        <v>47</v>
      </c>
      <c r="W629" s="1" t="s">
        <v>48</v>
      </c>
      <c r="X629" s="1" t="s">
        <v>1669</v>
      </c>
      <c r="AB629" s="4">
        <v>54.51</v>
      </c>
      <c r="AC629" s="4">
        <v>11.99</v>
      </c>
      <c r="AF629" s="1" t="s">
        <v>140</v>
      </c>
      <c r="AI629" s="9">
        <f t="shared" si="54"/>
        <v>44072</v>
      </c>
      <c r="AJ629" s="9">
        <f t="shared" si="55"/>
        <v>44042</v>
      </c>
      <c r="AK629" s="9">
        <f t="shared" si="56"/>
        <v>44072</v>
      </c>
      <c r="AL629" s="9">
        <f t="shared" si="57"/>
        <v>44072</v>
      </c>
      <c r="AM629" s="10">
        <f t="shared" si="58"/>
        <v>10</v>
      </c>
      <c r="AN629" s="11">
        <f t="shared" si="59"/>
        <v>545.1</v>
      </c>
    </row>
    <row r="630" spans="1:40" x14ac:dyDescent="0.2">
      <c r="A630" s="1" t="s">
        <v>1888</v>
      </c>
      <c r="B630" s="1" t="s">
        <v>1889</v>
      </c>
      <c r="C630" s="1" t="s">
        <v>1889</v>
      </c>
      <c r="D630" s="1" t="s">
        <v>35</v>
      </c>
      <c r="E630" s="3">
        <v>388</v>
      </c>
      <c r="F630" s="1" t="s">
        <v>55</v>
      </c>
      <c r="G630" s="1" t="s">
        <v>1890</v>
      </c>
      <c r="H630" s="4">
        <v>155.08000000000001</v>
      </c>
      <c r="I630" s="1" t="s">
        <v>131</v>
      </c>
      <c r="J630" s="1" t="s">
        <v>132</v>
      </c>
      <c r="K630" s="1" t="s">
        <v>133</v>
      </c>
      <c r="L630" s="1" t="s">
        <v>40</v>
      </c>
      <c r="M630" s="1" t="s">
        <v>134</v>
      </c>
      <c r="N630" s="1" t="s">
        <v>42</v>
      </c>
      <c r="O630" s="1" t="s">
        <v>1881</v>
      </c>
      <c r="P630" s="3">
        <v>396</v>
      </c>
      <c r="R630" s="1" t="s">
        <v>1891</v>
      </c>
      <c r="S630" s="1" t="s">
        <v>45</v>
      </c>
      <c r="T630" s="1" t="s">
        <v>136</v>
      </c>
      <c r="V630" s="1" t="s">
        <v>47</v>
      </c>
      <c r="W630" s="1" t="s">
        <v>48</v>
      </c>
      <c r="X630" s="1" t="s">
        <v>1889</v>
      </c>
      <c r="AB630" s="4">
        <v>155.08000000000001</v>
      </c>
      <c r="AC630" s="4">
        <v>19.53</v>
      </c>
      <c r="AF630" s="1" t="s">
        <v>137</v>
      </c>
      <c r="AI630" s="9">
        <f t="shared" si="54"/>
        <v>44101</v>
      </c>
      <c r="AJ630" s="9">
        <f t="shared" si="55"/>
        <v>44071</v>
      </c>
      <c r="AK630" s="9">
        <f t="shared" si="56"/>
        <v>44101</v>
      </c>
      <c r="AL630" s="9">
        <f t="shared" si="57"/>
        <v>44101</v>
      </c>
      <c r="AM630" s="10">
        <f t="shared" si="58"/>
        <v>-19</v>
      </c>
      <c r="AN630" s="11">
        <f t="shared" si="59"/>
        <v>-2946.5200000000004</v>
      </c>
    </row>
    <row r="631" spans="1:40" x14ac:dyDescent="0.2">
      <c r="A631" s="1" t="s">
        <v>1888</v>
      </c>
      <c r="B631" s="1" t="s">
        <v>1889</v>
      </c>
      <c r="C631" s="1" t="s">
        <v>1889</v>
      </c>
      <c r="D631" s="1" t="s">
        <v>35</v>
      </c>
      <c r="E631" s="3">
        <v>389</v>
      </c>
      <c r="F631" s="1" t="s">
        <v>55</v>
      </c>
      <c r="G631" s="1" t="s">
        <v>1892</v>
      </c>
      <c r="H631" s="4">
        <v>376.3</v>
      </c>
      <c r="I631" s="1" t="s">
        <v>131</v>
      </c>
      <c r="J631" s="1" t="s">
        <v>132</v>
      </c>
      <c r="K631" s="1" t="s">
        <v>133</v>
      </c>
      <c r="L631" s="1" t="s">
        <v>40</v>
      </c>
      <c r="M631" s="1" t="s">
        <v>134</v>
      </c>
      <c r="N631" s="1" t="s">
        <v>42</v>
      </c>
      <c r="O631" s="1" t="s">
        <v>1881</v>
      </c>
      <c r="P631" s="3">
        <v>396</v>
      </c>
      <c r="R631" s="1" t="s">
        <v>1893</v>
      </c>
      <c r="S631" s="1" t="s">
        <v>45</v>
      </c>
      <c r="T631" s="1" t="s">
        <v>136</v>
      </c>
      <c r="V631" s="1" t="s">
        <v>47</v>
      </c>
      <c r="W631" s="1" t="s">
        <v>48</v>
      </c>
      <c r="X631" s="1" t="s">
        <v>1889</v>
      </c>
      <c r="AB631" s="4">
        <v>376.3</v>
      </c>
      <c r="AC631" s="4">
        <v>80.599999999999994</v>
      </c>
      <c r="AF631" s="1" t="s">
        <v>140</v>
      </c>
      <c r="AI631" s="9">
        <f t="shared" si="54"/>
        <v>44101</v>
      </c>
      <c r="AJ631" s="9">
        <f t="shared" si="55"/>
        <v>44071</v>
      </c>
      <c r="AK631" s="9">
        <f t="shared" si="56"/>
        <v>44101</v>
      </c>
      <c r="AL631" s="9">
        <f t="shared" si="57"/>
        <v>44101</v>
      </c>
      <c r="AM631" s="10">
        <f t="shared" si="58"/>
        <v>-19</v>
      </c>
      <c r="AN631" s="11">
        <f t="shared" si="59"/>
        <v>-7149.7</v>
      </c>
    </row>
    <row r="632" spans="1:40" hidden="1" x14ac:dyDescent="0.2">
      <c r="A632" s="1" t="s">
        <v>1881</v>
      </c>
      <c r="B632" s="1" t="s">
        <v>1881</v>
      </c>
      <c r="C632" s="1" t="s">
        <v>1881</v>
      </c>
      <c r="D632" s="1" t="s">
        <v>85</v>
      </c>
      <c r="E632" s="3">
        <v>20201</v>
      </c>
      <c r="F632" s="1" t="s">
        <v>36</v>
      </c>
      <c r="G632" s="1" t="s">
        <v>85</v>
      </c>
      <c r="H632" s="4">
        <v>17760.03</v>
      </c>
      <c r="I632" s="1" t="s">
        <v>98</v>
      </c>
      <c r="K632" s="1" t="s">
        <v>99</v>
      </c>
      <c r="N632" s="1" t="s">
        <v>100</v>
      </c>
      <c r="O632" s="1" t="s">
        <v>1881</v>
      </c>
      <c r="P632" s="3">
        <v>387</v>
      </c>
      <c r="R632" s="1" t="s">
        <v>1894</v>
      </c>
      <c r="S632" s="1" t="s">
        <v>45</v>
      </c>
      <c r="X632" s="1" t="s">
        <v>496</v>
      </c>
      <c r="AB632" s="4">
        <v>0</v>
      </c>
      <c r="AC632" s="4">
        <v>0</v>
      </c>
      <c r="AI632" s="9">
        <f t="shared" si="54"/>
        <v>44082</v>
      </c>
      <c r="AJ632" s="9">
        <f t="shared" si="55"/>
        <v>43931</v>
      </c>
      <c r="AK632" s="9">
        <f t="shared" si="56"/>
        <v>43961</v>
      </c>
      <c r="AL632" s="9">
        <f t="shared" si="57"/>
        <v>44082</v>
      </c>
      <c r="AM632" s="10">
        <f t="shared" si="58"/>
        <v>0</v>
      </c>
      <c r="AN632" s="11">
        <f t="shared" si="59"/>
        <v>0</v>
      </c>
    </row>
    <row r="633" spans="1:40" hidden="1" x14ac:dyDescent="0.2">
      <c r="A633" s="1" t="s">
        <v>1881</v>
      </c>
      <c r="B633" s="1" t="s">
        <v>1881</v>
      </c>
      <c r="C633" s="1" t="s">
        <v>1881</v>
      </c>
      <c r="D633" s="1" t="s">
        <v>85</v>
      </c>
      <c r="E633" s="3">
        <v>20202</v>
      </c>
      <c r="F633" s="1" t="s">
        <v>36</v>
      </c>
      <c r="G633" s="1" t="s">
        <v>85</v>
      </c>
      <c r="H633" s="4">
        <v>319.37</v>
      </c>
      <c r="I633" s="1" t="s">
        <v>102</v>
      </c>
      <c r="K633" s="1" t="s">
        <v>99</v>
      </c>
      <c r="N633" s="1" t="s">
        <v>100</v>
      </c>
      <c r="O633" s="1" t="s">
        <v>1881</v>
      </c>
      <c r="P633" s="3">
        <v>388</v>
      </c>
      <c r="R633" s="1" t="s">
        <v>1895</v>
      </c>
      <c r="S633" s="1" t="s">
        <v>45</v>
      </c>
      <c r="X633" s="1" t="s">
        <v>496</v>
      </c>
      <c r="AB633" s="4">
        <v>0</v>
      </c>
      <c r="AC633" s="4">
        <v>0</v>
      </c>
      <c r="AI633" s="9">
        <f t="shared" si="54"/>
        <v>44082</v>
      </c>
      <c r="AJ633" s="9">
        <f t="shared" si="55"/>
        <v>43931</v>
      </c>
      <c r="AK633" s="9">
        <f t="shared" si="56"/>
        <v>43961</v>
      </c>
      <c r="AL633" s="9">
        <f t="shared" si="57"/>
        <v>44082</v>
      </c>
      <c r="AM633" s="10">
        <f t="shared" si="58"/>
        <v>0</v>
      </c>
      <c r="AN633" s="11">
        <f t="shared" si="59"/>
        <v>0</v>
      </c>
    </row>
    <row r="634" spans="1:40" hidden="1" x14ac:dyDescent="0.2">
      <c r="A634" s="1" t="s">
        <v>1881</v>
      </c>
      <c r="B634" s="1" t="s">
        <v>1881</v>
      </c>
      <c r="C634" s="1" t="s">
        <v>1881</v>
      </c>
      <c r="D634" s="1" t="s">
        <v>85</v>
      </c>
      <c r="E634" s="3">
        <v>20203</v>
      </c>
      <c r="F634" s="1" t="s">
        <v>36</v>
      </c>
      <c r="G634" s="1" t="s">
        <v>85</v>
      </c>
      <c r="H634" s="4">
        <v>2061.61</v>
      </c>
      <c r="I634" s="1" t="s">
        <v>102</v>
      </c>
      <c r="K634" s="1" t="s">
        <v>99</v>
      </c>
      <c r="N634" s="1" t="s">
        <v>100</v>
      </c>
      <c r="O634" s="1" t="s">
        <v>1881</v>
      </c>
      <c r="P634" s="3">
        <v>388</v>
      </c>
      <c r="R634" s="1" t="s">
        <v>1896</v>
      </c>
      <c r="S634" s="1" t="s">
        <v>45</v>
      </c>
      <c r="X634" s="1" t="s">
        <v>496</v>
      </c>
      <c r="AB634" s="4">
        <v>0</v>
      </c>
      <c r="AC634" s="4">
        <v>0</v>
      </c>
      <c r="AI634" s="9">
        <f t="shared" si="54"/>
        <v>44082</v>
      </c>
      <c r="AJ634" s="9">
        <f t="shared" si="55"/>
        <v>43931</v>
      </c>
      <c r="AK634" s="9">
        <f t="shared" si="56"/>
        <v>43961</v>
      </c>
      <c r="AL634" s="9">
        <f t="shared" si="57"/>
        <v>44082</v>
      </c>
      <c r="AM634" s="10">
        <f t="shared" si="58"/>
        <v>0</v>
      </c>
      <c r="AN634" s="11">
        <f t="shared" si="59"/>
        <v>0</v>
      </c>
    </row>
    <row r="635" spans="1:40" hidden="1" x14ac:dyDescent="0.2">
      <c r="A635" s="1" t="s">
        <v>1881</v>
      </c>
      <c r="B635" s="1" t="s">
        <v>1881</v>
      </c>
      <c r="C635" s="1" t="s">
        <v>1881</v>
      </c>
      <c r="D635" s="1" t="s">
        <v>85</v>
      </c>
      <c r="E635" s="3">
        <v>20204</v>
      </c>
      <c r="F635" s="1" t="s">
        <v>36</v>
      </c>
      <c r="G635" s="1" t="s">
        <v>85</v>
      </c>
      <c r="H635" s="4">
        <v>195.56</v>
      </c>
      <c r="I635" s="1" t="s">
        <v>105</v>
      </c>
      <c r="K635" s="1" t="s">
        <v>99</v>
      </c>
      <c r="N635" s="1" t="s">
        <v>100</v>
      </c>
      <c r="O635" s="1" t="s">
        <v>1881</v>
      </c>
      <c r="P635" s="3">
        <v>389</v>
      </c>
      <c r="R635" s="1" t="s">
        <v>1897</v>
      </c>
      <c r="S635" s="1" t="s">
        <v>45</v>
      </c>
      <c r="X635" s="1" t="s">
        <v>886</v>
      </c>
      <c r="AB635" s="4">
        <v>0</v>
      </c>
      <c r="AC635" s="4">
        <v>0</v>
      </c>
      <c r="AI635" s="9">
        <f t="shared" si="54"/>
        <v>44082</v>
      </c>
      <c r="AJ635" s="9">
        <f t="shared" si="55"/>
        <v>43929</v>
      </c>
      <c r="AK635" s="9">
        <f t="shared" si="56"/>
        <v>43959</v>
      </c>
      <c r="AL635" s="9">
        <f t="shared" si="57"/>
        <v>44082</v>
      </c>
      <c r="AM635" s="10">
        <f t="shared" si="58"/>
        <v>0</v>
      </c>
      <c r="AN635" s="11">
        <f t="shared" si="59"/>
        <v>0</v>
      </c>
    </row>
    <row r="636" spans="1:40" hidden="1" x14ac:dyDescent="0.2">
      <c r="A636" s="1" t="s">
        <v>1881</v>
      </c>
      <c r="B636" s="1" t="s">
        <v>1881</v>
      </c>
      <c r="C636" s="1" t="s">
        <v>1881</v>
      </c>
      <c r="D636" s="1" t="s">
        <v>85</v>
      </c>
      <c r="E636" s="3">
        <v>20205</v>
      </c>
      <c r="F636" s="1" t="s">
        <v>36</v>
      </c>
      <c r="G636" s="1" t="s">
        <v>85</v>
      </c>
      <c r="H636" s="4">
        <v>8.8699999999999992</v>
      </c>
      <c r="I636" s="1" t="s">
        <v>107</v>
      </c>
      <c r="K636" s="1" t="s">
        <v>99</v>
      </c>
      <c r="N636" s="1" t="s">
        <v>100</v>
      </c>
      <c r="O636" s="1" t="s">
        <v>1881</v>
      </c>
      <c r="P636" s="3">
        <v>390</v>
      </c>
      <c r="R636" s="1" t="s">
        <v>1898</v>
      </c>
      <c r="S636" s="1" t="s">
        <v>45</v>
      </c>
      <c r="X636" s="1" t="s">
        <v>886</v>
      </c>
      <c r="AB636" s="4">
        <v>0</v>
      </c>
      <c r="AC636" s="4">
        <v>0</v>
      </c>
      <c r="AI636" s="9">
        <f t="shared" si="54"/>
        <v>44082</v>
      </c>
      <c r="AJ636" s="9">
        <f t="shared" si="55"/>
        <v>43929</v>
      </c>
      <c r="AK636" s="9">
        <f t="shared" si="56"/>
        <v>43959</v>
      </c>
      <c r="AL636" s="9">
        <f t="shared" si="57"/>
        <v>44082</v>
      </c>
      <c r="AM636" s="10">
        <f t="shared" si="58"/>
        <v>0</v>
      </c>
      <c r="AN636" s="11">
        <f t="shared" si="59"/>
        <v>0</v>
      </c>
    </row>
    <row r="637" spans="1:40" hidden="1" x14ac:dyDescent="0.2">
      <c r="A637" s="1" t="s">
        <v>1881</v>
      </c>
      <c r="B637" s="1" t="s">
        <v>1881</v>
      </c>
      <c r="C637" s="1" t="s">
        <v>1881</v>
      </c>
      <c r="D637" s="1" t="s">
        <v>85</v>
      </c>
      <c r="E637" s="3">
        <v>20206</v>
      </c>
      <c r="F637" s="1" t="s">
        <v>36</v>
      </c>
      <c r="G637" s="1" t="s">
        <v>85</v>
      </c>
      <c r="H637" s="4">
        <v>75</v>
      </c>
      <c r="I637" s="1" t="s">
        <v>110</v>
      </c>
      <c r="K637" s="1" t="s">
        <v>99</v>
      </c>
      <c r="N637" s="1" t="s">
        <v>100</v>
      </c>
      <c r="O637" s="1" t="s">
        <v>1881</v>
      </c>
      <c r="P637" s="3">
        <v>391</v>
      </c>
      <c r="R637" s="1" t="s">
        <v>1899</v>
      </c>
      <c r="S637" s="1" t="s">
        <v>45</v>
      </c>
      <c r="X637" s="1" t="s">
        <v>496</v>
      </c>
      <c r="AB637" s="4">
        <v>0</v>
      </c>
      <c r="AC637" s="4">
        <v>0</v>
      </c>
      <c r="AI637" s="9">
        <f t="shared" si="54"/>
        <v>44082</v>
      </c>
      <c r="AJ637" s="9">
        <f t="shared" si="55"/>
        <v>43931</v>
      </c>
      <c r="AK637" s="9">
        <f t="shared" si="56"/>
        <v>43961</v>
      </c>
      <c r="AL637" s="9">
        <f t="shared" si="57"/>
        <v>44082</v>
      </c>
      <c r="AM637" s="10">
        <f t="shared" si="58"/>
        <v>0</v>
      </c>
      <c r="AN637" s="11">
        <f t="shared" si="59"/>
        <v>0</v>
      </c>
    </row>
    <row r="638" spans="1:40" hidden="1" x14ac:dyDescent="0.2">
      <c r="A638" s="1" t="s">
        <v>1881</v>
      </c>
      <c r="B638" s="1" t="s">
        <v>1881</v>
      </c>
      <c r="C638" s="1" t="s">
        <v>1881</v>
      </c>
      <c r="D638" s="1" t="s">
        <v>85</v>
      </c>
      <c r="E638" s="3">
        <v>20207</v>
      </c>
      <c r="F638" s="1" t="s">
        <v>36</v>
      </c>
      <c r="G638" s="1" t="s">
        <v>85</v>
      </c>
      <c r="H638" s="4">
        <v>86.38</v>
      </c>
      <c r="I638" s="1" t="s">
        <v>98</v>
      </c>
      <c r="K638" s="1" t="s">
        <v>99</v>
      </c>
      <c r="N638" s="1" t="s">
        <v>100</v>
      </c>
      <c r="O638" s="1" t="s">
        <v>1881</v>
      </c>
      <c r="P638" s="3">
        <v>392</v>
      </c>
      <c r="R638" s="1" t="s">
        <v>1900</v>
      </c>
      <c r="S638" s="1" t="s">
        <v>45</v>
      </c>
      <c r="X638" s="1" t="s">
        <v>496</v>
      </c>
      <c r="AB638" s="4">
        <v>0</v>
      </c>
      <c r="AC638" s="4">
        <v>0</v>
      </c>
      <c r="AI638" s="9">
        <f t="shared" si="54"/>
        <v>44082</v>
      </c>
      <c r="AJ638" s="9">
        <f t="shared" si="55"/>
        <v>43931</v>
      </c>
      <c r="AK638" s="9">
        <f t="shared" si="56"/>
        <v>43961</v>
      </c>
      <c r="AL638" s="9">
        <f t="shared" si="57"/>
        <v>44082</v>
      </c>
      <c r="AM638" s="10">
        <f t="shared" si="58"/>
        <v>0</v>
      </c>
      <c r="AN638" s="11">
        <f t="shared" si="59"/>
        <v>0</v>
      </c>
    </row>
    <row r="639" spans="1:40" hidden="1" x14ac:dyDescent="0.2">
      <c r="A639" s="1" t="s">
        <v>1881</v>
      </c>
      <c r="B639" s="1" t="s">
        <v>1881</v>
      </c>
      <c r="C639" s="1" t="s">
        <v>1881</v>
      </c>
      <c r="D639" s="1" t="s">
        <v>85</v>
      </c>
      <c r="E639" s="3">
        <v>20208</v>
      </c>
      <c r="F639" s="1" t="s">
        <v>36</v>
      </c>
      <c r="G639" s="1" t="s">
        <v>85</v>
      </c>
      <c r="H639" s="4">
        <v>4638.9399999999996</v>
      </c>
      <c r="I639" s="1" t="s">
        <v>144</v>
      </c>
      <c r="K639" s="1" t="s">
        <v>145</v>
      </c>
      <c r="N639" s="1" t="s">
        <v>100</v>
      </c>
      <c r="O639" s="1" t="s">
        <v>1881</v>
      </c>
      <c r="P639" s="3">
        <v>393</v>
      </c>
      <c r="R639" s="1" t="s">
        <v>1901</v>
      </c>
      <c r="S639" s="1" t="s">
        <v>45</v>
      </c>
      <c r="X639" s="1" t="s">
        <v>496</v>
      </c>
      <c r="AB639" s="4">
        <v>0</v>
      </c>
      <c r="AC639" s="4">
        <v>0</v>
      </c>
      <c r="AI639" s="9">
        <f t="shared" si="54"/>
        <v>44082</v>
      </c>
      <c r="AJ639" s="9">
        <f t="shared" si="55"/>
        <v>43931</v>
      </c>
      <c r="AK639" s="9">
        <f t="shared" si="56"/>
        <v>43961</v>
      </c>
      <c r="AL639" s="9">
        <f t="shared" si="57"/>
        <v>44082</v>
      </c>
      <c r="AM639" s="10">
        <f t="shared" si="58"/>
        <v>0</v>
      </c>
      <c r="AN639" s="11">
        <f t="shared" si="59"/>
        <v>0</v>
      </c>
    </row>
    <row r="640" spans="1:40" hidden="1" x14ac:dyDescent="0.2">
      <c r="A640" s="1" t="s">
        <v>1881</v>
      </c>
      <c r="B640" s="1" t="s">
        <v>1881</v>
      </c>
      <c r="C640" s="1" t="s">
        <v>1881</v>
      </c>
      <c r="D640" s="1" t="s">
        <v>85</v>
      </c>
      <c r="E640" s="3">
        <v>20209</v>
      </c>
      <c r="F640" s="1" t="s">
        <v>36</v>
      </c>
      <c r="G640" s="1" t="s">
        <v>85</v>
      </c>
      <c r="H640" s="4">
        <v>6557.36</v>
      </c>
      <c r="I640" s="1" t="s">
        <v>141</v>
      </c>
      <c r="K640" s="1" t="s">
        <v>99</v>
      </c>
      <c r="N640" s="1" t="s">
        <v>100</v>
      </c>
      <c r="O640" s="1" t="s">
        <v>1881</v>
      </c>
      <c r="P640" s="3">
        <v>394</v>
      </c>
      <c r="R640" s="1" t="s">
        <v>1902</v>
      </c>
      <c r="S640" s="1" t="s">
        <v>45</v>
      </c>
      <c r="X640" s="1" t="s">
        <v>886</v>
      </c>
      <c r="AB640" s="4">
        <v>0</v>
      </c>
      <c r="AC640" s="4">
        <v>0</v>
      </c>
      <c r="AI640" s="9">
        <f t="shared" si="54"/>
        <v>44082</v>
      </c>
      <c r="AJ640" s="9">
        <f t="shared" si="55"/>
        <v>43929</v>
      </c>
      <c r="AK640" s="9">
        <f t="shared" si="56"/>
        <v>43959</v>
      </c>
      <c r="AL640" s="9">
        <f t="shared" si="57"/>
        <v>44082</v>
      </c>
      <c r="AM640" s="10">
        <f t="shared" si="58"/>
        <v>0</v>
      </c>
      <c r="AN640" s="11">
        <f t="shared" si="59"/>
        <v>0</v>
      </c>
    </row>
    <row r="641" spans="1:40" hidden="1" x14ac:dyDescent="0.2">
      <c r="A641" s="1" t="s">
        <v>1881</v>
      </c>
      <c r="B641" s="1" t="s">
        <v>1881</v>
      </c>
      <c r="C641" s="1" t="s">
        <v>1881</v>
      </c>
      <c r="D641" s="1" t="s">
        <v>85</v>
      </c>
      <c r="E641" s="3">
        <v>20210</v>
      </c>
      <c r="F641" s="1" t="s">
        <v>36</v>
      </c>
      <c r="G641" s="1" t="s">
        <v>85</v>
      </c>
      <c r="H641" s="4">
        <v>1041.47</v>
      </c>
      <c r="I641" s="1" t="s">
        <v>141</v>
      </c>
      <c r="K641" s="1" t="s">
        <v>99</v>
      </c>
      <c r="N641" s="1" t="s">
        <v>100</v>
      </c>
      <c r="O641" s="1" t="s">
        <v>1881</v>
      </c>
      <c r="P641" s="3">
        <v>395</v>
      </c>
      <c r="R641" s="1" t="s">
        <v>1903</v>
      </c>
      <c r="S641" s="1" t="s">
        <v>45</v>
      </c>
      <c r="X641" s="1" t="s">
        <v>1065</v>
      </c>
      <c r="AB641" s="4">
        <v>0</v>
      </c>
      <c r="AC641" s="4">
        <v>0</v>
      </c>
      <c r="AI641" s="9">
        <f t="shared" si="54"/>
        <v>44082</v>
      </c>
      <c r="AJ641" s="9">
        <f t="shared" si="55"/>
        <v>44090</v>
      </c>
      <c r="AK641" s="9">
        <f t="shared" si="56"/>
        <v>44120</v>
      </c>
      <c r="AL641" s="9">
        <f t="shared" si="57"/>
        <v>44120</v>
      </c>
      <c r="AM641" s="10">
        <f t="shared" si="58"/>
        <v>-38</v>
      </c>
      <c r="AN641" s="11">
        <f t="shared" si="59"/>
        <v>-39575.86</v>
      </c>
    </row>
    <row r="642" spans="1:40" hidden="1" x14ac:dyDescent="0.2">
      <c r="A642" s="1" t="s">
        <v>1841</v>
      </c>
      <c r="B642" s="1" t="s">
        <v>1841</v>
      </c>
      <c r="C642" s="1" t="s">
        <v>1841</v>
      </c>
      <c r="D642" s="1" t="s">
        <v>85</v>
      </c>
      <c r="E642" s="3">
        <v>20211</v>
      </c>
      <c r="F642" s="1" t="s">
        <v>36</v>
      </c>
      <c r="G642" s="1" t="s">
        <v>85</v>
      </c>
      <c r="H642" s="4">
        <v>12895.94</v>
      </c>
      <c r="I642" s="1" t="s">
        <v>141</v>
      </c>
      <c r="K642" s="1" t="s">
        <v>99</v>
      </c>
      <c r="N642" s="1" t="s">
        <v>100</v>
      </c>
      <c r="O642" s="1" t="s">
        <v>1841</v>
      </c>
      <c r="P642" s="3">
        <v>398</v>
      </c>
      <c r="R642" s="1" t="s">
        <v>1904</v>
      </c>
      <c r="S642" s="1" t="s">
        <v>45</v>
      </c>
      <c r="X642" s="1" t="s">
        <v>1065</v>
      </c>
      <c r="AB642" s="4">
        <v>0</v>
      </c>
      <c r="AC642" s="4">
        <v>0</v>
      </c>
      <c r="AI642" s="9">
        <f t="shared" si="54"/>
        <v>44083</v>
      </c>
      <c r="AJ642" s="9">
        <f t="shared" si="55"/>
        <v>44090</v>
      </c>
      <c r="AK642" s="9">
        <f t="shared" si="56"/>
        <v>44120</v>
      </c>
      <c r="AL642" s="9">
        <f t="shared" si="57"/>
        <v>44120</v>
      </c>
      <c r="AM642" s="10">
        <f t="shared" si="58"/>
        <v>-37</v>
      </c>
      <c r="AN642" s="11">
        <f t="shared" si="59"/>
        <v>-477149.78</v>
      </c>
    </row>
    <row r="643" spans="1:40" hidden="1" x14ac:dyDescent="0.2">
      <c r="A643" s="1" t="s">
        <v>968</v>
      </c>
      <c r="B643" s="1" t="s">
        <v>968</v>
      </c>
      <c r="C643" s="1" t="s">
        <v>968</v>
      </c>
      <c r="D643" s="1" t="s">
        <v>85</v>
      </c>
      <c r="E643" s="3">
        <v>20212</v>
      </c>
      <c r="F643" s="1" t="s">
        <v>36</v>
      </c>
      <c r="G643" s="1" t="s">
        <v>85</v>
      </c>
      <c r="H643" s="4">
        <v>33.520000000000003</v>
      </c>
      <c r="I643" s="1" t="s">
        <v>159</v>
      </c>
      <c r="J643" s="1" t="s">
        <v>160</v>
      </c>
      <c r="K643" s="1" t="s">
        <v>161</v>
      </c>
      <c r="N643" s="1" t="s">
        <v>162</v>
      </c>
      <c r="O643" s="1" t="s">
        <v>968</v>
      </c>
      <c r="P643" s="3">
        <v>399</v>
      </c>
      <c r="R643" s="1" t="s">
        <v>1905</v>
      </c>
      <c r="S643" s="1" t="s">
        <v>45</v>
      </c>
      <c r="X643" s="1" t="s">
        <v>1835</v>
      </c>
      <c r="Y643" s="1" t="s">
        <v>1906</v>
      </c>
      <c r="AA643" s="1" t="s">
        <v>1869</v>
      </c>
      <c r="AB643" s="4">
        <v>0</v>
      </c>
      <c r="AC643" s="4">
        <v>0</v>
      </c>
      <c r="AI643" s="9">
        <f t="shared" si="54"/>
        <v>44084</v>
      </c>
      <c r="AJ643" s="9">
        <f t="shared" si="55"/>
        <v>44075</v>
      </c>
      <c r="AK643" s="9">
        <f t="shared" si="56"/>
        <v>44105</v>
      </c>
      <c r="AL643" s="9">
        <f t="shared" si="57"/>
        <v>44105</v>
      </c>
      <c r="AM643" s="10">
        <f t="shared" si="58"/>
        <v>-21</v>
      </c>
      <c r="AN643" s="11">
        <f t="shared" si="59"/>
        <v>-703.92000000000007</v>
      </c>
    </row>
    <row r="644" spans="1:40" x14ac:dyDescent="0.2">
      <c r="A644" s="1" t="s">
        <v>1292</v>
      </c>
      <c r="B644" s="1" t="s">
        <v>1067</v>
      </c>
      <c r="C644" s="1" t="s">
        <v>1067</v>
      </c>
      <c r="D644" s="1" t="s">
        <v>35</v>
      </c>
      <c r="E644" s="3">
        <v>406</v>
      </c>
      <c r="F644" s="1" t="s">
        <v>55</v>
      </c>
      <c r="G644" s="1" t="s">
        <v>1907</v>
      </c>
      <c r="H644" s="4">
        <v>1814.02</v>
      </c>
      <c r="I644" s="1" t="s">
        <v>115</v>
      </c>
      <c r="J644" s="1" t="s">
        <v>116</v>
      </c>
      <c r="K644" s="1" t="s">
        <v>92</v>
      </c>
      <c r="N644" s="1" t="s">
        <v>42</v>
      </c>
      <c r="O644" s="1" t="s">
        <v>1908</v>
      </c>
      <c r="P644" s="3">
        <v>401</v>
      </c>
      <c r="R644" s="1" t="s">
        <v>1909</v>
      </c>
      <c r="S644" s="1" t="s">
        <v>45</v>
      </c>
      <c r="V644" s="1" t="s">
        <v>62</v>
      </c>
      <c r="W644" s="1" t="s">
        <v>63</v>
      </c>
      <c r="X644" s="1" t="s">
        <v>1067</v>
      </c>
      <c r="AB644" s="4">
        <v>1814.02</v>
      </c>
      <c r="AC644" s="4">
        <v>399.08</v>
      </c>
      <c r="AF644" s="1" t="s">
        <v>120</v>
      </c>
      <c r="AI644" s="9">
        <f t="shared" ref="AI644:AI707" si="60">DATEVALUE(A644)</f>
        <v>44097</v>
      </c>
      <c r="AJ644" s="9">
        <f t="shared" ref="AJ644:AJ707" si="61">DATEVALUE(X644)</f>
        <v>44077</v>
      </c>
      <c r="AK644" s="9">
        <f t="shared" ref="AK644:AK707" si="62">30+AJ644</f>
        <v>44107</v>
      </c>
      <c r="AL644" s="9">
        <f t="shared" ref="AL644:AL707" si="63">MAX(AI644,AK644)</f>
        <v>44107</v>
      </c>
      <c r="AM644" s="10">
        <f t="shared" ref="AM644:AM707" si="64">+O644-AL644</f>
        <v>-19</v>
      </c>
      <c r="AN644" s="11">
        <f t="shared" ref="AN644:AN707" si="65">+AM644*H644</f>
        <v>-34466.379999999997</v>
      </c>
    </row>
    <row r="645" spans="1:40" s="15" customFormat="1" hidden="1" x14ac:dyDescent="0.2">
      <c r="A645" s="12" t="s">
        <v>1908</v>
      </c>
      <c r="B645" s="12" t="s">
        <v>1908</v>
      </c>
      <c r="C645" s="12" t="s">
        <v>1908</v>
      </c>
      <c r="D645" s="12" t="s">
        <v>85</v>
      </c>
      <c r="E645" s="13">
        <v>20213</v>
      </c>
      <c r="F645" s="12" t="s">
        <v>36</v>
      </c>
      <c r="G645" s="12" t="s">
        <v>85</v>
      </c>
      <c r="H645" s="14">
        <v>43466.28</v>
      </c>
      <c r="I645" s="12" t="s">
        <v>231</v>
      </c>
      <c r="J645" s="12"/>
      <c r="K645" s="12"/>
      <c r="L645" s="12"/>
      <c r="M645" s="12"/>
      <c r="N645" s="12" t="s">
        <v>232</v>
      </c>
      <c r="O645" s="12" t="s">
        <v>1908</v>
      </c>
      <c r="P645" s="13">
        <v>400</v>
      </c>
      <c r="Q645" s="12"/>
      <c r="R645" s="12" t="s">
        <v>1910</v>
      </c>
      <c r="S645" s="12" t="s">
        <v>45</v>
      </c>
      <c r="T645" s="12"/>
      <c r="U645" s="12"/>
      <c r="V645" s="12"/>
      <c r="W645" s="12"/>
      <c r="X645" s="12" t="s">
        <v>1132</v>
      </c>
      <c r="Y645" s="12"/>
      <c r="Z645" s="12"/>
      <c r="AA645" s="12"/>
      <c r="AB645" s="14">
        <v>0</v>
      </c>
      <c r="AC645" s="14">
        <v>0</v>
      </c>
      <c r="AD645" s="12"/>
      <c r="AE645" s="12"/>
      <c r="AF645" s="12"/>
      <c r="AI645" s="16">
        <f t="shared" si="60"/>
        <v>44088</v>
      </c>
      <c r="AJ645" s="16">
        <f t="shared" si="61"/>
        <v>44267</v>
      </c>
      <c r="AK645" s="16">
        <f t="shared" si="62"/>
        <v>44297</v>
      </c>
      <c r="AL645" s="16">
        <f t="shared" si="63"/>
        <v>44297</v>
      </c>
      <c r="AM645" s="17">
        <f t="shared" si="64"/>
        <v>-209</v>
      </c>
      <c r="AN645" s="18">
        <f t="shared" si="65"/>
        <v>-9084452.5199999996</v>
      </c>
    </row>
    <row r="646" spans="1:40" hidden="1" x14ac:dyDescent="0.2">
      <c r="A646" s="1" t="s">
        <v>1908</v>
      </c>
      <c r="B646" s="1" t="s">
        <v>1908</v>
      </c>
      <c r="C646" s="1" t="s">
        <v>1908</v>
      </c>
      <c r="D646" s="1" t="s">
        <v>85</v>
      </c>
      <c r="E646" s="3">
        <v>20214</v>
      </c>
      <c r="F646" s="1" t="s">
        <v>36</v>
      </c>
      <c r="G646" s="1" t="s">
        <v>85</v>
      </c>
      <c r="H646" s="4">
        <v>756.27</v>
      </c>
      <c r="I646" s="1" t="s">
        <v>231</v>
      </c>
      <c r="N646" s="1" t="s">
        <v>232</v>
      </c>
      <c r="O646" s="1" t="s">
        <v>1908</v>
      </c>
      <c r="P646" s="3">
        <v>400</v>
      </c>
      <c r="R646" s="1" t="s">
        <v>1911</v>
      </c>
      <c r="S646" s="1" t="s">
        <v>45</v>
      </c>
      <c r="X646" s="1" t="s">
        <v>1833</v>
      </c>
      <c r="AB646" s="4">
        <v>0</v>
      </c>
      <c r="AC646" s="4">
        <v>0</v>
      </c>
      <c r="AI646" s="9">
        <f t="shared" si="60"/>
        <v>44088</v>
      </c>
      <c r="AJ646" s="9">
        <f t="shared" si="61"/>
        <v>44091</v>
      </c>
      <c r="AK646" s="9">
        <f t="shared" si="62"/>
        <v>44121</v>
      </c>
      <c r="AL646" s="9">
        <f t="shared" si="63"/>
        <v>44121</v>
      </c>
      <c r="AM646" s="10">
        <f t="shared" si="64"/>
        <v>-33</v>
      </c>
      <c r="AN646" s="11">
        <f t="shared" si="65"/>
        <v>-24956.91</v>
      </c>
    </row>
    <row r="647" spans="1:40" x14ac:dyDescent="0.2">
      <c r="A647" s="1" t="s">
        <v>1712</v>
      </c>
      <c r="B647" s="1" t="s">
        <v>1303</v>
      </c>
      <c r="C647" s="1" t="s">
        <v>1640</v>
      </c>
      <c r="D647" s="1" t="s">
        <v>35</v>
      </c>
      <c r="E647" s="3">
        <v>361</v>
      </c>
      <c r="F647" s="1" t="s">
        <v>55</v>
      </c>
      <c r="G647" s="1" t="s">
        <v>1912</v>
      </c>
      <c r="H647" s="4">
        <v>4997.8999999999996</v>
      </c>
      <c r="I647" s="1" t="s">
        <v>1045</v>
      </c>
      <c r="J647" s="1" t="s">
        <v>1046</v>
      </c>
      <c r="K647" s="1" t="s">
        <v>99</v>
      </c>
      <c r="L647" s="1" t="s">
        <v>40</v>
      </c>
      <c r="M647" s="1" t="s">
        <v>1047</v>
      </c>
      <c r="N647" s="1" t="s">
        <v>42</v>
      </c>
      <c r="O647" s="1" t="s">
        <v>1065</v>
      </c>
      <c r="P647" s="3">
        <v>402</v>
      </c>
      <c r="R647" s="1" t="s">
        <v>1913</v>
      </c>
      <c r="S647" s="1" t="s">
        <v>45</v>
      </c>
      <c r="T647" s="1" t="s">
        <v>1914</v>
      </c>
      <c r="V647" s="1" t="s">
        <v>47</v>
      </c>
      <c r="W647" s="1" t="s">
        <v>48</v>
      </c>
      <c r="X647" s="1" t="s">
        <v>1595</v>
      </c>
      <c r="AB647" s="4">
        <v>4997.8999999999996</v>
      </c>
      <c r="AC647" s="4">
        <v>0</v>
      </c>
      <c r="AF647" s="1" t="s">
        <v>751</v>
      </c>
      <c r="AI647" s="9">
        <f t="shared" si="60"/>
        <v>44074</v>
      </c>
      <c r="AJ647" s="9">
        <f t="shared" si="61"/>
        <v>44046</v>
      </c>
      <c r="AK647" s="9">
        <f t="shared" si="62"/>
        <v>44076</v>
      </c>
      <c r="AL647" s="9">
        <f t="shared" si="63"/>
        <v>44076</v>
      </c>
      <c r="AM647" s="10">
        <f t="shared" si="64"/>
        <v>14</v>
      </c>
      <c r="AN647" s="11">
        <f t="shared" si="65"/>
        <v>69970.599999999991</v>
      </c>
    </row>
    <row r="648" spans="1:40" hidden="1" x14ac:dyDescent="0.2">
      <c r="A648" s="1" t="s">
        <v>1712</v>
      </c>
      <c r="B648" s="1" t="s">
        <v>1303</v>
      </c>
      <c r="C648" s="1" t="s">
        <v>1640</v>
      </c>
      <c r="D648" s="1" t="s">
        <v>54</v>
      </c>
      <c r="E648" s="3">
        <v>362</v>
      </c>
      <c r="F648" s="1" t="s">
        <v>55</v>
      </c>
      <c r="G648" s="1" t="s">
        <v>1915</v>
      </c>
      <c r="H648" s="4">
        <v>-4997.8999999999996</v>
      </c>
      <c r="I648" s="1" t="s">
        <v>1045</v>
      </c>
      <c r="J648" s="1" t="s">
        <v>1046</v>
      </c>
      <c r="K648" s="1" t="s">
        <v>99</v>
      </c>
      <c r="L648" s="1" t="s">
        <v>40</v>
      </c>
      <c r="M648" s="1" t="s">
        <v>1047</v>
      </c>
      <c r="N648" s="1" t="s">
        <v>42</v>
      </c>
      <c r="O648" s="1" t="s">
        <v>1065</v>
      </c>
      <c r="P648" s="3">
        <v>402</v>
      </c>
      <c r="R648" s="1" t="s">
        <v>1916</v>
      </c>
      <c r="S648" s="1" t="s">
        <v>45</v>
      </c>
      <c r="T648" s="1" t="s">
        <v>1914</v>
      </c>
      <c r="V648" s="1" t="s">
        <v>47</v>
      </c>
      <c r="W648" s="1" t="s">
        <v>48</v>
      </c>
      <c r="X648" s="1" t="s">
        <v>1527</v>
      </c>
      <c r="AB648" s="4">
        <v>4997.8999999999996</v>
      </c>
      <c r="AC648" s="4">
        <v>0</v>
      </c>
      <c r="AF648" s="1" t="s">
        <v>751</v>
      </c>
      <c r="AI648" s="9">
        <f t="shared" si="60"/>
        <v>44074</v>
      </c>
      <c r="AJ648" s="9">
        <f t="shared" si="61"/>
        <v>44047</v>
      </c>
      <c r="AK648" s="9">
        <f t="shared" si="62"/>
        <v>44077</v>
      </c>
      <c r="AL648" s="9">
        <f t="shared" si="63"/>
        <v>44077</v>
      </c>
      <c r="AM648" s="10">
        <f t="shared" si="64"/>
        <v>13</v>
      </c>
      <c r="AN648" s="11">
        <f t="shared" si="65"/>
        <v>-64972.7</v>
      </c>
    </row>
    <row r="649" spans="1:40" x14ac:dyDescent="0.2">
      <c r="A649" s="1" t="s">
        <v>1866</v>
      </c>
      <c r="B649" s="1" t="s">
        <v>1881</v>
      </c>
      <c r="C649" s="1" t="s">
        <v>1841</v>
      </c>
      <c r="D649" s="1" t="s">
        <v>35</v>
      </c>
      <c r="E649" s="3">
        <v>416</v>
      </c>
      <c r="F649" s="1" t="s">
        <v>55</v>
      </c>
      <c r="G649" s="1" t="s">
        <v>1917</v>
      </c>
      <c r="H649" s="4">
        <v>4997.8999999999996</v>
      </c>
      <c r="I649" s="1" t="s">
        <v>1045</v>
      </c>
      <c r="J649" s="1" t="s">
        <v>1046</v>
      </c>
      <c r="K649" s="1" t="s">
        <v>99</v>
      </c>
      <c r="L649" s="1" t="s">
        <v>40</v>
      </c>
      <c r="M649" s="1" t="s">
        <v>1047</v>
      </c>
      <c r="N649" s="1" t="s">
        <v>42</v>
      </c>
      <c r="O649" s="1" t="s">
        <v>1065</v>
      </c>
      <c r="P649" s="3">
        <v>402</v>
      </c>
      <c r="R649" s="1" t="s">
        <v>1918</v>
      </c>
      <c r="S649" s="1" t="s">
        <v>45</v>
      </c>
      <c r="T649" s="1" t="s">
        <v>1914</v>
      </c>
      <c r="V649" s="1" t="s">
        <v>47</v>
      </c>
      <c r="W649" s="1" t="s">
        <v>48</v>
      </c>
      <c r="X649" s="1" t="s">
        <v>1841</v>
      </c>
      <c r="AB649" s="4">
        <v>4997.8999999999996</v>
      </c>
      <c r="AC649" s="4">
        <v>0</v>
      </c>
      <c r="AF649" s="1" t="s">
        <v>751</v>
      </c>
      <c r="AI649" s="9">
        <f t="shared" si="60"/>
        <v>44135</v>
      </c>
      <c r="AJ649" s="9">
        <f t="shared" si="61"/>
        <v>44083</v>
      </c>
      <c r="AK649" s="9">
        <f t="shared" si="62"/>
        <v>44113</v>
      </c>
      <c r="AL649" s="9">
        <f t="shared" si="63"/>
        <v>44135</v>
      </c>
      <c r="AM649" s="10">
        <f t="shared" si="64"/>
        <v>-45</v>
      </c>
      <c r="AN649" s="11">
        <f t="shared" si="65"/>
        <v>-224905.49999999997</v>
      </c>
    </row>
    <row r="650" spans="1:40" x14ac:dyDescent="0.2">
      <c r="A650" s="1" t="s">
        <v>1067</v>
      </c>
      <c r="B650" s="1" t="s">
        <v>1295</v>
      </c>
      <c r="C650" s="1" t="s">
        <v>1295</v>
      </c>
      <c r="D650" s="1" t="s">
        <v>35</v>
      </c>
      <c r="E650" s="3">
        <v>272</v>
      </c>
      <c r="F650" s="1" t="s">
        <v>55</v>
      </c>
      <c r="G650" s="1" t="s">
        <v>1919</v>
      </c>
      <c r="H650" s="4">
        <v>313.2</v>
      </c>
      <c r="I650" s="1" t="s">
        <v>298</v>
      </c>
      <c r="J650" s="1" t="s">
        <v>299</v>
      </c>
      <c r="K650" s="1" t="s">
        <v>300</v>
      </c>
      <c r="L650" s="1" t="s">
        <v>301</v>
      </c>
      <c r="M650" s="1" t="s">
        <v>302</v>
      </c>
      <c r="N650" s="1" t="s">
        <v>42</v>
      </c>
      <c r="O650" s="1" t="s">
        <v>1833</v>
      </c>
      <c r="P650" s="3">
        <v>403</v>
      </c>
      <c r="R650" s="1" t="s">
        <v>1920</v>
      </c>
      <c r="S650" s="1" t="s">
        <v>45</v>
      </c>
      <c r="T650" s="1" t="s">
        <v>305</v>
      </c>
      <c r="V650" s="1" t="s">
        <v>47</v>
      </c>
      <c r="W650" s="1" t="s">
        <v>48</v>
      </c>
      <c r="X650" s="1" t="s">
        <v>1295</v>
      </c>
      <c r="AB650" s="4">
        <v>313.2</v>
      </c>
      <c r="AC650" s="4">
        <v>68.900000000000006</v>
      </c>
      <c r="AF650" s="1" t="s">
        <v>306</v>
      </c>
      <c r="AI650" s="9">
        <f t="shared" si="60"/>
        <v>44077</v>
      </c>
      <c r="AJ650" s="9">
        <f t="shared" si="61"/>
        <v>43987</v>
      </c>
      <c r="AK650" s="9">
        <f t="shared" si="62"/>
        <v>44017</v>
      </c>
      <c r="AL650" s="9">
        <f t="shared" si="63"/>
        <v>44077</v>
      </c>
      <c r="AM650" s="10">
        <f t="shared" si="64"/>
        <v>14</v>
      </c>
      <c r="AN650" s="11">
        <f t="shared" si="65"/>
        <v>4384.8</v>
      </c>
    </row>
    <row r="651" spans="1:40" x14ac:dyDescent="0.2">
      <c r="A651" s="1" t="s">
        <v>1067</v>
      </c>
      <c r="B651" s="1" t="s">
        <v>1295</v>
      </c>
      <c r="C651" s="1" t="s">
        <v>1295</v>
      </c>
      <c r="D651" s="1" t="s">
        <v>35</v>
      </c>
      <c r="E651" s="3">
        <v>273</v>
      </c>
      <c r="F651" s="1" t="s">
        <v>55</v>
      </c>
      <c r="G651" s="1" t="s">
        <v>1921</v>
      </c>
      <c r="H651" s="4">
        <v>2517.14</v>
      </c>
      <c r="I651" s="1" t="s">
        <v>298</v>
      </c>
      <c r="J651" s="1" t="s">
        <v>299</v>
      </c>
      <c r="K651" s="1" t="s">
        <v>300</v>
      </c>
      <c r="L651" s="1" t="s">
        <v>301</v>
      </c>
      <c r="M651" s="1" t="s">
        <v>302</v>
      </c>
      <c r="N651" s="1" t="s">
        <v>42</v>
      </c>
      <c r="O651" s="1" t="s">
        <v>1833</v>
      </c>
      <c r="P651" s="3">
        <v>403</v>
      </c>
      <c r="R651" s="1" t="s">
        <v>1922</v>
      </c>
      <c r="S651" s="1" t="s">
        <v>45</v>
      </c>
      <c r="T651" s="1" t="s">
        <v>305</v>
      </c>
      <c r="V651" s="1" t="s">
        <v>47</v>
      </c>
      <c r="W651" s="1" t="s">
        <v>48</v>
      </c>
      <c r="X651" s="1" t="s">
        <v>1295</v>
      </c>
      <c r="AB651" s="4">
        <v>2517.14</v>
      </c>
      <c r="AC651" s="4">
        <v>125.21</v>
      </c>
      <c r="AF651" s="1" t="s">
        <v>309</v>
      </c>
      <c r="AI651" s="9">
        <f t="shared" si="60"/>
        <v>44077</v>
      </c>
      <c r="AJ651" s="9">
        <f t="shared" si="61"/>
        <v>43987</v>
      </c>
      <c r="AK651" s="9">
        <f t="shared" si="62"/>
        <v>44017</v>
      </c>
      <c r="AL651" s="9">
        <f t="shared" si="63"/>
        <v>44077</v>
      </c>
      <c r="AM651" s="10">
        <f t="shared" si="64"/>
        <v>14</v>
      </c>
      <c r="AN651" s="11">
        <f t="shared" si="65"/>
        <v>35239.96</v>
      </c>
    </row>
    <row r="652" spans="1:40" x14ac:dyDescent="0.2">
      <c r="A652" s="1" t="s">
        <v>1712</v>
      </c>
      <c r="B652" s="1" t="s">
        <v>1177</v>
      </c>
      <c r="C652" s="1" t="s">
        <v>1394</v>
      </c>
      <c r="D652" s="1" t="s">
        <v>35</v>
      </c>
      <c r="E652" s="3">
        <v>315</v>
      </c>
      <c r="F652" s="1" t="s">
        <v>55</v>
      </c>
      <c r="G652" s="1" t="s">
        <v>1923</v>
      </c>
      <c r="H652" s="4">
        <v>270.44</v>
      </c>
      <c r="I652" s="1" t="s">
        <v>1924</v>
      </c>
      <c r="J652" s="1" t="s">
        <v>1925</v>
      </c>
      <c r="K652" s="1" t="s">
        <v>133</v>
      </c>
      <c r="L652" s="1" t="s">
        <v>40</v>
      </c>
      <c r="M652" s="1" t="s">
        <v>1926</v>
      </c>
      <c r="N652" s="1" t="s">
        <v>42</v>
      </c>
      <c r="O652" s="1" t="s">
        <v>1833</v>
      </c>
      <c r="P652" s="3">
        <v>409</v>
      </c>
      <c r="R652" s="1" t="s">
        <v>1927</v>
      </c>
      <c r="S652" s="1" t="s">
        <v>45</v>
      </c>
      <c r="T652" s="1" t="s">
        <v>1928</v>
      </c>
      <c r="V652" s="1" t="s">
        <v>62</v>
      </c>
      <c r="W652" s="1" t="s">
        <v>63</v>
      </c>
      <c r="X652" s="1" t="s">
        <v>1394</v>
      </c>
      <c r="AB652" s="4">
        <v>270.44</v>
      </c>
      <c r="AC652" s="4">
        <v>59.5</v>
      </c>
      <c r="AF652" s="1" t="s">
        <v>306</v>
      </c>
      <c r="AI652" s="9">
        <f t="shared" si="60"/>
        <v>44074</v>
      </c>
      <c r="AJ652" s="9">
        <f t="shared" si="61"/>
        <v>44014</v>
      </c>
      <c r="AK652" s="9">
        <f t="shared" si="62"/>
        <v>44044</v>
      </c>
      <c r="AL652" s="9">
        <f t="shared" si="63"/>
        <v>44074</v>
      </c>
      <c r="AM652" s="10">
        <f t="shared" si="64"/>
        <v>17</v>
      </c>
      <c r="AN652" s="11">
        <f t="shared" si="65"/>
        <v>4597.4799999999996</v>
      </c>
    </row>
    <row r="653" spans="1:40" x14ac:dyDescent="0.2">
      <c r="A653" s="1" t="s">
        <v>1209</v>
      </c>
      <c r="B653" s="1" t="s">
        <v>1383</v>
      </c>
      <c r="C653" s="1" t="s">
        <v>1598</v>
      </c>
      <c r="D653" s="1" t="s">
        <v>35</v>
      </c>
      <c r="E653" s="3">
        <v>344</v>
      </c>
      <c r="F653" s="1" t="s">
        <v>55</v>
      </c>
      <c r="G653" s="1" t="s">
        <v>1929</v>
      </c>
      <c r="H653" s="4">
        <v>248</v>
      </c>
      <c r="I653" s="1" t="s">
        <v>1560</v>
      </c>
      <c r="J653" s="1" t="s">
        <v>1561</v>
      </c>
      <c r="K653" s="1" t="s">
        <v>1562</v>
      </c>
      <c r="N653" s="1" t="s">
        <v>42</v>
      </c>
      <c r="O653" s="1" t="s">
        <v>1833</v>
      </c>
      <c r="P653" s="3">
        <v>404</v>
      </c>
      <c r="R653" s="1" t="s">
        <v>1930</v>
      </c>
      <c r="S653" s="1" t="s">
        <v>45</v>
      </c>
      <c r="T653" s="1" t="s">
        <v>1564</v>
      </c>
      <c r="V653" s="1" t="s">
        <v>62</v>
      </c>
      <c r="W653" s="1" t="s">
        <v>63</v>
      </c>
      <c r="X653" s="1" t="s">
        <v>1931</v>
      </c>
      <c r="AB653" s="4">
        <v>248</v>
      </c>
      <c r="AC653" s="4">
        <v>54.56</v>
      </c>
      <c r="AF653" s="1" t="s">
        <v>667</v>
      </c>
      <c r="AI653" s="9">
        <f t="shared" si="60"/>
        <v>44089</v>
      </c>
      <c r="AJ653" s="9">
        <f t="shared" si="61"/>
        <v>44028</v>
      </c>
      <c r="AK653" s="9">
        <f t="shared" si="62"/>
        <v>44058</v>
      </c>
      <c r="AL653" s="9">
        <f t="shared" si="63"/>
        <v>44089</v>
      </c>
      <c r="AM653" s="10">
        <f t="shared" si="64"/>
        <v>2</v>
      </c>
      <c r="AN653" s="11">
        <f t="shared" si="65"/>
        <v>496</v>
      </c>
    </row>
    <row r="654" spans="1:40" x14ac:dyDescent="0.2">
      <c r="A654" s="1" t="s">
        <v>1209</v>
      </c>
      <c r="B654" s="1" t="s">
        <v>1383</v>
      </c>
      <c r="C654" s="1" t="s">
        <v>1598</v>
      </c>
      <c r="D654" s="1" t="s">
        <v>35</v>
      </c>
      <c r="E654" s="3">
        <v>345</v>
      </c>
      <c r="F654" s="1" t="s">
        <v>55</v>
      </c>
      <c r="G654" s="1" t="s">
        <v>1932</v>
      </c>
      <c r="H654" s="4">
        <v>941.6</v>
      </c>
      <c r="I654" s="1" t="s">
        <v>1560</v>
      </c>
      <c r="J654" s="1" t="s">
        <v>1561</v>
      </c>
      <c r="K654" s="1" t="s">
        <v>1562</v>
      </c>
      <c r="N654" s="1" t="s">
        <v>42</v>
      </c>
      <c r="O654" s="1" t="s">
        <v>1833</v>
      </c>
      <c r="P654" s="3">
        <v>404</v>
      </c>
      <c r="R654" s="1" t="s">
        <v>1933</v>
      </c>
      <c r="S654" s="1" t="s">
        <v>45</v>
      </c>
      <c r="T654" s="1" t="s">
        <v>1564</v>
      </c>
      <c r="V654" s="1" t="s">
        <v>47</v>
      </c>
      <c r="W654" s="1" t="s">
        <v>48</v>
      </c>
      <c r="X654" s="1" t="s">
        <v>1931</v>
      </c>
      <c r="AB654" s="4">
        <v>941.6</v>
      </c>
      <c r="AC654" s="4">
        <v>207.15</v>
      </c>
      <c r="AF654" s="1" t="s">
        <v>751</v>
      </c>
      <c r="AI654" s="9">
        <f t="shared" si="60"/>
        <v>44089</v>
      </c>
      <c r="AJ654" s="9">
        <f t="shared" si="61"/>
        <v>44028</v>
      </c>
      <c r="AK654" s="9">
        <f t="shared" si="62"/>
        <v>44058</v>
      </c>
      <c r="AL654" s="9">
        <f t="shared" si="63"/>
        <v>44089</v>
      </c>
      <c r="AM654" s="10">
        <f t="shared" si="64"/>
        <v>2</v>
      </c>
      <c r="AN654" s="11">
        <f t="shared" si="65"/>
        <v>1883.2</v>
      </c>
    </row>
    <row r="655" spans="1:40" x14ac:dyDescent="0.2">
      <c r="A655" s="1" t="s">
        <v>1693</v>
      </c>
      <c r="B655" s="1" t="s">
        <v>1383</v>
      </c>
      <c r="C655" s="1" t="s">
        <v>1598</v>
      </c>
      <c r="D655" s="1" t="s">
        <v>35</v>
      </c>
      <c r="E655" s="3">
        <v>350</v>
      </c>
      <c r="F655" s="1" t="s">
        <v>55</v>
      </c>
      <c r="G655" s="1" t="s">
        <v>1934</v>
      </c>
      <c r="H655" s="4">
        <v>500</v>
      </c>
      <c r="I655" s="1" t="s">
        <v>1935</v>
      </c>
      <c r="J655" s="1" t="s">
        <v>1936</v>
      </c>
      <c r="K655" s="1" t="s">
        <v>1937</v>
      </c>
      <c r="L655" s="1" t="s">
        <v>1938</v>
      </c>
      <c r="M655" s="1" t="s">
        <v>1939</v>
      </c>
      <c r="N655" s="1" t="s">
        <v>42</v>
      </c>
      <c r="O655" s="1" t="s">
        <v>1833</v>
      </c>
      <c r="P655" s="3">
        <v>408</v>
      </c>
      <c r="R655" s="1" t="s">
        <v>1940</v>
      </c>
      <c r="S655" s="1" t="s">
        <v>45</v>
      </c>
      <c r="T655" s="1" t="s">
        <v>1941</v>
      </c>
      <c r="V655" s="1" t="s">
        <v>62</v>
      </c>
      <c r="W655" s="1" t="s">
        <v>63</v>
      </c>
      <c r="X655" s="1" t="s">
        <v>1465</v>
      </c>
      <c r="AB655" s="4">
        <v>500</v>
      </c>
      <c r="AC655" s="4">
        <v>104.5</v>
      </c>
      <c r="AF655" s="1" t="s">
        <v>1942</v>
      </c>
      <c r="AI655" s="9">
        <f t="shared" si="60"/>
        <v>44104</v>
      </c>
      <c r="AJ655" s="9">
        <f t="shared" si="61"/>
        <v>44034</v>
      </c>
      <c r="AK655" s="9">
        <f t="shared" si="62"/>
        <v>44064</v>
      </c>
      <c r="AL655" s="9">
        <f t="shared" si="63"/>
        <v>44104</v>
      </c>
      <c r="AM655" s="10">
        <f t="shared" si="64"/>
        <v>-13</v>
      </c>
      <c r="AN655" s="11">
        <f t="shared" si="65"/>
        <v>-6500</v>
      </c>
    </row>
    <row r="656" spans="1:40" x14ac:dyDescent="0.2">
      <c r="A656" s="1" t="s">
        <v>1637</v>
      </c>
      <c r="B656" s="1" t="s">
        <v>1465</v>
      </c>
      <c r="C656" s="1" t="s">
        <v>1598</v>
      </c>
      <c r="D656" s="1" t="s">
        <v>35</v>
      </c>
      <c r="E656" s="3">
        <v>351</v>
      </c>
      <c r="F656" s="1" t="s">
        <v>55</v>
      </c>
      <c r="G656" s="1" t="s">
        <v>1943</v>
      </c>
      <c r="H656" s="4">
        <v>126</v>
      </c>
      <c r="I656" s="1" t="s">
        <v>1560</v>
      </c>
      <c r="J656" s="1" t="s">
        <v>1561</v>
      </c>
      <c r="K656" s="1" t="s">
        <v>1562</v>
      </c>
      <c r="N656" s="1" t="s">
        <v>42</v>
      </c>
      <c r="O656" s="1" t="s">
        <v>1833</v>
      </c>
      <c r="P656" s="3">
        <v>404</v>
      </c>
      <c r="R656" s="1" t="s">
        <v>1944</v>
      </c>
      <c r="S656" s="1" t="s">
        <v>45</v>
      </c>
      <c r="T656" s="1" t="s">
        <v>1564</v>
      </c>
      <c r="V656" s="1" t="s">
        <v>62</v>
      </c>
      <c r="W656" s="1" t="s">
        <v>63</v>
      </c>
      <c r="X656" s="1" t="s">
        <v>1465</v>
      </c>
      <c r="AB656" s="4">
        <v>126</v>
      </c>
      <c r="AC656" s="4">
        <v>27.72</v>
      </c>
      <c r="AF656" s="1" t="s">
        <v>1945</v>
      </c>
      <c r="AI656" s="9">
        <f t="shared" si="60"/>
        <v>44096</v>
      </c>
      <c r="AJ656" s="9">
        <f t="shared" si="61"/>
        <v>44034</v>
      </c>
      <c r="AK656" s="9">
        <f t="shared" si="62"/>
        <v>44064</v>
      </c>
      <c r="AL656" s="9">
        <f t="shared" si="63"/>
        <v>44096</v>
      </c>
      <c r="AM656" s="10">
        <f t="shared" si="64"/>
        <v>-5</v>
      </c>
      <c r="AN656" s="11">
        <f t="shared" si="65"/>
        <v>-630</v>
      </c>
    </row>
    <row r="657" spans="1:40" x14ac:dyDescent="0.2">
      <c r="A657" s="1" t="s">
        <v>1712</v>
      </c>
      <c r="B657" s="1" t="s">
        <v>1465</v>
      </c>
      <c r="C657" s="1" t="s">
        <v>1598</v>
      </c>
      <c r="D657" s="1" t="s">
        <v>35</v>
      </c>
      <c r="E657" s="3">
        <v>352</v>
      </c>
      <c r="F657" s="1" t="s">
        <v>55</v>
      </c>
      <c r="G657" s="1" t="s">
        <v>1946</v>
      </c>
      <c r="H657" s="4">
        <v>48</v>
      </c>
      <c r="I657" s="1" t="s">
        <v>744</v>
      </c>
      <c r="J657" s="1" t="s">
        <v>745</v>
      </c>
      <c r="K657" s="1" t="s">
        <v>746</v>
      </c>
      <c r="L657" s="1" t="s">
        <v>747</v>
      </c>
      <c r="M657" s="1" t="s">
        <v>748</v>
      </c>
      <c r="N657" s="1" t="s">
        <v>42</v>
      </c>
      <c r="O657" s="1" t="s">
        <v>1833</v>
      </c>
      <c r="P657" s="3">
        <v>406</v>
      </c>
      <c r="R657" s="1" t="s">
        <v>1947</v>
      </c>
      <c r="S657" s="1" t="s">
        <v>45</v>
      </c>
      <c r="T657" s="1" t="s">
        <v>1948</v>
      </c>
      <c r="V657" s="1" t="s">
        <v>62</v>
      </c>
      <c r="W657" s="1" t="s">
        <v>63</v>
      </c>
      <c r="X657" s="1" t="s">
        <v>1547</v>
      </c>
      <c r="AB657" s="4">
        <v>48</v>
      </c>
      <c r="AC657" s="4">
        <v>10.56</v>
      </c>
      <c r="AF657" s="1" t="s">
        <v>751</v>
      </c>
      <c r="AI657" s="9">
        <f t="shared" si="60"/>
        <v>44074</v>
      </c>
      <c r="AJ657" s="9">
        <f t="shared" si="61"/>
        <v>44035</v>
      </c>
      <c r="AK657" s="9">
        <f t="shared" si="62"/>
        <v>44065</v>
      </c>
      <c r="AL657" s="9">
        <f t="shared" si="63"/>
        <v>44074</v>
      </c>
      <c r="AM657" s="10">
        <f t="shared" si="64"/>
        <v>17</v>
      </c>
      <c r="AN657" s="11">
        <f t="shared" si="65"/>
        <v>816</v>
      </c>
    </row>
    <row r="658" spans="1:40" x14ac:dyDescent="0.2">
      <c r="A658" s="1" t="s">
        <v>1693</v>
      </c>
      <c r="B658" s="1" t="s">
        <v>1303</v>
      </c>
      <c r="C658" s="1" t="s">
        <v>1303</v>
      </c>
      <c r="D658" s="1" t="s">
        <v>35</v>
      </c>
      <c r="E658" s="3">
        <v>357</v>
      </c>
      <c r="F658" s="1" t="s">
        <v>55</v>
      </c>
      <c r="G658" s="1" t="s">
        <v>1949</v>
      </c>
      <c r="H658" s="4">
        <v>66</v>
      </c>
      <c r="I658" s="1" t="s">
        <v>1560</v>
      </c>
      <c r="J658" s="1" t="s">
        <v>1561</v>
      </c>
      <c r="K658" s="1" t="s">
        <v>1562</v>
      </c>
      <c r="N658" s="1" t="s">
        <v>42</v>
      </c>
      <c r="O658" s="1" t="s">
        <v>1833</v>
      </c>
      <c r="P658" s="3">
        <v>404</v>
      </c>
      <c r="R658" s="1" t="s">
        <v>1950</v>
      </c>
      <c r="S658" s="1" t="s">
        <v>45</v>
      </c>
      <c r="T658" s="1" t="s">
        <v>1564</v>
      </c>
      <c r="V658" s="1" t="s">
        <v>62</v>
      </c>
      <c r="W658" s="1" t="s">
        <v>63</v>
      </c>
      <c r="X658" s="1" t="s">
        <v>1303</v>
      </c>
      <c r="AB658" s="4">
        <v>66</v>
      </c>
      <c r="AC658" s="4">
        <v>14.52</v>
      </c>
      <c r="AF658" s="1" t="s">
        <v>1945</v>
      </c>
      <c r="AI658" s="9">
        <f t="shared" si="60"/>
        <v>44104</v>
      </c>
      <c r="AJ658" s="9">
        <f t="shared" si="61"/>
        <v>44043</v>
      </c>
      <c r="AK658" s="9">
        <f t="shared" si="62"/>
        <v>44073</v>
      </c>
      <c r="AL658" s="9">
        <f t="shared" si="63"/>
        <v>44104</v>
      </c>
      <c r="AM658" s="10">
        <f t="shared" si="64"/>
        <v>-13</v>
      </c>
      <c r="AN658" s="11">
        <f t="shared" si="65"/>
        <v>-858</v>
      </c>
    </row>
    <row r="659" spans="1:40" x14ac:dyDescent="0.2">
      <c r="A659" s="1" t="s">
        <v>1693</v>
      </c>
      <c r="B659" s="1" t="s">
        <v>1303</v>
      </c>
      <c r="C659" s="1" t="s">
        <v>1303</v>
      </c>
      <c r="D659" s="1" t="s">
        <v>35</v>
      </c>
      <c r="E659" s="3">
        <v>358</v>
      </c>
      <c r="F659" s="1" t="s">
        <v>55</v>
      </c>
      <c r="G659" s="1" t="s">
        <v>1951</v>
      </c>
      <c r="H659" s="4">
        <v>196.88</v>
      </c>
      <c r="I659" s="1" t="s">
        <v>1560</v>
      </c>
      <c r="J659" s="1" t="s">
        <v>1561</v>
      </c>
      <c r="K659" s="1" t="s">
        <v>1562</v>
      </c>
      <c r="N659" s="1" t="s">
        <v>42</v>
      </c>
      <c r="O659" s="1" t="s">
        <v>1833</v>
      </c>
      <c r="P659" s="3">
        <v>404</v>
      </c>
      <c r="R659" s="1" t="s">
        <v>1952</v>
      </c>
      <c r="S659" s="1" t="s">
        <v>45</v>
      </c>
      <c r="T659" s="1" t="s">
        <v>1564</v>
      </c>
      <c r="V659" s="1" t="s">
        <v>47</v>
      </c>
      <c r="W659" s="1" t="s">
        <v>48</v>
      </c>
      <c r="X659" s="1" t="s">
        <v>1303</v>
      </c>
      <c r="AB659" s="4">
        <v>196.88</v>
      </c>
      <c r="AC659" s="4">
        <v>43.31</v>
      </c>
      <c r="AF659" s="1" t="s">
        <v>751</v>
      </c>
      <c r="AI659" s="9">
        <f t="shared" si="60"/>
        <v>44104</v>
      </c>
      <c r="AJ659" s="9">
        <f t="shared" si="61"/>
        <v>44043</v>
      </c>
      <c r="AK659" s="9">
        <f t="shared" si="62"/>
        <v>44073</v>
      </c>
      <c r="AL659" s="9">
        <f t="shared" si="63"/>
        <v>44104</v>
      </c>
      <c r="AM659" s="10">
        <f t="shared" si="64"/>
        <v>-13</v>
      </c>
      <c r="AN659" s="11">
        <f t="shared" si="65"/>
        <v>-2559.44</v>
      </c>
    </row>
    <row r="660" spans="1:40" x14ac:dyDescent="0.2">
      <c r="A660" s="1" t="s">
        <v>1712</v>
      </c>
      <c r="B660" s="1" t="s">
        <v>541</v>
      </c>
      <c r="C660" s="1" t="s">
        <v>1640</v>
      </c>
      <c r="D660" s="1" t="s">
        <v>35</v>
      </c>
      <c r="E660" s="3">
        <v>363</v>
      </c>
      <c r="F660" s="1" t="s">
        <v>55</v>
      </c>
      <c r="G660" s="1" t="s">
        <v>1953</v>
      </c>
      <c r="H660" s="4">
        <v>406</v>
      </c>
      <c r="I660" s="1" t="s">
        <v>1872</v>
      </c>
      <c r="J660" s="1" t="s">
        <v>1873</v>
      </c>
      <c r="K660" s="1" t="s">
        <v>99</v>
      </c>
      <c r="L660" s="1" t="s">
        <v>40</v>
      </c>
      <c r="M660" s="1" t="s">
        <v>1874</v>
      </c>
      <c r="N660" s="1" t="s">
        <v>42</v>
      </c>
      <c r="O660" s="1" t="s">
        <v>1833</v>
      </c>
      <c r="P660" s="3">
        <v>407</v>
      </c>
      <c r="R660" s="1" t="s">
        <v>1954</v>
      </c>
      <c r="S660" s="1" t="s">
        <v>45</v>
      </c>
      <c r="T660" s="1" t="s">
        <v>1955</v>
      </c>
      <c r="V660" s="1" t="s">
        <v>62</v>
      </c>
      <c r="W660" s="1" t="s">
        <v>63</v>
      </c>
      <c r="X660" s="1" t="s">
        <v>1595</v>
      </c>
      <c r="AB660" s="4">
        <v>406</v>
      </c>
      <c r="AC660" s="4">
        <v>89.32</v>
      </c>
      <c r="AF660" s="1" t="s">
        <v>434</v>
      </c>
      <c r="AI660" s="9">
        <f t="shared" si="60"/>
        <v>44074</v>
      </c>
      <c r="AJ660" s="9">
        <f t="shared" si="61"/>
        <v>44046</v>
      </c>
      <c r="AK660" s="9">
        <f t="shared" si="62"/>
        <v>44076</v>
      </c>
      <c r="AL660" s="9">
        <f t="shared" si="63"/>
        <v>44076</v>
      </c>
      <c r="AM660" s="10">
        <f t="shared" si="64"/>
        <v>15</v>
      </c>
      <c r="AN660" s="11">
        <f t="shared" si="65"/>
        <v>6090</v>
      </c>
    </row>
    <row r="661" spans="1:40" x14ac:dyDescent="0.2">
      <c r="A661" s="1" t="s">
        <v>1956</v>
      </c>
      <c r="B661" s="1" t="s">
        <v>1869</v>
      </c>
      <c r="C661" s="1" t="s">
        <v>1841</v>
      </c>
      <c r="D661" s="1" t="s">
        <v>35</v>
      </c>
      <c r="E661" s="3">
        <v>414</v>
      </c>
      <c r="F661" s="1" t="s">
        <v>55</v>
      </c>
      <c r="G661" s="1" t="s">
        <v>1957</v>
      </c>
      <c r="H661" s="4">
        <v>230</v>
      </c>
      <c r="I661" s="1" t="s">
        <v>1958</v>
      </c>
      <c r="J661" s="1" t="s">
        <v>1959</v>
      </c>
      <c r="K661" s="1" t="s">
        <v>1960</v>
      </c>
      <c r="N661" s="1" t="s">
        <v>42</v>
      </c>
      <c r="O661" s="1" t="s">
        <v>1833</v>
      </c>
      <c r="P661" s="3">
        <v>405</v>
      </c>
      <c r="R661" s="1" t="s">
        <v>1961</v>
      </c>
      <c r="S661" s="1" t="s">
        <v>45</v>
      </c>
      <c r="T661" s="1" t="s">
        <v>1962</v>
      </c>
      <c r="X661" s="1" t="s">
        <v>1841</v>
      </c>
      <c r="AB661" s="4">
        <v>230</v>
      </c>
      <c r="AC661" s="4">
        <v>50.6</v>
      </c>
      <c r="AF661" s="1" t="s">
        <v>1025</v>
      </c>
      <c r="AI661" s="9">
        <f t="shared" si="60"/>
        <v>44111</v>
      </c>
      <c r="AJ661" s="9">
        <f t="shared" si="61"/>
        <v>44083</v>
      </c>
      <c r="AK661" s="9">
        <f t="shared" si="62"/>
        <v>44113</v>
      </c>
      <c r="AL661" s="9">
        <f t="shared" si="63"/>
        <v>44113</v>
      </c>
      <c r="AM661" s="10">
        <f t="shared" si="64"/>
        <v>-22</v>
      </c>
      <c r="AN661" s="11">
        <f t="shared" si="65"/>
        <v>-5060</v>
      </c>
    </row>
    <row r="662" spans="1:40" x14ac:dyDescent="0.2">
      <c r="A662" s="1" t="s">
        <v>1963</v>
      </c>
      <c r="B662" s="1" t="s">
        <v>1402</v>
      </c>
      <c r="C662" s="1" t="s">
        <v>1418</v>
      </c>
      <c r="D662" s="1" t="s">
        <v>35</v>
      </c>
      <c r="E662" s="3">
        <v>328</v>
      </c>
      <c r="F662" s="1" t="s">
        <v>55</v>
      </c>
      <c r="G662" s="1" t="s">
        <v>1964</v>
      </c>
      <c r="H662" s="4">
        <v>31.09</v>
      </c>
      <c r="I662" s="1" t="s">
        <v>68</v>
      </c>
      <c r="J662" s="1" t="s">
        <v>69</v>
      </c>
      <c r="K662" s="1" t="s">
        <v>70</v>
      </c>
      <c r="N662" s="1" t="s">
        <v>42</v>
      </c>
      <c r="O662" s="1" t="s">
        <v>1292</v>
      </c>
      <c r="P662" s="3">
        <v>412</v>
      </c>
      <c r="R662" s="1" t="s">
        <v>1965</v>
      </c>
      <c r="S662" s="1" t="s">
        <v>45</v>
      </c>
      <c r="T662" s="1" t="s">
        <v>72</v>
      </c>
      <c r="V662" s="1" t="s">
        <v>62</v>
      </c>
      <c r="W662" s="1" t="s">
        <v>63</v>
      </c>
      <c r="X662" s="1" t="s">
        <v>1418</v>
      </c>
      <c r="AB662" s="4">
        <v>31.09</v>
      </c>
      <c r="AC662" s="4">
        <v>3.11</v>
      </c>
      <c r="AF662" s="1" t="s">
        <v>73</v>
      </c>
      <c r="AI662" s="9">
        <f t="shared" si="60"/>
        <v>44105</v>
      </c>
      <c r="AJ662" s="9">
        <f t="shared" si="61"/>
        <v>44018</v>
      </c>
      <c r="AK662" s="9">
        <f t="shared" si="62"/>
        <v>44048</v>
      </c>
      <c r="AL662" s="9">
        <f t="shared" si="63"/>
        <v>44105</v>
      </c>
      <c r="AM662" s="10">
        <f t="shared" si="64"/>
        <v>-8</v>
      </c>
      <c r="AN662" s="11">
        <f t="shared" si="65"/>
        <v>-248.72</v>
      </c>
    </row>
    <row r="663" spans="1:40" x14ac:dyDescent="0.2">
      <c r="A663" s="1" t="s">
        <v>1966</v>
      </c>
      <c r="B663" s="1" t="s">
        <v>1712</v>
      </c>
      <c r="C663" s="1" t="s">
        <v>968</v>
      </c>
      <c r="D663" s="1" t="s">
        <v>35</v>
      </c>
      <c r="E663" s="3">
        <v>417</v>
      </c>
      <c r="F663" s="1" t="s">
        <v>55</v>
      </c>
      <c r="G663" s="1" t="s">
        <v>1967</v>
      </c>
      <c r="H663" s="4">
        <v>435</v>
      </c>
      <c r="I663" s="1" t="s">
        <v>1405</v>
      </c>
      <c r="J663" s="1" t="s">
        <v>1406</v>
      </c>
      <c r="K663" s="1" t="s">
        <v>1407</v>
      </c>
      <c r="L663" s="1" t="s">
        <v>1039</v>
      </c>
      <c r="M663" s="1" t="s">
        <v>1408</v>
      </c>
      <c r="N663" s="1" t="s">
        <v>42</v>
      </c>
      <c r="O663" s="1" t="s">
        <v>1292</v>
      </c>
      <c r="P663" s="3">
        <v>413</v>
      </c>
      <c r="R663" s="1" t="s">
        <v>1968</v>
      </c>
      <c r="S663" s="1" t="s">
        <v>45</v>
      </c>
      <c r="T663" s="1" t="s">
        <v>1410</v>
      </c>
      <c r="V663" s="1" t="s">
        <v>62</v>
      </c>
      <c r="W663" s="1" t="s">
        <v>63</v>
      </c>
      <c r="X663" s="1" t="s">
        <v>968</v>
      </c>
      <c r="AB663" s="4">
        <v>435</v>
      </c>
      <c r="AC663" s="4">
        <v>95.7</v>
      </c>
      <c r="AF663" s="1" t="s">
        <v>751</v>
      </c>
      <c r="AI663" s="9">
        <f t="shared" si="60"/>
        <v>44134</v>
      </c>
      <c r="AJ663" s="9">
        <f t="shared" si="61"/>
        <v>44084</v>
      </c>
      <c r="AK663" s="9">
        <f t="shared" si="62"/>
        <v>44114</v>
      </c>
      <c r="AL663" s="9">
        <f t="shared" si="63"/>
        <v>44134</v>
      </c>
      <c r="AM663" s="10">
        <f t="shared" si="64"/>
        <v>-37</v>
      </c>
      <c r="AN663" s="11">
        <f t="shared" si="65"/>
        <v>-16095</v>
      </c>
    </row>
    <row r="664" spans="1:40" x14ac:dyDescent="0.2">
      <c r="A664" s="1" t="s">
        <v>1969</v>
      </c>
      <c r="B664" s="1" t="s">
        <v>964</v>
      </c>
      <c r="C664" s="1" t="s">
        <v>1908</v>
      </c>
      <c r="D664" s="1" t="s">
        <v>35</v>
      </c>
      <c r="E664" s="3">
        <v>429</v>
      </c>
      <c r="F664" s="1" t="s">
        <v>55</v>
      </c>
      <c r="G664" s="1" t="s">
        <v>1970</v>
      </c>
      <c r="H664" s="4">
        <v>858.29</v>
      </c>
      <c r="I664" s="1" t="s">
        <v>772</v>
      </c>
      <c r="J664" s="1" t="s">
        <v>773</v>
      </c>
      <c r="K664" s="1" t="s">
        <v>774</v>
      </c>
      <c r="N664" s="1" t="s">
        <v>42</v>
      </c>
      <c r="O664" s="1" t="s">
        <v>1292</v>
      </c>
      <c r="P664" s="3">
        <v>411</v>
      </c>
      <c r="R664" s="1" t="s">
        <v>1971</v>
      </c>
      <c r="S664" s="1" t="s">
        <v>45</v>
      </c>
      <c r="T664" s="1" t="s">
        <v>1972</v>
      </c>
      <c r="X664" s="1" t="s">
        <v>1908</v>
      </c>
      <c r="AB664" s="4">
        <v>858.29</v>
      </c>
      <c r="AC664" s="4">
        <v>185.3</v>
      </c>
      <c r="AF664" s="1" t="s">
        <v>777</v>
      </c>
      <c r="AI664" s="9">
        <f t="shared" si="60"/>
        <v>44118</v>
      </c>
      <c r="AJ664" s="9">
        <f t="shared" si="61"/>
        <v>44088</v>
      </c>
      <c r="AK664" s="9">
        <f t="shared" si="62"/>
        <v>44118</v>
      </c>
      <c r="AL664" s="9">
        <f t="shared" si="63"/>
        <v>44118</v>
      </c>
      <c r="AM664" s="10">
        <f t="shared" si="64"/>
        <v>-21</v>
      </c>
      <c r="AN664" s="11">
        <f t="shared" si="65"/>
        <v>-18024.09</v>
      </c>
    </row>
    <row r="665" spans="1:40" x14ac:dyDescent="0.2">
      <c r="A665" s="1" t="s">
        <v>1973</v>
      </c>
      <c r="B665" s="1" t="s">
        <v>968</v>
      </c>
      <c r="C665" s="1" t="s">
        <v>1209</v>
      </c>
      <c r="D665" s="1" t="s">
        <v>35</v>
      </c>
      <c r="E665" s="3">
        <v>430</v>
      </c>
      <c r="F665" s="1" t="s">
        <v>55</v>
      </c>
      <c r="G665" s="1" t="s">
        <v>1974</v>
      </c>
      <c r="H665" s="4">
        <v>146.80000000000001</v>
      </c>
      <c r="I665" s="1" t="s">
        <v>247</v>
      </c>
      <c r="J665" s="1" t="s">
        <v>248</v>
      </c>
      <c r="K665" s="1" t="s">
        <v>153</v>
      </c>
      <c r="N665" s="1" t="s">
        <v>249</v>
      </c>
      <c r="O665" s="1" t="s">
        <v>1292</v>
      </c>
      <c r="P665" s="3">
        <v>410</v>
      </c>
      <c r="R665" s="1" t="s">
        <v>1975</v>
      </c>
      <c r="S665" s="1" t="s">
        <v>45</v>
      </c>
      <c r="V665" s="1" t="s">
        <v>62</v>
      </c>
      <c r="W665" s="1" t="s">
        <v>63</v>
      </c>
      <c r="X665" s="1" t="s">
        <v>1209</v>
      </c>
      <c r="AB665" s="4">
        <v>146.80000000000001</v>
      </c>
      <c r="AC665" s="4">
        <v>32.299999999999997</v>
      </c>
      <c r="AF665" s="1" t="s">
        <v>251</v>
      </c>
      <c r="AI665" s="9">
        <f t="shared" si="60"/>
        <v>44119</v>
      </c>
      <c r="AJ665" s="9">
        <f t="shared" si="61"/>
        <v>44089</v>
      </c>
      <c r="AK665" s="9">
        <f t="shared" si="62"/>
        <v>44119</v>
      </c>
      <c r="AL665" s="9">
        <f t="shared" si="63"/>
        <v>44119</v>
      </c>
      <c r="AM665" s="10">
        <f t="shared" si="64"/>
        <v>-22</v>
      </c>
      <c r="AN665" s="11">
        <f t="shared" si="65"/>
        <v>-3229.6000000000004</v>
      </c>
    </row>
    <row r="666" spans="1:40" x14ac:dyDescent="0.2">
      <c r="A666" s="1" t="s">
        <v>1303</v>
      </c>
      <c r="B666" s="1" t="s">
        <v>935</v>
      </c>
      <c r="C666" s="1" t="s">
        <v>1976</v>
      </c>
      <c r="D666" s="1" t="s">
        <v>35</v>
      </c>
      <c r="E666" s="3">
        <v>287</v>
      </c>
      <c r="F666" s="1" t="s">
        <v>55</v>
      </c>
      <c r="G666" s="1" t="s">
        <v>1977</v>
      </c>
      <c r="H666" s="4">
        <v>3163.83</v>
      </c>
      <c r="I666" s="1" t="s">
        <v>583</v>
      </c>
      <c r="J666" s="1" t="s">
        <v>584</v>
      </c>
      <c r="K666" s="1" t="s">
        <v>145</v>
      </c>
      <c r="L666" s="1" t="s">
        <v>176</v>
      </c>
      <c r="M666" s="1" t="s">
        <v>585</v>
      </c>
      <c r="N666" s="1" t="s">
        <v>42</v>
      </c>
      <c r="O666" s="1" t="s">
        <v>1309</v>
      </c>
      <c r="P666" s="3">
        <v>414</v>
      </c>
      <c r="R666" s="1" t="s">
        <v>1978</v>
      </c>
      <c r="S666" s="1" t="s">
        <v>45</v>
      </c>
      <c r="T666" s="1" t="s">
        <v>587</v>
      </c>
      <c r="V666" s="1" t="s">
        <v>47</v>
      </c>
      <c r="W666" s="1" t="s">
        <v>48</v>
      </c>
      <c r="X666" s="1" t="s">
        <v>1976</v>
      </c>
      <c r="AB666" s="4">
        <v>3163.83</v>
      </c>
      <c r="AC666" s="4">
        <v>18.45</v>
      </c>
      <c r="AF666" s="1" t="s">
        <v>50</v>
      </c>
      <c r="AI666" s="9">
        <f t="shared" si="60"/>
        <v>44043</v>
      </c>
      <c r="AJ666" s="9">
        <f t="shared" si="61"/>
        <v>43994</v>
      </c>
      <c r="AK666" s="9">
        <f t="shared" si="62"/>
        <v>44024</v>
      </c>
      <c r="AL666" s="9">
        <f t="shared" si="63"/>
        <v>44043</v>
      </c>
      <c r="AM666" s="10">
        <f t="shared" si="64"/>
        <v>59</v>
      </c>
      <c r="AN666" s="11">
        <f t="shared" si="65"/>
        <v>186665.97</v>
      </c>
    </row>
    <row r="667" spans="1:40" x14ac:dyDescent="0.2">
      <c r="A667" s="1" t="s">
        <v>1669</v>
      </c>
      <c r="B667" s="1" t="s">
        <v>935</v>
      </c>
      <c r="C667" s="1" t="s">
        <v>1976</v>
      </c>
      <c r="D667" s="1" t="s">
        <v>35</v>
      </c>
      <c r="E667" s="3">
        <v>288</v>
      </c>
      <c r="F667" s="1" t="s">
        <v>55</v>
      </c>
      <c r="G667" s="1" t="s">
        <v>1979</v>
      </c>
      <c r="H667" s="4">
        <v>3355.06</v>
      </c>
      <c r="I667" s="1" t="s">
        <v>583</v>
      </c>
      <c r="J667" s="1" t="s">
        <v>584</v>
      </c>
      <c r="K667" s="1" t="s">
        <v>145</v>
      </c>
      <c r="L667" s="1" t="s">
        <v>176</v>
      </c>
      <c r="M667" s="1" t="s">
        <v>585</v>
      </c>
      <c r="N667" s="1" t="s">
        <v>42</v>
      </c>
      <c r="O667" s="1" t="s">
        <v>1309</v>
      </c>
      <c r="P667" s="3">
        <v>414</v>
      </c>
      <c r="R667" s="1" t="s">
        <v>1980</v>
      </c>
      <c r="S667" s="1" t="s">
        <v>45</v>
      </c>
      <c r="T667" s="1" t="s">
        <v>587</v>
      </c>
      <c r="V667" s="1" t="s">
        <v>47</v>
      </c>
      <c r="W667" s="1" t="s">
        <v>48</v>
      </c>
      <c r="X667" s="1" t="s">
        <v>1976</v>
      </c>
      <c r="AB667" s="4">
        <v>3355.06</v>
      </c>
      <c r="AC667" s="4">
        <v>20.49</v>
      </c>
      <c r="AF667" s="1" t="s">
        <v>50</v>
      </c>
      <c r="AI667" s="9">
        <f t="shared" si="60"/>
        <v>44042</v>
      </c>
      <c r="AJ667" s="9">
        <f t="shared" si="61"/>
        <v>43994</v>
      </c>
      <c r="AK667" s="9">
        <f t="shared" si="62"/>
        <v>44024</v>
      </c>
      <c r="AL667" s="9">
        <f t="shared" si="63"/>
        <v>44042</v>
      </c>
      <c r="AM667" s="10">
        <f t="shared" si="64"/>
        <v>60</v>
      </c>
      <c r="AN667" s="11">
        <f t="shared" si="65"/>
        <v>201303.6</v>
      </c>
    </row>
    <row r="668" spans="1:40" x14ac:dyDescent="0.2">
      <c r="A668" s="1" t="s">
        <v>1669</v>
      </c>
      <c r="B668" s="1" t="s">
        <v>935</v>
      </c>
      <c r="C668" s="1" t="s">
        <v>1411</v>
      </c>
      <c r="D668" s="1" t="s">
        <v>35</v>
      </c>
      <c r="E668" s="3">
        <v>289</v>
      </c>
      <c r="F668" s="1" t="s">
        <v>55</v>
      </c>
      <c r="G668" s="1" t="s">
        <v>1981</v>
      </c>
      <c r="H668" s="4">
        <v>1477.88</v>
      </c>
      <c r="I668" s="1" t="s">
        <v>583</v>
      </c>
      <c r="J668" s="1" t="s">
        <v>584</v>
      </c>
      <c r="K668" s="1" t="s">
        <v>145</v>
      </c>
      <c r="L668" s="1" t="s">
        <v>176</v>
      </c>
      <c r="M668" s="1" t="s">
        <v>585</v>
      </c>
      <c r="N668" s="1" t="s">
        <v>42</v>
      </c>
      <c r="O668" s="1" t="s">
        <v>1309</v>
      </c>
      <c r="P668" s="3">
        <v>414</v>
      </c>
      <c r="R668" s="1" t="s">
        <v>1982</v>
      </c>
      <c r="S668" s="1" t="s">
        <v>45</v>
      </c>
      <c r="T668" s="1" t="s">
        <v>587</v>
      </c>
      <c r="V668" s="1" t="s">
        <v>62</v>
      </c>
      <c r="W668" s="1" t="s">
        <v>63</v>
      </c>
      <c r="X668" s="1" t="s">
        <v>1411</v>
      </c>
      <c r="AB668" s="4">
        <v>1477.88</v>
      </c>
      <c r="AC668" s="4">
        <v>9.94</v>
      </c>
      <c r="AF668" s="1" t="s">
        <v>50</v>
      </c>
      <c r="AI668" s="9">
        <f t="shared" si="60"/>
        <v>44042</v>
      </c>
      <c r="AJ668" s="9">
        <f t="shared" si="61"/>
        <v>43995</v>
      </c>
      <c r="AK668" s="9">
        <f t="shared" si="62"/>
        <v>44025</v>
      </c>
      <c r="AL668" s="9">
        <f t="shared" si="63"/>
        <v>44042</v>
      </c>
      <c r="AM668" s="10">
        <f t="shared" si="64"/>
        <v>60</v>
      </c>
      <c r="AN668" s="11">
        <f t="shared" si="65"/>
        <v>88672.8</v>
      </c>
    </row>
    <row r="669" spans="1:40" x14ac:dyDescent="0.2">
      <c r="A669" s="1" t="s">
        <v>1669</v>
      </c>
      <c r="B669" s="1" t="s">
        <v>935</v>
      </c>
      <c r="C669" s="1" t="s">
        <v>1411</v>
      </c>
      <c r="D669" s="1" t="s">
        <v>35</v>
      </c>
      <c r="E669" s="3">
        <v>290</v>
      </c>
      <c r="F669" s="1" t="s">
        <v>55</v>
      </c>
      <c r="G669" s="1" t="s">
        <v>1983</v>
      </c>
      <c r="H669" s="4">
        <v>12346.4</v>
      </c>
      <c r="I669" s="1" t="s">
        <v>583</v>
      </c>
      <c r="J669" s="1" t="s">
        <v>584</v>
      </c>
      <c r="K669" s="1" t="s">
        <v>145</v>
      </c>
      <c r="L669" s="1" t="s">
        <v>176</v>
      </c>
      <c r="M669" s="1" t="s">
        <v>585</v>
      </c>
      <c r="N669" s="1" t="s">
        <v>42</v>
      </c>
      <c r="O669" s="1" t="s">
        <v>1309</v>
      </c>
      <c r="P669" s="3">
        <v>414</v>
      </c>
      <c r="R669" s="1" t="s">
        <v>1984</v>
      </c>
      <c r="S669" s="1" t="s">
        <v>45</v>
      </c>
      <c r="T669" s="1" t="s">
        <v>587</v>
      </c>
      <c r="V669" s="1" t="s">
        <v>47</v>
      </c>
      <c r="W669" s="1" t="s">
        <v>48</v>
      </c>
      <c r="X669" s="1" t="s">
        <v>1411</v>
      </c>
      <c r="AB669" s="4">
        <v>12346.4</v>
      </c>
      <c r="AC669" s="4">
        <v>61.02</v>
      </c>
      <c r="AF669" s="1" t="s">
        <v>50</v>
      </c>
      <c r="AI669" s="9">
        <f t="shared" si="60"/>
        <v>44042</v>
      </c>
      <c r="AJ669" s="9">
        <f t="shared" si="61"/>
        <v>43995</v>
      </c>
      <c r="AK669" s="9">
        <f t="shared" si="62"/>
        <v>44025</v>
      </c>
      <c r="AL669" s="9">
        <f t="shared" si="63"/>
        <v>44042</v>
      </c>
      <c r="AM669" s="10">
        <f t="shared" si="64"/>
        <v>60</v>
      </c>
      <c r="AN669" s="11">
        <f t="shared" si="65"/>
        <v>740784</v>
      </c>
    </row>
    <row r="670" spans="1:40" x14ac:dyDescent="0.2">
      <c r="A670" s="1" t="s">
        <v>1669</v>
      </c>
      <c r="B670" s="1" t="s">
        <v>935</v>
      </c>
      <c r="C670" s="1" t="s">
        <v>1411</v>
      </c>
      <c r="D670" s="1" t="s">
        <v>35</v>
      </c>
      <c r="E670" s="3">
        <v>291</v>
      </c>
      <c r="F670" s="1" t="s">
        <v>55</v>
      </c>
      <c r="G670" s="1" t="s">
        <v>1985</v>
      </c>
      <c r="H670" s="4">
        <v>1211.3599999999999</v>
      </c>
      <c r="I670" s="1" t="s">
        <v>583</v>
      </c>
      <c r="J670" s="1" t="s">
        <v>584</v>
      </c>
      <c r="K670" s="1" t="s">
        <v>145</v>
      </c>
      <c r="L670" s="1" t="s">
        <v>176</v>
      </c>
      <c r="M670" s="1" t="s">
        <v>585</v>
      </c>
      <c r="N670" s="1" t="s">
        <v>42</v>
      </c>
      <c r="O670" s="1" t="s">
        <v>1309</v>
      </c>
      <c r="P670" s="3">
        <v>414</v>
      </c>
      <c r="R670" s="1" t="s">
        <v>1986</v>
      </c>
      <c r="S670" s="1" t="s">
        <v>45</v>
      </c>
      <c r="T670" s="1" t="s">
        <v>587</v>
      </c>
      <c r="V670" s="1" t="s">
        <v>62</v>
      </c>
      <c r="W670" s="1" t="s">
        <v>63</v>
      </c>
      <c r="X670" s="1" t="s">
        <v>1411</v>
      </c>
      <c r="AB670" s="4">
        <v>1211.3599999999999</v>
      </c>
      <c r="AC670" s="4">
        <v>8.4499999999999993</v>
      </c>
      <c r="AF670" s="1" t="s">
        <v>50</v>
      </c>
      <c r="AI670" s="9">
        <f t="shared" si="60"/>
        <v>44042</v>
      </c>
      <c r="AJ670" s="9">
        <f t="shared" si="61"/>
        <v>43995</v>
      </c>
      <c r="AK670" s="9">
        <f t="shared" si="62"/>
        <v>44025</v>
      </c>
      <c r="AL670" s="9">
        <f t="shared" si="63"/>
        <v>44042</v>
      </c>
      <c r="AM670" s="10">
        <f t="shared" si="64"/>
        <v>60</v>
      </c>
      <c r="AN670" s="11">
        <f t="shared" si="65"/>
        <v>72681.599999999991</v>
      </c>
    </row>
    <row r="671" spans="1:40" x14ac:dyDescent="0.2">
      <c r="A671" s="1" t="s">
        <v>1303</v>
      </c>
      <c r="B671" s="1" t="s">
        <v>935</v>
      </c>
      <c r="C671" s="1" t="s">
        <v>1411</v>
      </c>
      <c r="D671" s="1" t="s">
        <v>35</v>
      </c>
      <c r="E671" s="3">
        <v>292</v>
      </c>
      <c r="F671" s="1" t="s">
        <v>55</v>
      </c>
      <c r="G671" s="1" t="s">
        <v>1987</v>
      </c>
      <c r="H671" s="4">
        <v>2661.15</v>
      </c>
      <c r="I671" s="1" t="s">
        <v>583</v>
      </c>
      <c r="J671" s="1" t="s">
        <v>584</v>
      </c>
      <c r="K671" s="1" t="s">
        <v>145</v>
      </c>
      <c r="L671" s="1" t="s">
        <v>176</v>
      </c>
      <c r="M671" s="1" t="s">
        <v>585</v>
      </c>
      <c r="N671" s="1" t="s">
        <v>42</v>
      </c>
      <c r="O671" s="1" t="s">
        <v>1309</v>
      </c>
      <c r="P671" s="3">
        <v>414</v>
      </c>
      <c r="R671" s="1" t="s">
        <v>1980</v>
      </c>
      <c r="S671" s="1" t="s">
        <v>45</v>
      </c>
      <c r="T671" s="1" t="s">
        <v>587</v>
      </c>
      <c r="V671" s="1" t="s">
        <v>47</v>
      </c>
      <c r="W671" s="1" t="s">
        <v>48</v>
      </c>
      <c r="X671" s="1" t="s">
        <v>1411</v>
      </c>
      <c r="AB671" s="4">
        <v>2661.15</v>
      </c>
      <c r="AC671" s="4">
        <v>16.600000000000001</v>
      </c>
      <c r="AF671" s="1" t="s">
        <v>50</v>
      </c>
      <c r="AI671" s="9">
        <f t="shared" si="60"/>
        <v>44043</v>
      </c>
      <c r="AJ671" s="9">
        <f t="shared" si="61"/>
        <v>43995</v>
      </c>
      <c r="AK671" s="9">
        <f t="shared" si="62"/>
        <v>44025</v>
      </c>
      <c r="AL671" s="9">
        <f t="shared" si="63"/>
        <v>44043</v>
      </c>
      <c r="AM671" s="10">
        <f t="shared" si="64"/>
        <v>59</v>
      </c>
      <c r="AN671" s="11">
        <f t="shared" si="65"/>
        <v>157007.85</v>
      </c>
    </row>
    <row r="672" spans="1:40" x14ac:dyDescent="0.2">
      <c r="A672" s="1" t="s">
        <v>1303</v>
      </c>
      <c r="B672" s="1" t="s">
        <v>935</v>
      </c>
      <c r="C672" s="1" t="s">
        <v>1411</v>
      </c>
      <c r="D672" s="1" t="s">
        <v>35</v>
      </c>
      <c r="E672" s="3">
        <v>293</v>
      </c>
      <c r="F672" s="1" t="s">
        <v>55</v>
      </c>
      <c r="G672" s="1" t="s">
        <v>1988</v>
      </c>
      <c r="H672" s="4">
        <v>42100.66</v>
      </c>
      <c r="I672" s="1" t="s">
        <v>583</v>
      </c>
      <c r="J672" s="1" t="s">
        <v>584</v>
      </c>
      <c r="K672" s="1" t="s">
        <v>145</v>
      </c>
      <c r="L672" s="1" t="s">
        <v>176</v>
      </c>
      <c r="M672" s="1" t="s">
        <v>585</v>
      </c>
      <c r="N672" s="1" t="s">
        <v>42</v>
      </c>
      <c r="O672" s="1" t="s">
        <v>1309</v>
      </c>
      <c r="P672" s="3">
        <v>414</v>
      </c>
      <c r="R672" s="1" t="s">
        <v>1980</v>
      </c>
      <c r="S672" s="1" t="s">
        <v>45</v>
      </c>
      <c r="T672" s="1" t="s">
        <v>587</v>
      </c>
      <c r="V672" s="1" t="s">
        <v>47</v>
      </c>
      <c r="W672" s="1" t="s">
        <v>48</v>
      </c>
      <c r="X672" s="1" t="s">
        <v>1411</v>
      </c>
      <c r="AB672" s="4">
        <v>42100.66</v>
      </c>
      <c r="AC672" s="4">
        <v>251</v>
      </c>
      <c r="AF672" s="1" t="s">
        <v>50</v>
      </c>
      <c r="AI672" s="9">
        <f t="shared" si="60"/>
        <v>44043</v>
      </c>
      <c r="AJ672" s="9">
        <f t="shared" si="61"/>
        <v>43995</v>
      </c>
      <c r="AK672" s="9">
        <f t="shared" si="62"/>
        <v>44025</v>
      </c>
      <c r="AL672" s="9">
        <f t="shared" si="63"/>
        <v>44043</v>
      </c>
      <c r="AM672" s="10">
        <f t="shared" si="64"/>
        <v>59</v>
      </c>
      <c r="AN672" s="11">
        <f t="shared" si="65"/>
        <v>2483938.9400000004</v>
      </c>
    </row>
    <row r="673" spans="1:40" x14ac:dyDescent="0.2">
      <c r="A673" s="1" t="s">
        <v>1303</v>
      </c>
      <c r="B673" s="1" t="s">
        <v>935</v>
      </c>
      <c r="C673" s="1" t="s">
        <v>1378</v>
      </c>
      <c r="D673" s="1" t="s">
        <v>35</v>
      </c>
      <c r="E673" s="3">
        <v>310</v>
      </c>
      <c r="F673" s="1" t="s">
        <v>55</v>
      </c>
      <c r="G673" s="1" t="s">
        <v>1989</v>
      </c>
      <c r="H673" s="4">
        <v>5290.41</v>
      </c>
      <c r="I673" s="1" t="s">
        <v>583</v>
      </c>
      <c r="J673" s="1" t="s">
        <v>584</v>
      </c>
      <c r="K673" s="1" t="s">
        <v>145</v>
      </c>
      <c r="L673" s="1" t="s">
        <v>176</v>
      </c>
      <c r="M673" s="1" t="s">
        <v>585</v>
      </c>
      <c r="N673" s="1" t="s">
        <v>42</v>
      </c>
      <c r="O673" s="1" t="s">
        <v>1309</v>
      </c>
      <c r="P673" s="3">
        <v>414</v>
      </c>
      <c r="R673" s="1" t="s">
        <v>1990</v>
      </c>
      <c r="S673" s="1" t="s">
        <v>45</v>
      </c>
      <c r="T673" s="1" t="s">
        <v>587</v>
      </c>
      <c r="V673" s="1" t="s">
        <v>62</v>
      </c>
      <c r="W673" s="1" t="s">
        <v>63</v>
      </c>
      <c r="X673" s="1" t="s">
        <v>1378</v>
      </c>
      <c r="AB673" s="4">
        <v>5290.41</v>
      </c>
      <c r="AC673" s="4">
        <v>33.74</v>
      </c>
      <c r="AF673" s="1" t="s">
        <v>50</v>
      </c>
      <c r="AI673" s="9">
        <f t="shared" si="60"/>
        <v>44043</v>
      </c>
      <c r="AJ673" s="9">
        <f t="shared" si="61"/>
        <v>44007</v>
      </c>
      <c r="AK673" s="9">
        <f t="shared" si="62"/>
        <v>44037</v>
      </c>
      <c r="AL673" s="9">
        <f t="shared" si="63"/>
        <v>44043</v>
      </c>
      <c r="AM673" s="10">
        <f t="shared" si="64"/>
        <v>59</v>
      </c>
      <c r="AN673" s="11">
        <f t="shared" si="65"/>
        <v>312134.19</v>
      </c>
    </row>
    <row r="674" spans="1:40" hidden="1" x14ac:dyDescent="0.2">
      <c r="A674" s="1" t="s">
        <v>1309</v>
      </c>
      <c r="B674" s="1" t="s">
        <v>1309</v>
      </c>
      <c r="C674" s="1" t="s">
        <v>1309</v>
      </c>
      <c r="D674" s="1" t="s">
        <v>85</v>
      </c>
      <c r="E674" s="3">
        <v>20215</v>
      </c>
      <c r="F674" s="1" t="s">
        <v>36</v>
      </c>
      <c r="G674" s="1" t="s">
        <v>85</v>
      </c>
      <c r="H674" s="4">
        <v>324</v>
      </c>
      <c r="I674" s="1" t="s">
        <v>447</v>
      </c>
      <c r="J674" s="1" t="s">
        <v>448</v>
      </c>
      <c r="K674" s="1" t="s">
        <v>153</v>
      </c>
      <c r="L674" s="1" t="s">
        <v>176</v>
      </c>
      <c r="M674" s="1" t="s">
        <v>449</v>
      </c>
      <c r="N674" s="1" t="s">
        <v>42</v>
      </c>
      <c r="O674" s="1" t="s">
        <v>1309</v>
      </c>
      <c r="P674" s="3">
        <v>415</v>
      </c>
      <c r="R674" s="1" t="s">
        <v>1991</v>
      </c>
      <c r="S674" s="1" t="s">
        <v>45</v>
      </c>
      <c r="T674" s="1" t="s">
        <v>1992</v>
      </c>
      <c r="X674" s="1" t="s">
        <v>1145</v>
      </c>
      <c r="AB674" s="4">
        <v>0</v>
      </c>
      <c r="AC674" s="4">
        <v>0</v>
      </c>
      <c r="AI674" s="9">
        <f t="shared" si="60"/>
        <v>44102</v>
      </c>
      <c r="AJ674" s="9">
        <f t="shared" si="61"/>
        <v>43963</v>
      </c>
      <c r="AK674" s="9">
        <f t="shared" si="62"/>
        <v>43993</v>
      </c>
      <c r="AL674" s="9">
        <f t="shared" si="63"/>
        <v>44102</v>
      </c>
      <c r="AM674" s="10">
        <f t="shared" si="64"/>
        <v>0</v>
      </c>
      <c r="AN674" s="11">
        <f t="shared" si="65"/>
        <v>0</v>
      </c>
    </row>
    <row r="675" spans="1:40" x14ac:dyDescent="0.2">
      <c r="A675" s="1" t="s">
        <v>1177</v>
      </c>
      <c r="B675" s="1" t="s">
        <v>1460</v>
      </c>
      <c r="C675" s="1" t="s">
        <v>1262</v>
      </c>
      <c r="D675" s="1" t="s">
        <v>35</v>
      </c>
      <c r="E675" s="3">
        <v>265</v>
      </c>
      <c r="F675" s="1" t="s">
        <v>55</v>
      </c>
      <c r="G675" s="1" t="s">
        <v>1993</v>
      </c>
      <c r="H675" s="4">
        <v>594</v>
      </c>
      <c r="I675" s="1" t="s">
        <v>993</v>
      </c>
      <c r="J675" s="1" t="s">
        <v>994</v>
      </c>
      <c r="K675" s="1" t="s">
        <v>995</v>
      </c>
      <c r="L675" s="1" t="s">
        <v>996</v>
      </c>
      <c r="M675" s="1" t="s">
        <v>997</v>
      </c>
      <c r="N675" s="1" t="s">
        <v>42</v>
      </c>
      <c r="O675" s="1" t="s">
        <v>1994</v>
      </c>
      <c r="P675" s="3">
        <v>417</v>
      </c>
      <c r="R675" s="1" t="s">
        <v>1995</v>
      </c>
      <c r="S675" s="1" t="s">
        <v>45</v>
      </c>
      <c r="T675" s="1" t="s">
        <v>999</v>
      </c>
      <c r="V675" s="1" t="s">
        <v>62</v>
      </c>
      <c r="W675" s="1" t="s">
        <v>63</v>
      </c>
      <c r="X675" s="1" t="s">
        <v>1262</v>
      </c>
      <c r="AB675" s="4">
        <v>594</v>
      </c>
      <c r="AC675" s="4">
        <v>130.68</v>
      </c>
      <c r="AF675" s="1" t="s">
        <v>1000</v>
      </c>
      <c r="AI675" s="9">
        <f t="shared" si="60"/>
        <v>44012</v>
      </c>
      <c r="AJ675" s="9">
        <f t="shared" si="61"/>
        <v>43983</v>
      </c>
      <c r="AK675" s="9">
        <f t="shared" si="62"/>
        <v>44013</v>
      </c>
      <c r="AL675" s="9">
        <f t="shared" si="63"/>
        <v>44013</v>
      </c>
      <c r="AM675" s="10">
        <f t="shared" si="64"/>
        <v>90</v>
      </c>
      <c r="AN675" s="11">
        <f t="shared" si="65"/>
        <v>53460</v>
      </c>
    </row>
    <row r="676" spans="1:40" hidden="1" x14ac:dyDescent="0.2">
      <c r="A676" s="1" t="s">
        <v>1994</v>
      </c>
      <c r="B676" s="1" t="s">
        <v>1994</v>
      </c>
      <c r="C676" s="1" t="s">
        <v>1994</v>
      </c>
      <c r="D676" s="1" t="s">
        <v>85</v>
      </c>
      <c r="E676" s="3">
        <v>20216</v>
      </c>
      <c r="F676" s="1" t="s">
        <v>36</v>
      </c>
      <c r="G676" s="1" t="s">
        <v>85</v>
      </c>
      <c r="H676" s="4">
        <v>1941.98</v>
      </c>
      <c r="I676" s="1" t="s">
        <v>1996</v>
      </c>
      <c r="J676" s="1" t="s">
        <v>132</v>
      </c>
      <c r="K676" s="1" t="s">
        <v>459</v>
      </c>
      <c r="N676" s="1" t="s">
        <v>42</v>
      </c>
      <c r="O676" s="1" t="s">
        <v>1994</v>
      </c>
      <c r="P676" s="3">
        <v>416</v>
      </c>
      <c r="R676" s="1" t="s">
        <v>1997</v>
      </c>
      <c r="S676" s="1" t="s">
        <v>45</v>
      </c>
      <c r="X676" s="1" t="s">
        <v>1205</v>
      </c>
      <c r="AB676" s="4">
        <v>0</v>
      </c>
      <c r="AC676" s="4">
        <v>0</v>
      </c>
      <c r="AI676" s="9">
        <f t="shared" si="60"/>
        <v>44103</v>
      </c>
      <c r="AJ676" s="9">
        <f t="shared" si="61"/>
        <v>43964</v>
      </c>
      <c r="AK676" s="9">
        <f t="shared" si="62"/>
        <v>43994</v>
      </c>
      <c r="AL676" s="9">
        <f t="shared" si="63"/>
        <v>44103</v>
      </c>
      <c r="AM676" s="10">
        <f t="shared" si="64"/>
        <v>0</v>
      </c>
      <c r="AN676" s="11">
        <f t="shared" si="65"/>
        <v>0</v>
      </c>
    </row>
    <row r="677" spans="1:40" x14ac:dyDescent="0.2">
      <c r="A677" s="1" t="s">
        <v>1998</v>
      </c>
      <c r="B677" s="1" t="s">
        <v>1236</v>
      </c>
      <c r="C677" s="1" t="s">
        <v>1292</v>
      </c>
      <c r="D677" s="1" t="s">
        <v>35</v>
      </c>
      <c r="E677" s="3">
        <v>447</v>
      </c>
      <c r="F677" s="1" t="s">
        <v>55</v>
      </c>
      <c r="G677" s="1" t="s">
        <v>1999</v>
      </c>
      <c r="H677" s="4">
        <v>11490.96</v>
      </c>
      <c r="I677" s="1" t="s">
        <v>457</v>
      </c>
      <c r="J677" s="1" t="s">
        <v>458</v>
      </c>
      <c r="K677" s="1" t="s">
        <v>459</v>
      </c>
      <c r="L677" s="1" t="s">
        <v>40</v>
      </c>
      <c r="M677" s="1" t="s">
        <v>460</v>
      </c>
      <c r="N677" s="1" t="s">
        <v>42</v>
      </c>
      <c r="O677" s="1" t="s">
        <v>1963</v>
      </c>
      <c r="P677" s="3">
        <v>424</v>
      </c>
      <c r="R677" s="1" t="s">
        <v>2000</v>
      </c>
      <c r="S677" s="1" t="s">
        <v>45</v>
      </c>
      <c r="T677" s="1" t="s">
        <v>1163</v>
      </c>
      <c r="V677" s="1" t="s">
        <v>62</v>
      </c>
      <c r="W677" s="1" t="s">
        <v>63</v>
      </c>
      <c r="X677" s="1" t="s">
        <v>1292</v>
      </c>
      <c r="AB677" s="4">
        <v>11490.96</v>
      </c>
      <c r="AC677" s="4">
        <v>2528.0100000000002</v>
      </c>
      <c r="AF677" s="1" t="s">
        <v>464</v>
      </c>
      <c r="AI677" s="9">
        <f t="shared" si="60"/>
        <v>44165</v>
      </c>
      <c r="AJ677" s="9">
        <f t="shared" si="61"/>
        <v>44097</v>
      </c>
      <c r="AK677" s="9">
        <f t="shared" si="62"/>
        <v>44127</v>
      </c>
      <c r="AL677" s="9">
        <f t="shared" si="63"/>
        <v>44165</v>
      </c>
      <c r="AM677" s="10">
        <f t="shared" si="64"/>
        <v>-60</v>
      </c>
      <c r="AN677" s="11">
        <f t="shared" si="65"/>
        <v>-689457.6</v>
      </c>
    </row>
    <row r="678" spans="1:40" hidden="1" x14ac:dyDescent="0.2">
      <c r="A678" s="1" t="s">
        <v>1963</v>
      </c>
      <c r="B678" s="1" t="s">
        <v>1963</v>
      </c>
      <c r="C678" s="1" t="s">
        <v>1963</v>
      </c>
      <c r="D678" s="1" t="s">
        <v>85</v>
      </c>
      <c r="E678" s="3">
        <v>20217</v>
      </c>
      <c r="F678" s="1" t="s">
        <v>36</v>
      </c>
      <c r="G678" s="1" t="s">
        <v>85</v>
      </c>
      <c r="H678" s="4">
        <v>144</v>
      </c>
      <c r="I678" s="1" t="s">
        <v>159</v>
      </c>
      <c r="J678" s="1" t="s">
        <v>160</v>
      </c>
      <c r="K678" s="1" t="s">
        <v>161</v>
      </c>
      <c r="N678" s="1" t="s">
        <v>162</v>
      </c>
      <c r="O678" s="1" t="s">
        <v>1963</v>
      </c>
      <c r="P678" s="3">
        <v>418</v>
      </c>
      <c r="R678" s="1" t="s">
        <v>2001</v>
      </c>
      <c r="S678" s="1" t="s">
        <v>45</v>
      </c>
      <c r="T678" s="1" t="s">
        <v>883</v>
      </c>
      <c r="X678" s="1" t="s">
        <v>1151</v>
      </c>
      <c r="Y678" s="1" t="s">
        <v>2002</v>
      </c>
      <c r="AA678" s="1" t="s">
        <v>1693</v>
      </c>
      <c r="AB678" s="4">
        <v>0</v>
      </c>
      <c r="AC678" s="4">
        <v>0</v>
      </c>
      <c r="AI678" s="9">
        <f t="shared" si="60"/>
        <v>44105</v>
      </c>
      <c r="AJ678" s="9">
        <f t="shared" si="61"/>
        <v>43976</v>
      </c>
      <c r="AK678" s="9">
        <f t="shared" si="62"/>
        <v>44006</v>
      </c>
      <c r="AL678" s="9">
        <f t="shared" si="63"/>
        <v>44105</v>
      </c>
      <c r="AM678" s="10">
        <f t="shared" si="64"/>
        <v>0</v>
      </c>
      <c r="AN678" s="11">
        <f t="shared" si="65"/>
        <v>0</v>
      </c>
    </row>
    <row r="679" spans="1:40" hidden="1" x14ac:dyDescent="0.2">
      <c r="A679" s="1" t="s">
        <v>1963</v>
      </c>
      <c r="B679" s="1" t="s">
        <v>1963</v>
      </c>
      <c r="C679" s="1" t="s">
        <v>1963</v>
      </c>
      <c r="D679" s="1" t="s">
        <v>85</v>
      </c>
      <c r="E679" s="3">
        <v>20218</v>
      </c>
      <c r="F679" s="1" t="s">
        <v>36</v>
      </c>
      <c r="G679" s="1" t="s">
        <v>85</v>
      </c>
      <c r="H679" s="4">
        <v>9</v>
      </c>
      <c r="I679" s="1" t="s">
        <v>159</v>
      </c>
      <c r="J679" s="1" t="s">
        <v>160</v>
      </c>
      <c r="K679" s="1" t="s">
        <v>161</v>
      </c>
      <c r="N679" s="1" t="s">
        <v>162</v>
      </c>
      <c r="O679" s="1" t="s">
        <v>1963</v>
      </c>
      <c r="P679" s="3">
        <v>419</v>
      </c>
      <c r="R679" s="1" t="s">
        <v>2003</v>
      </c>
      <c r="S679" s="1" t="s">
        <v>45</v>
      </c>
      <c r="T679" s="1" t="s">
        <v>883</v>
      </c>
      <c r="X679" s="1" t="s">
        <v>1151</v>
      </c>
      <c r="Y679" s="1" t="s">
        <v>523</v>
      </c>
      <c r="AA679" s="1" t="s">
        <v>1693</v>
      </c>
      <c r="AB679" s="4">
        <v>0</v>
      </c>
      <c r="AC679" s="4">
        <v>0</v>
      </c>
      <c r="AI679" s="9">
        <f t="shared" si="60"/>
        <v>44105</v>
      </c>
      <c r="AJ679" s="9">
        <f t="shared" si="61"/>
        <v>43976</v>
      </c>
      <c r="AK679" s="9">
        <f t="shared" si="62"/>
        <v>44006</v>
      </c>
      <c r="AL679" s="9">
        <f t="shared" si="63"/>
        <v>44105</v>
      </c>
      <c r="AM679" s="10">
        <f t="shared" si="64"/>
        <v>0</v>
      </c>
      <c r="AN679" s="11">
        <f t="shared" si="65"/>
        <v>0</v>
      </c>
    </row>
    <row r="680" spans="1:40" hidden="1" x14ac:dyDescent="0.2">
      <c r="A680" s="1" t="s">
        <v>1963</v>
      </c>
      <c r="B680" s="1" t="s">
        <v>1963</v>
      </c>
      <c r="C680" s="1" t="s">
        <v>1963</v>
      </c>
      <c r="D680" s="1" t="s">
        <v>85</v>
      </c>
      <c r="E680" s="3">
        <v>20219</v>
      </c>
      <c r="F680" s="1" t="s">
        <v>36</v>
      </c>
      <c r="G680" s="1" t="s">
        <v>85</v>
      </c>
      <c r="H680" s="4">
        <v>109.74</v>
      </c>
      <c r="I680" s="1" t="s">
        <v>86</v>
      </c>
      <c r="K680" s="1" t="s">
        <v>39</v>
      </c>
      <c r="N680" s="1" t="s">
        <v>42</v>
      </c>
      <c r="O680" s="1" t="s">
        <v>1963</v>
      </c>
      <c r="P680" s="3">
        <v>420</v>
      </c>
      <c r="R680" s="1" t="s">
        <v>2004</v>
      </c>
      <c r="S680" s="1" t="s">
        <v>45</v>
      </c>
      <c r="X680" s="1" t="s">
        <v>1151</v>
      </c>
      <c r="AB680" s="4">
        <v>0</v>
      </c>
      <c r="AC680" s="4">
        <v>0</v>
      </c>
      <c r="AI680" s="9">
        <f t="shared" si="60"/>
        <v>44105</v>
      </c>
      <c r="AJ680" s="9">
        <f t="shared" si="61"/>
        <v>43976</v>
      </c>
      <c r="AK680" s="9">
        <f t="shared" si="62"/>
        <v>44006</v>
      </c>
      <c r="AL680" s="9">
        <f t="shared" si="63"/>
        <v>44105</v>
      </c>
      <c r="AM680" s="10">
        <f t="shared" si="64"/>
        <v>0</v>
      </c>
      <c r="AN680" s="11">
        <f t="shared" si="65"/>
        <v>0</v>
      </c>
    </row>
    <row r="681" spans="1:40" hidden="1" x14ac:dyDescent="0.2">
      <c r="A681" s="1" t="s">
        <v>1963</v>
      </c>
      <c r="B681" s="1" t="s">
        <v>1963</v>
      </c>
      <c r="C681" s="1" t="s">
        <v>1963</v>
      </c>
      <c r="D681" s="1" t="s">
        <v>85</v>
      </c>
      <c r="E681" s="3">
        <v>20220</v>
      </c>
      <c r="F681" s="1" t="s">
        <v>36</v>
      </c>
      <c r="G681" s="1" t="s">
        <v>85</v>
      </c>
      <c r="H681" s="4">
        <v>12.56</v>
      </c>
      <c r="I681" s="1" t="s">
        <v>88</v>
      </c>
      <c r="K681" s="1" t="s">
        <v>39</v>
      </c>
      <c r="N681" s="1" t="s">
        <v>42</v>
      </c>
      <c r="O681" s="1" t="s">
        <v>1963</v>
      </c>
      <c r="P681" s="3">
        <v>421</v>
      </c>
      <c r="R681" s="1" t="s">
        <v>2005</v>
      </c>
      <c r="S681" s="1" t="s">
        <v>45</v>
      </c>
      <c r="X681" s="1" t="s">
        <v>1151</v>
      </c>
      <c r="AB681" s="4">
        <v>0</v>
      </c>
      <c r="AC681" s="4">
        <v>0</v>
      </c>
      <c r="AI681" s="9">
        <f t="shared" si="60"/>
        <v>44105</v>
      </c>
      <c r="AJ681" s="9">
        <f t="shared" si="61"/>
        <v>43976</v>
      </c>
      <c r="AK681" s="9">
        <f t="shared" si="62"/>
        <v>44006</v>
      </c>
      <c r="AL681" s="9">
        <f t="shared" si="63"/>
        <v>44105</v>
      </c>
      <c r="AM681" s="10">
        <f t="shared" si="64"/>
        <v>0</v>
      </c>
      <c r="AN681" s="11">
        <f t="shared" si="65"/>
        <v>0</v>
      </c>
    </row>
    <row r="682" spans="1:40" hidden="1" x14ac:dyDescent="0.2">
      <c r="A682" s="1" t="s">
        <v>1963</v>
      </c>
      <c r="B682" s="1" t="s">
        <v>1963</v>
      </c>
      <c r="C682" s="1" t="s">
        <v>1963</v>
      </c>
      <c r="D682" s="1" t="s">
        <v>85</v>
      </c>
      <c r="E682" s="3">
        <v>20221</v>
      </c>
      <c r="F682" s="1" t="s">
        <v>36</v>
      </c>
      <c r="G682" s="1" t="s">
        <v>85</v>
      </c>
      <c r="H682" s="4">
        <v>236</v>
      </c>
      <c r="I682" s="1" t="s">
        <v>90</v>
      </c>
      <c r="J682" s="1" t="s">
        <v>91</v>
      </c>
      <c r="K682" s="1" t="s">
        <v>92</v>
      </c>
      <c r="N682" s="1" t="s">
        <v>42</v>
      </c>
      <c r="O682" s="1" t="s">
        <v>1963</v>
      </c>
      <c r="P682" s="3">
        <v>422</v>
      </c>
      <c r="R682" s="1" t="s">
        <v>2006</v>
      </c>
      <c r="S682" s="1" t="s">
        <v>45</v>
      </c>
      <c r="X682" s="1" t="s">
        <v>1151</v>
      </c>
      <c r="AB682" s="4">
        <v>0</v>
      </c>
      <c r="AC682" s="4">
        <v>0</v>
      </c>
      <c r="AI682" s="9">
        <f t="shared" si="60"/>
        <v>44105</v>
      </c>
      <c r="AJ682" s="9">
        <f t="shared" si="61"/>
        <v>43976</v>
      </c>
      <c r="AK682" s="9">
        <f t="shared" si="62"/>
        <v>44006</v>
      </c>
      <c r="AL682" s="9">
        <f t="shared" si="63"/>
        <v>44105</v>
      </c>
      <c r="AM682" s="10">
        <f t="shared" si="64"/>
        <v>0</v>
      </c>
      <c r="AN682" s="11">
        <f t="shared" si="65"/>
        <v>0</v>
      </c>
    </row>
    <row r="683" spans="1:40" hidden="1" x14ac:dyDescent="0.2">
      <c r="A683" s="1" t="s">
        <v>1963</v>
      </c>
      <c r="B683" s="1" t="s">
        <v>1963</v>
      </c>
      <c r="C683" s="1" t="s">
        <v>1963</v>
      </c>
      <c r="D683" s="1" t="s">
        <v>85</v>
      </c>
      <c r="E683" s="3">
        <v>20222</v>
      </c>
      <c r="F683" s="1" t="s">
        <v>36</v>
      </c>
      <c r="G683" s="1" t="s">
        <v>85</v>
      </c>
      <c r="H683" s="4">
        <v>177.46</v>
      </c>
      <c r="I683" s="1" t="s">
        <v>94</v>
      </c>
      <c r="K683" s="1" t="s">
        <v>92</v>
      </c>
      <c r="L683" s="1" t="s">
        <v>95</v>
      </c>
      <c r="M683" s="1" t="s">
        <v>96</v>
      </c>
      <c r="N683" s="1" t="s">
        <v>42</v>
      </c>
      <c r="O683" s="1" t="s">
        <v>1963</v>
      </c>
      <c r="P683" s="3">
        <v>423</v>
      </c>
      <c r="R683" s="1" t="s">
        <v>2007</v>
      </c>
      <c r="S683" s="1" t="s">
        <v>45</v>
      </c>
      <c r="X683" s="1" t="s">
        <v>1249</v>
      </c>
      <c r="AB683" s="4">
        <v>0</v>
      </c>
      <c r="AC683" s="4">
        <v>0</v>
      </c>
      <c r="AI683" s="9">
        <f t="shared" si="60"/>
        <v>44105</v>
      </c>
      <c r="AJ683" s="9">
        <f t="shared" si="61"/>
        <v>43978</v>
      </c>
      <c r="AK683" s="9">
        <f t="shared" si="62"/>
        <v>44008</v>
      </c>
      <c r="AL683" s="9">
        <f t="shared" si="63"/>
        <v>44105</v>
      </c>
      <c r="AM683" s="10">
        <f t="shared" si="64"/>
        <v>0</v>
      </c>
      <c r="AN683" s="11">
        <f t="shared" si="65"/>
        <v>0</v>
      </c>
    </row>
    <row r="684" spans="1:40" hidden="1" x14ac:dyDescent="0.2">
      <c r="A684" s="1" t="s">
        <v>1963</v>
      </c>
      <c r="B684" s="1" t="s">
        <v>1963</v>
      </c>
      <c r="C684" s="1" t="s">
        <v>1963</v>
      </c>
      <c r="D684" s="1" t="s">
        <v>85</v>
      </c>
      <c r="E684" s="3">
        <v>20223</v>
      </c>
      <c r="F684" s="1" t="s">
        <v>36</v>
      </c>
      <c r="G684" s="1" t="s">
        <v>85</v>
      </c>
      <c r="H684" s="4">
        <v>1000</v>
      </c>
      <c r="I684" s="1" t="s">
        <v>2008</v>
      </c>
      <c r="K684" s="1" t="s">
        <v>2009</v>
      </c>
      <c r="N684" s="1" t="s">
        <v>242</v>
      </c>
      <c r="O684" s="1" t="s">
        <v>1963</v>
      </c>
      <c r="P684" s="3">
        <v>425</v>
      </c>
      <c r="R684" s="1" t="s">
        <v>2010</v>
      </c>
      <c r="S684" s="1" t="s">
        <v>45</v>
      </c>
      <c r="X684" s="1" t="s">
        <v>1292</v>
      </c>
      <c r="AB684" s="4">
        <v>0</v>
      </c>
      <c r="AC684" s="4">
        <v>0</v>
      </c>
      <c r="AI684" s="9">
        <f t="shared" si="60"/>
        <v>44105</v>
      </c>
      <c r="AJ684" s="9">
        <f t="shared" si="61"/>
        <v>44097</v>
      </c>
      <c r="AK684" s="9">
        <f t="shared" si="62"/>
        <v>44127</v>
      </c>
      <c r="AL684" s="9">
        <f t="shared" si="63"/>
        <v>44127</v>
      </c>
      <c r="AM684" s="10">
        <f t="shared" si="64"/>
        <v>-22</v>
      </c>
      <c r="AN684" s="11">
        <f t="shared" si="65"/>
        <v>-22000</v>
      </c>
    </row>
    <row r="685" spans="1:40" x14ac:dyDescent="0.2">
      <c r="A685" s="1" t="s">
        <v>1693</v>
      </c>
      <c r="B685" s="1" t="s">
        <v>1712</v>
      </c>
      <c r="C685" s="1" t="s">
        <v>968</v>
      </c>
      <c r="D685" s="1" t="s">
        <v>35</v>
      </c>
      <c r="E685" s="3">
        <v>45</v>
      </c>
      <c r="F685" s="1" t="s">
        <v>36</v>
      </c>
      <c r="G685" s="1" t="s">
        <v>2011</v>
      </c>
      <c r="H685" s="4">
        <v>1870.4</v>
      </c>
      <c r="I685" s="1" t="s">
        <v>505</v>
      </c>
      <c r="J685" s="1" t="s">
        <v>506</v>
      </c>
      <c r="K685" s="1" t="s">
        <v>99</v>
      </c>
      <c r="L685" s="1" t="s">
        <v>40</v>
      </c>
      <c r="M685" s="1" t="s">
        <v>507</v>
      </c>
      <c r="N685" s="1" t="s">
        <v>42</v>
      </c>
      <c r="O685" s="1" t="s">
        <v>2012</v>
      </c>
      <c r="P685" s="3">
        <v>427</v>
      </c>
      <c r="R685" s="1" t="s">
        <v>2013</v>
      </c>
      <c r="S685" s="1" t="s">
        <v>45</v>
      </c>
      <c r="T685" s="1" t="s">
        <v>509</v>
      </c>
      <c r="V685" s="1" t="s">
        <v>62</v>
      </c>
      <c r="W685" s="1" t="s">
        <v>63</v>
      </c>
      <c r="X685" s="1" t="s">
        <v>968</v>
      </c>
      <c r="AB685" s="4">
        <v>1820</v>
      </c>
      <c r="AC685" s="4">
        <v>400.4</v>
      </c>
      <c r="AF685" s="1" t="s">
        <v>171</v>
      </c>
      <c r="AI685" s="9">
        <f t="shared" si="60"/>
        <v>44104</v>
      </c>
      <c r="AJ685" s="9">
        <f t="shared" si="61"/>
        <v>44084</v>
      </c>
      <c r="AK685" s="9">
        <f t="shared" si="62"/>
        <v>44114</v>
      </c>
      <c r="AL685" s="9">
        <f t="shared" si="63"/>
        <v>44114</v>
      </c>
      <c r="AM685" s="10">
        <f t="shared" si="64"/>
        <v>-5</v>
      </c>
      <c r="AN685" s="11">
        <f t="shared" si="65"/>
        <v>-9352</v>
      </c>
    </row>
    <row r="686" spans="1:40" x14ac:dyDescent="0.2">
      <c r="A686" s="1" t="s">
        <v>2014</v>
      </c>
      <c r="B686" s="1" t="s">
        <v>2014</v>
      </c>
      <c r="C686" s="1" t="s">
        <v>2014</v>
      </c>
      <c r="D686" s="1" t="s">
        <v>35</v>
      </c>
      <c r="E686" s="3">
        <v>47</v>
      </c>
      <c r="F686" s="1" t="s">
        <v>36</v>
      </c>
      <c r="G686" s="1" t="s">
        <v>2015</v>
      </c>
      <c r="H686" s="4">
        <v>4040.06</v>
      </c>
      <c r="I686" s="1" t="s">
        <v>892</v>
      </c>
      <c r="J686" s="1" t="s">
        <v>893</v>
      </c>
      <c r="K686" s="1" t="s">
        <v>99</v>
      </c>
      <c r="N686" s="1" t="s">
        <v>42</v>
      </c>
      <c r="O686" s="1" t="s">
        <v>2012</v>
      </c>
      <c r="P686" s="3">
        <v>426</v>
      </c>
      <c r="R686" s="1" t="s">
        <v>2016</v>
      </c>
      <c r="S686" s="1" t="s">
        <v>45</v>
      </c>
      <c r="V686" s="1" t="s">
        <v>62</v>
      </c>
      <c r="W686" s="1" t="s">
        <v>63</v>
      </c>
      <c r="X686" s="1" t="s">
        <v>2014</v>
      </c>
      <c r="AB686" s="4">
        <v>3931.2</v>
      </c>
      <c r="AC686" s="4">
        <v>864.86</v>
      </c>
      <c r="AF686" s="1" t="s">
        <v>225</v>
      </c>
      <c r="AI686" s="9">
        <f t="shared" si="60"/>
        <v>44098</v>
      </c>
      <c r="AJ686" s="9">
        <f t="shared" si="61"/>
        <v>44098</v>
      </c>
      <c r="AK686" s="9">
        <f t="shared" si="62"/>
        <v>44128</v>
      </c>
      <c r="AL686" s="9">
        <f t="shared" si="63"/>
        <v>44128</v>
      </c>
      <c r="AM686" s="10">
        <f t="shared" si="64"/>
        <v>-19</v>
      </c>
      <c r="AN686" s="11">
        <f t="shared" si="65"/>
        <v>-76761.14</v>
      </c>
    </row>
    <row r="687" spans="1:40" x14ac:dyDescent="0.2">
      <c r="A687" s="1" t="s">
        <v>2017</v>
      </c>
      <c r="B687" s="1" t="s">
        <v>2017</v>
      </c>
      <c r="C687" s="1" t="s">
        <v>2017</v>
      </c>
      <c r="D687" s="1" t="s">
        <v>35</v>
      </c>
      <c r="E687" s="3">
        <v>46</v>
      </c>
      <c r="F687" s="1" t="s">
        <v>36</v>
      </c>
      <c r="G687" s="1" t="s">
        <v>2018</v>
      </c>
      <c r="H687" s="4">
        <v>540.44000000000005</v>
      </c>
      <c r="I687" s="1" t="s">
        <v>124</v>
      </c>
      <c r="J687" s="1" t="s">
        <v>125</v>
      </c>
      <c r="K687" s="1" t="s">
        <v>99</v>
      </c>
      <c r="N687" s="1" t="s">
        <v>42</v>
      </c>
      <c r="O687" s="1" t="s">
        <v>2019</v>
      </c>
      <c r="P687" s="3">
        <v>428</v>
      </c>
      <c r="R687" s="1" t="s">
        <v>2020</v>
      </c>
      <c r="S687" s="1" t="s">
        <v>45</v>
      </c>
      <c r="T687" s="1" t="s">
        <v>1658</v>
      </c>
      <c r="V687" s="1" t="s">
        <v>47</v>
      </c>
      <c r="W687" s="1" t="s">
        <v>48</v>
      </c>
      <c r="X687" s="1" t="s">
        <v>2017</v>
      </c>
      <c r="AB687" s="4">
        <v>675.05</v>
      </c>
      <c r="AC687" s="4">
        <v>0</v>
      </c>
      <c r="AF687" s="1" t="s">
        <v>128</v>
      </c>
      <c r="AI687" s="9">
        <f t="shared" si="60"/>
        <v>44093</v>
      </c>
      <c r="AJ687" s="9">
        <f t="shared" si="61"/>
        <v>44093</v>
      </c>
      <c r="AK687" s="9">
        <f t="shared" si="62"/>
        <v>44123</v>
      </c>
      <c r="AL687" s="9">
        <f t="shared" si="63"/>
        <v>44123</v>
      </c>
      <c r="AM687" s="10">
        <f t="shared" si="64"/>
        <v>-13</v>
      </c>
      <c r="AN687" s="11">
        <f t="shared" si="65"/>
        <v>-7025.7200000000012</v>
      </c>
    </row>
    <row r="688" spans="1:40" hidden="1" x14ac:dyDescent="0.2">
      <c r="A688" s="1" t="s">
        <v>2021</v>
      </c>
      <c r="B688" s="1" t="s">
        <v>938</v>
      </c>
      <c r="C688" s="1" t="s">
        <v>1411</v>
      </c>
      <c r="D688" s="1" t="s">
        <v>54</v>
      </c>
      <c r="E688" s="3">
        <v>294</v>
      </c>
      <c r="F688" s="1" t="s">
        <v>55</v>
      </c>
      <c r="G688" s="1" t="s">
        <v>2022</v>
      </c>
      <c r="H688" s="4">
        <v>-3.79</v>
      </c>
      <c r="I688" s="1" t="s">
        <v>68</v>
      </c>
      <c r="J688" s="1" t="s">
        <v>69</v>
      </c>
      <c r="K688" s="1" t="s">
        <v>70</v>
      </c>
      <c r="N688" s="1" t="s">
        <v>42</v>
      </c>
      <c r="O688" s="1" t="s">
        <v>2019</v>
      </c>
      <c r="P688" s="3">
        <v>429</v>
      </c>
      <c r="R688" s="1" t="s">
        <v>2023</v>
      </c>
      <c r="S688" s="1" t="s">
        <v>45</v>
      </c>
      <c r="T688" s="1" t="s">
        <v>72</v>
      </c>
      <c r="V688" s="1" t="s">
        <v>62</v>
      </c>
      <c r="W688" s="1" t="s">
        <v>63</v>
      </c>
      <c r="X688" s="1" t="s">
        <v>1411</v>
      </c>
      <c r="AB688" s="4">
        <v>3.79</v>
      </c>
      <c r="AC688" s="4">
        <v>0.38</v>
      </c>
      <c r="AF688" s="1" t="s">
        <v>73</v>
      </c>
      <c r="AI688" s="9">
        <f t="shared" si="60"/>
        <v>44052</v>
      </c>
      <c r="AJ688" s="9">
        <f t="shared" si="61"/>
        <v>43995</v>
      </c>
      <c r="AK688" s="9">
        <f t="shared" si="62"/>
        <v>44025</v>
      </c>
      <c r="AL688" s="9">
        <f t="shared" si="63"/>
        <v>44052</v>
      </c>
      <c r="AM688" s="10">
        <f t="shared" si="64"/>
        <v>58</v>
      </c>
      <c r="AN688" s="11">
        <f t="shared" si="65"/>
        <v>-219.82</v>
      </c>
    </row>
    <row r="689" spans="1:40" x14ac:dyDescent="0.2">
      <c r="A689" s="1" t="s">
        <v>2024</v>
      </c>
      <c r="B689" s="1" t="s">
        <v>1482</v>
      </c>
      <c r="C689" s="1" t="s">
        <v>1502</v>
      </c>
      <c r="D689" s="1" t="s">
        <v>35</v>
      </c>
      <c r="E689" s="3">
        <v>341</v>
      </c>
      <c r="F689" s="1" t="s">
        <v>55</v>
      </c>
      <c r="G689" s="1" t="s">
        <v>2025</v>
      </c>
      <c r="H689" s="4">
        <v>279.10000000000002</v>
      </c>
      <c r="I689" s="1" t="s">
        <v>68</v>
      </c>
      <c r="J689" s="1" t="s">
        <v>69</v>
      </c>
      <c r="K689" s="1" t="s">
        <v>70</v>
      </c>
      <c r="N689" s="1" t="s">
        <v>42</v>
      </c>
      <c r="O689" s="1" t="s">
        <v>2019</v>
      </c>
      <c r="P689" s="3">
        <v>429</v>
      </c>
      <c r="R689" s="1" t="s">
        <v>2026</v>
      </c>
      <c r="S689" s="1" t="s">
        <v>45</v>
      </c>
      <c r="T689" s="1" t="s">
        <v>72</v>
      </c>
      <c r="V689" s="1" t="s">
        <v>62</v>
      </c>
      <c r="W689" s="1" t="s">
        <v>63</v>
      </c>
      <c r="X689" s="1" t="s">
        <v>1502</v>
      </c>
      <c r="AB689" s="4">
        <v>279.10000000000002</v>
      </c>
      <c r="AC689" s="4">
        <v>27.91</v>
      </c>
      <c r="AF689" s="1" t="s">
        <v>73</v>
      </c>
      <c r="AI689" s="9">
        <f t="shared" si="60"/>
        <v>44112</v>
      </c>
      <c r="AJ689" s="9">
        <f t="shared" si="61"/>
        <v>44026</v>
      </c>
      <c r="AK689" s="9">
        <f t="shared" si="62"/>
        <v>44056</v>
      </c>
      <c r="AL689" s="9">
        <f t="shared" si="63"/>
        <v>44112</v>
      </c>
      <c r="AM689" s="10">
        <f t="shared" si="64"/>
        <v>-2</v>
      </c>
      <c r="AN689" s="11">
        <f t="shared" si="65"/>
        <v>-558.20000000000005</v>
      </c>
    </row>
    <row r="690" spans="1:40" hidden="1" x14ac:dyDescent="0.2">
      <c r="A690" s="1" t="s">
        <v>2019</v>
      </c>
      <c r="B690" s="1" t="s">
        <v>2019</v>
      </c>
      <c r="C690" s="1" t="s">
        <v>2019</v>
      </c>
      <c r="D690" s="1" t="s">
        <v>85</v>
      </c>
      <c r="E690" s="3">
        <v>20224</v>
      </c>
      <c r="F690" s="1" t="s">
        <v>36</v>
      </c>
      <c r="G690" s="1" t="s">
        <v>85</v>
      </c>
      <c r="H690" s="4">
        <v>400</v>
      </c>
      <c r="I690" s="1" t="s">
        <v>141</v>
      </c>
      <c r="K690" s="1" t="s">
        <v>99</v>
      </c>
      <c r="N690" s="1" t="s">
        <v>100</v>
      </c>
      <c r="O690" s="1" t="s">
        <v>2019</v>
      </c>
      <c r="P690" s="3">
        <v>430</v>
      </c>
      <c r="R690" s="1" t="s">
        <v>1291</v>
      </c>
      <c r="S690" s="1" t="s">
        <v>45</v>
      </c>
      <c r="X690" s="1" t="s">
        <v>1394</v>
      </c>
      <c r="AB690" s="4">
        <v>0</v>
      </c>
      <c r="AC690" s="4">
        <v>0</v>
      </c>
      <c r="AI690" s="9">
        <f t="shared" si="60"/>
        <v>44110</v>
      </c>
      <c r="AJ690" s="9">
        <f t="shared" si="61"/>
        <v>44014</v>
      </c>
      <c r="AK690" s="9">
        <f t="shared" si="62"/>
        <v>44044</v>
      </c>
      <c r="AL690" s="9">
        <f t="shared" si="63"/>
        <v>44110</v>
      </c>
      <c r="AM690" s="10">
        <f t="shared" si="64"/>
        <v>0</v>
      </c>
      <c r="AN690" s="11">
        <f t="shared" si="65"/>
        <v>0</v>
      </c>
    </row>
    <row r="691" spans="1:40" x14ac:dyDescent="0.2">
      <c r="A691" s="1" t="s">
        <v>1969</v>
      </c>
      <c r="B691" s="1" t="s">
        <v>1696</v>
      </c>
      <c r="C691" s="1" t="s">
        <v>1570</v>
      </c>
      <c r="D691" s="1" t="s">
        <v>35</v>
      </c>
      <c r="E691" s="3">
        <v>378</v>
      </c>
      <c r="F691" s="1" t="s">
        <v>55</v>
      </c>
      <c r="G691" s="1" t="s">
        <v>2027</v>
      </c>
      <c r="H691" s="4">
        <v>487.23</v>
      </c>
      <c r="I691" s="1" t="s">
        <v>57</v>
      </c>
      <c r="J691" s="1" t="s">
        <v>58</v>
      </c>
      <c r="K691" s="1" t="s">
        <v>59</v>
      </c>
      <c r="N691" s="1" t="s">
        <v>42</v>
      </c>
      <c r="O691" s="1" t="s">
        <v>1956</v>
      </c>
      <c r="P691" s="3">
        <v>431</v>
      </c>
      <c r="R691" s="1" t="s">
        <v>2028</v>
      </c>
      <c r="S691" s="1" t="s">
        <v>45</v>
      </c>
      <c r="T691" s="1" t="s">
        <v>61</v>
      </c>
      <c r="V691" s="1" t="s">
        <v>62</v>
      </c>
      <c r="W691" s="1" t="s">
        <v>63</v>
      </c>
      <c r="X691" s="1" t="s">
        <v>1570</v>
      </c>
      <c r="AB691" s="4">
        <v>487.23</v>
      </c>
      <c r="AC691" s="4">
        <v>107.19</v>
      </c>
      <c r="AF691" s="1" t="s">
        <v>64</v>
      </c>
      <c r="AI691" s="9">
        <f t="shared" si="60"/>
        <v>44118</v>
      </c>
      <c r="AJ691" s="9">
        <f t="shared" si="61"/>
        <v>44057</v>
      </c>
      <c r="AK691" s="9">
        <f t="shared" si="62"/>
        <v>44087</v>
      </c>
      <c r="AL691" s="9">
        <f t="shared" si="63"/>
        <v>44118</v>
      </c>
      <c r="AM691" s="10">
        <f t="shared" si="64"/>
        <v>-7</v>
      </c>
      <c r="AN691" s="11">
        <f t="shared" si="65"/>
        <v>-3410.61</v>
      </c>
    </row>
    <row r="692" spans="1:40" x14ac:dyDescent="0.2">
      <c r="A692" s="1" t="s">
        <v>1969</v>
      </c>
      <c r="B692" s="1" t="s">
        <v>1696</v>
      </c>
      <c r="C692" s="1" t="s">
        <v>1570</v>
      </c>
      <c r="D692" s="1" t="s">
        <v>35</v>
      </c>
      <c r="E692" s="3">
        <v>379</v>
      </c>
      <c r="F692" s="1" t="s">
        <v>55</v>
      </c>
      <c r="G692" s="1" t="s">
        <v>2029</v>
      </c>
      <c r="H692" s="4">
        <v>528.36</v>
      </c>
      <c r="I692" s="1" t="s">
        <v>57</v>
      </c>
      <c r="J692" s="1" t="s">
        <v>58</v>
      </c>
      <c r="K692" s="1" t="s">
        <v>59</v>
      </c>
      <c r="N692" s="1" t="s">
        <v>42</v>
      </c>
      <c r="O692" s="1" t="s">
        <v>1956</v>
      </c>
      <c r="P692" s="3">
        <v>432</v>
      </c>
      <c r="R692" s="1" t="s">
        <v>2030</v>
      </c>
      <c r="S692" s="1" t="s">
        <v>45</v>
      </c>
      <c r="T692" s="1" t="s">
        <v>2031</v>
      </c>
      <c r="V692" s="1" t="s">
        <v>62</v>
      </c>
      <c r="W692" s="1" t="s">
        <v>63</v>
      </c>
      <c r="X692" s="1" t="s">
        <v>1570</v>
      </c>
      <c r="AB692" s="4">
        <v>528.36</v>
      </c>
      <c r="AC692" s="4">
        <v>116.24</v>
      </c>
      <c r="AF692" s="1" t="s">
        <v>1815</v>
      </c>
      <c r="AI692" s="9">
        <f t="shared" si="60"/>
        <v>44118</v>
      </c>
      <c r="AJ692" s="9">
        <f t="shared" si="61"/>
        <v>44057</v>
      </c>
      <c r="AK692" s="9">
        <f t="shared" si="62"/>
        <v>44087</v>
      </c>
      <c r="AL692" s="9">
        <f t="shared" si="63"/>
        <v>44118</v>
      </c>
      <c r="AM692" s="10">
        <f t="shared" si="64"/>
        <v>-7</v>
      </c>
      <c r="AN692" s="11">
        <f t="shared" si="65"/>
        <v>-3698.52</v>
      </c>
    </row>
    <row r="693" spans="1:40" hidden="1" x14ac:dyDescent="0.2">
      <c r="A693" s="1" t="s">
        <v>1956</v>
      </c>
      <c r="B693" s="1" t="s">
        <v>1956</v>
      </c>
      <c r="C693" s="1" t="s">
        <v>1956</v>
      </c>
      <c r="D693" s="1" t="s">
        <v>85</v>
      </c>
      <c r="E693" s="3">
        <v>20225</v>
      </c>
      <c r="F693" s="1" t="s">
        <v>36</v>
      </c>
      <c r="G693" s="1" t="s">
        <v>85</v>
      </c>
      <c r="H693" s="4">
        <v>240</v>
      </c>
      <c r="I693" s="1" t="s">
        <v>2032</v>
      </c>
      <c r="K693" s="1" t="s">
        <v>99</v>
      </c>
      <c r="L693" s="1" t="s">
        <v>40</v>
      </c>
      <c r="M693" s="1" t="s">
        <v>2033</v>
      </c>
      <c r="N693" s="1" t="s">
        <v>42</v>
      </c>
      <c r="O693" s="1" t="s">
        <v>1956</v>
      </c>
      <c r="P693" s="3">
        <v>433</v>
      </c>
      <c r="R693" s="1" t="s">
        <v>1880</v>
      </c>
      <c r="S693" s="1" t="s">
        <v>45</v>
      </c>
      <c r="X693" s="1" t="s">
        <v>1394</v>
      </c>
      <c r="AB693" s="4">
        <v>0</v>
      </c>
      <c r="AC693" s="4">
        <v>0</v>
      </c>
      <c r="AI693" s="9">
        <f t="shared" si="60"/>
        <v>44111</v>
      </c>
      <c r="AJ693" s="9">
        <f t="shared" si="61"/>
        <v>44014</v>
      </c>
      <c r="AK693" s="9">
        <f t="shared" si="62"/>
        <v>44044</v>
      </c>
      <c r="AL693" s="9">
        <f t="shared" si="63"/>
        <v>44111</v>
      </c>
      <c r="AM693" s="10">
        <f t="shared" si="64"/>
        <v>0</v>
      </c>
      <c r="AN693" s="11">
        <f t="shared" si="65"/>
        <v>0</v>
      </c>
    </row>
    <row r="694" spans="1:40" x14ac:dyDescent="0.2">
      <c r="A694" s="1" t="s">
        <v>2034</v>
      </c>
      <c r="B694" s="1" t="s">
        <v>1236</v>
      </c>
      <c r="C694" s="1" t="s">
        <v>1309</v>
      </c>
      <c r="D694" s="1" t="s">
        <v>35</v>
      </c>
      <c r="E694" s="3">
        <v>48</v>
      </c>
      <c r="F694" s="1" t="s">
        <v>36</v>
      </c>
      <c r="G694" s="1" t="s">
        <v>285</v>
      </c>
      <c r="H694" s="4">
        <v>754.3</v>
      </c>
      <c r="I694" s="1" t="s">
        <v>517</v>
      </c>
      <c r="J694" s="1" t="s">
        <v>518</v>
      </c>
      <c r="K694" s="1" t="s">
        <v>133</v>
      </c>
      <c r="N694" s="1" t="s">
        <v>42</v>
      </c>
      <c r="O694" s="1" t="s">
        <v>2024</v>
      </c>
      <c r="P694" s="3">
        <v>444</v>
      </c>
      <c r="R694" s="1" t="s">
        <v>2035</v>
      </c>
      <c r="S694" s="1" t="s">
        <v>45</v>
      </c>
      <c r="T694" s="1" t="s">
        <v>2036</v>
      </c>
      <c r="V694" s="1" t="s">
        <v>47</v>
      </c>
      <c r="W694" s="1" t="s">
        <v>48</v>
      </c>
      <c r="X694" s="1" t="s">
        <v>1309</v>
      </c>
      <c r="AB694" s="4">
        <v>754.3</v>
      </c>
      <c r="AC694" s="4">
        <v>0</v>
      </c>
      <c r="AF694" s="1" t="s">
        <v>521</v>
      </c>
      <c r="AI694" s="9">
        <f t="shared" si="60"/>
        <v>44125</v>
      </c>
      <c r="AJ694" s="9">
        <f t="shared" si="61"/>
        <v>44102</v>
      </c>
      <c r="AK694" s="9">
        <f t="shared" si="62"/>
        <v>44132</v>
      </c>
      <c r="AL694" s="9">
        <f t="shared" si="63"/>
        <v>44132</v>
      </c>
      <c r="AM694" s="10">
        <f t="shared" si="64"/>
        <v>-20</v>
      </c>
      <c r="AN694" s="11">
        <f t="shared" si="65"/>
        <v>-15086</v>
      </c>
    </row>
    <row r="695" spans="1:40" x14ac:dyDescent="0.2">
      <c r="A695" s="1" t="s">
        <v>2034</v>
      </c>
      <c r="B695" s="1" t="s">
        <v>1236</v>
      </c>
      <c r="C695" s="1" t="s">
        <v>1309</v>
      </c>
      <c r="D695" s="1" t="s">
        <v>35</v>
      </c>
      <c r="E695" s="3">
        <v>49</v>
      </c>
      <c r="F695" s="1" t="s">
        <v>36</v>
      </c>
      <c r="G695" s="1" t="s">
        <v>884</v>
      </c>
      <c r="H695" s="4">
        <v>87.2</v>
      </c>
      <c r="I695" s="1" t="s">
        <v>517</v>
      </c>
      <c r="J695" s="1" t="s">
        <v>518</v>
      </c>
      <c r="K695" s="1" t="s">
        <v>133</v>
      </c>
      <c r="N695" s="1" t="s">
        <v>42</v>
      </c>
      <c r="O695" s="1" t="s">
        <v>2024</v>
      </c>
      <c r="P695" s="3">
        <v>444</v>
      </c>
      <c r="R695" s="1" t="s">
        <v>2037</v>
      </c>
      <c r="S695" s="1" t="s">
        <v>45</v>
      </c>
      <c r="T695" s="1" t="s">
        <v>2036</v>
      </c>
      <c r="V695" s="1" t="s">
        <v>47</v>
      </c>
      <c r="W695" s="1" t="s">
        <v>48</v>
      </c>
      <c r="X695" s="1" t="s">
        <v>1309</v>
      </c>
      <c r="AB695" s="4">
        <v>87.2</v>
      </c>
      <c r="AC695" s="4">
        <v>0</v>
      </c>
      <c r="AF695" s="1" t="s">
        <v>521</v>
      </c>
      <c r="AI695" s="9">
        <f t="shared" si="60"/>
        <v>44125</v>
      </c>
      <c r="AJ695" s="9">
        <f t="shared" si="61"/>
        <v>44102</v>
      </c>
      <c r="AK695" s="9">
        <f t="shared" si="62"/>
        <v>44132</v>
      </c>
      <c r="AL695" s="9">
        <f t="shared" si="63"/>
        <v>44132</v>
      </c>
      <c r="AM695" s="10">
        <f t="shared" si="64"/>
        <v>-20</v>
      </c>
      <c r="AN695" s="11">
        <f t="shared" si="65"/>
        <v>-1744</v>
      </c>
    </row>
    <row r="696" spans="1:40" x14ac:dyDescent="0.2">
      <c r="A696" s="1" t="s">
        <v>2034</v>
      </c>
      <c r="B696" s="1" t="s">
        <v>1236</v>
      </c>
      <c r="C696" s="1" t="s">
        <v>1309</v>
      </c>
      <c r="D696" s="1" t="s">
        <v>35</v>
      </c>
      <c r="E696" s="3">
        <v>50</v>
      </c>
      <c r="F696" s="1" t="s">
        <v>36</v>
      </c>
      <c r="G696" s="1" t="s">
        <v>2038</v>
      </c>
      <c r="H696" s="4">
        <v>362.4</v>
      </c>
      <c r="I696" s="1" t="s">
        <v>517</v>
      </c>
      <c r="J696" s="1" t="s">
        <v>518</v>
      </c>
      <c r="K696" s="1" t="s">
        <v>133</v>
      </c>
      <c r="N696" s="1" t="s">
        <v>42</v>
      </c>
      <c r="O696" s="1" t="s">
        <v>2024</v>
      </c>
      <c r="P696" s="3">
        <v>444</v>
      </c>
      <c r="R696" s="1" t="s">
        <v>2039</v>
      </c>
      <c r="S696" s="1" t="s">
        <v>45</v>
      </c>
      <c r="T696" s="1" t="s">
        <v>2036</v>
      </c>
      <c r="V696" s="1" t="s">
        <v>47</v>
      </c>
      <c r="W696" s="1" t="s">
        <v>48</v>
      </c>
      <c r="X696" s="1" t="s">
        <v>1309</v>
      </c>
      <c r="AB696" s="4">
        <v>362.4</v>
      </c>
      <c r="AC696" s="4">
        <v>0</v>
      </c>
      <c r="AF696" s="1" t="s">
        <v>521</v>
      </c>
      <c r="AI696" s="9">
        <f t="shared" si="60"/>
        <v>44125</v>
      </c>
      <c r="AJ696" s="9">
        <f t="shared" si="61"/>
        <v>44102</v>
      </c>
      <c r="AK696" s="9">
        <f t="shared" si="62"/>
        <v>44132</v>
      </c>
      <c r="AL696" s="9">
        <f t="shared" si="63"/>
        <v>44132</v>
      </c>
      <c r="AM696" s="10">
        <f t="shared" si="64"/>
        <v>-20</v>
      </c>
      <c r="AN696" s="11">
        <f t="shared" si="65"/>
        <v>-7248</v>
      </c>
    </row>
    <row r="697" spans="1:40" hidden="1" x14ac:dyDescent="0.2">
      <c r="A697" s="1" t="s">
        <v>2024</v>
      </c>
      <c r="B697" s="1" t="s">
        <v>2024</v>
      </c>
      <c r="C697" s="1" t="s">
        <v>2024</v>
      </c>
      <c r="D697" s="1" t="s">
        <v>85</v>
      </c>
      <c r="E697" s="3">
        <v>20226</v>
      </c>
      <c r="F697" s="1" t="s">
        <v>36</v>
      </c>
      <c r="G697" s="1" t="s">
        <v>85</v>
      </c>
      <c r="H697" s="4">
        <v>18325.72</v>
      </c>
      <c r="I697" s="1" t="s">
        <v>98</v>
      </c>
      <c r="K697" s="1" t="s">
        <v>99</v>
      </c>
      <c r="N697" s="1" t="s">
        <v>100</v>
      </c>
      <c r="O697" s="1" t="s">
        <v>2024</v>
      </c>
      <c r="P697" s="3">
        <v>434</v>
      </c>
      <c r="R697" s="1" t="s">
        <v>2040</v>
      </c>
      <c r="S697" s="1" t="s">
        <v>45</v>
      </c>
      <c r="X697" s="1" t="s">
        <v>1693</v>
      </c>
      <c r="AB697" s="4">
        <v>0</v>
      </c>
      <c r="AC697" s="4">
        <v>0</v>
      </c>
      <c r="AI697" s="9">
        <f t="shared" si="60"/>
        <v>44112</v>
      </c>
      <c r="AJ697" s="9">
        <f t="shared" si="61"/>
        <v>44104</v>
      </c>
      <c r="AK697" s="9">
        <f t="shared" si="62"/>
        <v>44134</v>
      </c>
      <c r="AL697" s="9">
        <f t="shared" si="63"/>
        <v>44134</v>
      </c>
      <c r="AM697" s="10">
        <f t="shared" si="64"/>
        <v>-22</v>
      </c>
      <c r="AN697" s="11">
        <f t="shared" si="65"/>
        <v>-403165.84</v>
      </c>
    </row>
    <row r="698" spans="1:40" hidden="1" x14ac:dyDescent="0.2">
      <c r="A698" s="1" t="s">
        <v>2024</v>
      </c>
      <c r="B698" s="1" t="s">
        <v>2024</v>
      </c>
      <c r="C698" s="1" t="s">
        <v>2024</v>
      </c>
      <c r="D698" s="1" t="s">
        <v>85</v>
      </c>
      <c r="E698" s="3">
        <v>20227</v>
      </c>
      <c r="F698" s="1" t="s">
        <v>36</v>
      </c>
      <c r="G698" s="1" t="s">
        <v>85</v>
      </c>
      <c r="H698" s="4">
        <v>319.37</v>
      </c>
      <c r="I698" s="1" t="s">
        <v>102</v>
      </c>
      <c r="K698" s="1" t="s">
        <v>99</v>
      </c>
      <c r="N698" s="1" t="s">
        <v>100</v>
      </c>
      <c r="O698" s="1" t="s">
        <v>2024</v>
      </c>
      <c r="P698" s="3">
        <v>435</v>
      </c>
      <c r="R698" s="1" t="s">
        <v>2041</v>
      </c>
      <c r="S698" s="1" t="s">
        <v>45</v>
      </c>
      <c r="X698" s="1" t="s">
        <v>1693</v>
      </c>
      <c r="AB698" s="4">
        <v>0</v>
      </c>
      <c r="AC698" s="4">
        <v>0</v>
      </c>
      <c r="AI698" s="9">
        <f t="shared" si="60"/>
        <v>44112</v>
      </c>
      <c r="AJ698" s="9">
        <f t="shared" si="61"/>
        <v>44104</v>
      </c>
      <c r="AK698" s="9">
        <f t="shared" si="62"/>
        <v>44134</v>
      </c>
      <c r="AL698" s="9">
        <f t="shared" si="63"/>
        <v>44134</v>
      </c>
      <c r="AM698" s="10">
        <f t="shared" si="64"/>
        <v>-22</v>
      </c>
      <c r="AN698" s="11">
        <f t="shared" si="65"/>
        <v>-7026.14</v>
      </c>
    </row>
    <row r="699" spans="1:40" hidden="1" x14ac:dyDescent="0.2">
      <c r="A699" s="1" t="s">
        <v>2024</v>
      </c>
      <c r="B699" s="1" t="s">
        <v>2024</v>
      </c>
      <c r="C699" s="1" t="s">
        <v>2024</v>
      </c>
      <c r="D699" s="1" t="s">
        <v>85</v>
      </c>
      <c r="E699" s="3">
        <v>20228</v>
      </c>
      <c r="F699" s="1" t="s">
        <v>36</v>
      </c>
      <c r="G699" s="1" t="s">
        <v>85</v>
      </c>
      <c r="H699" s="4">
        <v>2061.61</v>
      </c>
      <c r="I699" s="1" t="s">
        <v>102</v>
      </c>
      <c r="K699" s="1" t="s">
        <v>99</v>
      </c>
      <c r="N699" s="1" t="s">
        <v>100</v>
      </c>
      <c r="O699" s="1" t="s">
        <v>2024</v>
      </c>
      <c r="P699" s="3">
        <v>435</v>
      </c>
      <c r="R699" s="1" t="s">
        <v>2042</v>
      </c>
      <c r="S699" s="1" t="s">
        <v>45</v>
      </c>
      <c r="X699" s="1" t="s">
        <v>1693</v>
      </c>
      <c r="AB699" s="4">
        <v>0</v>
      </c>
      <c r="AC699" s="4">
        <v>0</v>
      </c>
      <c r="AI699" s="9">
        <f t="shared" si="60"/>
        <v>44112</v>
      </c>
      <c r="AJ699" s="9">
        <f t="shared" si="61"/>
        <v>44104</v>
      </c>
      <c r="AK699" s="9">
        <f t="shared" si="62"/>
        <v>44134</v>
      </c>
      <c r="AL699" s="9">
        <f t="shared" si="63"/>
        <v>44134</v>
      </c>
      <c r="AM699" s="10">
        <f t="shared" si="64"/>
        <v>-22</v>
      </c>
      <c r="AN699" s="11">
        <f t="shared" si="65"/>
        <v>-45355.420000000006</v>
      </c>
    </row>
    <row r="700" spans="1:40" hidden="1" x14ac:dyDescent="0.2">
      <c r="A700" s="1" t="s">
        <v>2024</v>
      </c>
      <c r="B700" s="1" t="s">
        <v>2024</v>
      </c>
      <c r="C700" s="1" t="s">
        <v>2024</v>
      </c>
      <c r="D700" s="1" t="s">
        <v>85</v>
      </c>
      <c r="E700" s="3">
        <v>20229</v>
      </c>
      <c r="F700" s="1" t="s">
        <v>36</v>
      </c>
      <c r="G700" s="1" t="s">
        <v>85</v>
      </c>
      <c r="H700" s="4">
        <v>196.97</v>
      </c>
      <c r="I700" s="1" t="s">
        <v>105</v>
      </c>
      <c r="K700" s="1" t="s">
        <v>99</v>
      </c>
      <c r="N700" s="1" t="s">
        <v>100</v>
      </c>
      <c r="O700" s="1" t="s">
        <v>2024</v>
      </c>
      <c r="P700" s="3">
        <v>436</v>
      </c>
      <c r="R700" s="1" t="s">
        <v>2043</v>
      </c>
      <c r="S700" s="1" t="s">
        <v>45</v>
      </c>
      <c r="X700" s="1" t="s">
        <v>1418</v>
      </c>
      <c r="AB700" s="4">
        <v>0</v>
      </c>
      <c r="AC700" s="4">
        <v>0</v>
      </c>
      <c r="AI700" s="9">
        <f t="shared" si="60"/>
        <v>44112</v>
      </c>
      <c r="AJ700" s="9">
        <f t="shared" si="61"/>
        <v>44018</v>
      </c>
      <c r="AK700" s="9">
        <f t="shared" si="62"/>
        <v>44048</v>
      </c>
      <c r="AL700" s="9">
        <f t="shared" si="63"/>
        <v>44112</v>
      </c>
      <c r="AM700" s="10">
        <f t="shared" si="64"/>
        <v>0</v>
      </c>
      <c r="AN700" s="11">
        <f t="shared" si="65"/>
        <v>0</v>
      </c>
    </row>
    <row r="701" spans="1:40" hidden="1" x14ac:dyDescent="0.2">
      <c r="A701" s="1" t="s">
        <v>2024</v>
      </c>
      <c r="B701" s="1" t="s">
        <v>2024</v>
      </c>
      <c r="C701" s="1" t="s">
        <v>2024</v>
      </c>
      <c r="D701" s="1" t="s">
        <v>85</v>
      </c>
      <c r="E701" s="3">
        <v>20230</v>
      </c>
      <c r="F701" s="1" t="s">
        <v>36</v>
      </c>
      <c r="G701" s="1" t="s">
        <v>85</v>
      </c>
      <c r="H701" s="4">
        <v>8.8699999999999992</v>
      </c>
      <c r="I701" s="1" t="s">
        <v>107</v>
      </c>
      <c r="K701" s="1" t="s">
        <v>99</v>
      </c>
      <c r="N701" s="1" t="s">
        <v>100</v>
      </c>
      <c r="O701" s="1" t="s">
        <v>2024</v>
      </c>
      <c r="P701" s="3">
        <v>437</v>
      </c>
      <c r="R701" s="1" t="s">
        <v>2044</v>
      </c>
      <c r="S701" s="1" t="s">
        <v>45</v>
      </c>
      <c r="X701" s="1" t="s">
        <v>1418</v>
      </c>
      <c r="AB701" s="4">
        <v>0</v>
      </c>
      <c r="AC701" s="4">
        <v>0</v>
      </c>
      <c r="AI701" s="9">
        <f t="shared" si="60"/>
        <v>44112</v>
      </c>
      <c r="AJ701" s="9">
        <f t="shared" si="61"/>
        <v>44018</v>
      </c>
      <c r="AK701" s="9">
        <f t="shared" si="62"/>
        <v>44048</v>
      </c>
      <c r="AL701" s="9">
        <f t="shared" si="63"/>
        <v>44112</v>
      </c>
      <c r="AM701" s="10">
        <f t="shared" si="64"/>
        <v>0</v>
      </c>
      <c r="AN701" s="11">
        <f t="shared" si="65"/>
        <v>0</v>
      </c>
    </row>
    <row r="702" spans="1:40" hidden="1" x14ac:dyDescent="0.2">
      <c r="A702" s="1" t="s">
        <v>2024</v>
      </c>
      <c r="B702" s="1" t="s">
        <v>2024</v>
      </c>
      <c r="C702" s="1" t="s">
        <v>2024</v>
      </c>
      <c r="D702" s="1" t="s">
        <v>85</v>
      </c>
      <c r="E702" s="3">
        <v>20231</v>
      </c>
      <c r="F702" s="1" t="s">
        <v>36</v>
      </c>
      <c r="G702" s="1" t="s">
        <v>85</v>
      </c>
      <c r="H702" s="4">
        <v>75</v>
      </c>
      <c r="I702" s="1" t="s">
        <v>110</v>
      </c>
      <c r="K702" s="1" t="s">
        <v>99</v>
      </c>
      <c r="N702" s="1" t="s">
        <v>100</v>
      </c>
      <c r="O702" s="1" t="s">
        <v>2024</v>
      </c>
      <c r="P702" s="3">
        <v>438</v>
      </c>
      <c r="R702" s="1" t="s">
        <v>2045</v>
      </c>
      <c r="S702" s="1" t="s">
        <v>45</v>
      </c>
      <c r="X702" s="1" t="s">
        <v>1428</v>
      </c>
      <c r="AB702" s="4">
        <v>0</v>
      </c>
      <c r="AC702" s="4">
        <v>0</v>
      </c>
      <c r="AI702" s="9">
        <f t="shared" si="60"/>
        <v>44112</v>
      </c>
      <c r="AJ702" s="9">
        <f t="shared" si="61"/>
        <v>44019</v>
      </c>
      <c r="AK702" s="9">
        <f t="shared" si="62"/>
        <v>44049</v>
      </c>
      <c r="AL702" s="9">
        <f t="shared" si="63"/>
        <v>44112</v>
      </c>
      <c r="AM702" s="10">
        <f t="shared" si="64"/>
        <v>0</v>
      </c>
      <c r="AN702" s="11">
        <f t="shared" si="65"/>
        <v>0</v>
      </c>
    </row>
    <row r="703" spans="1:40" hidden="1" x14ac:dyDescent="0.2">
      <c r="A703" s="1" t="s">
        <v>2024</v>
      </c>
      <c r="B703" s="1" t="s">
        <v>2024</v>
      </c>
      <c r="C703" s="1" t="s">
        <v>2024</v>
      </c>
      <c r="D703" s="1" t="s">
        <v>85</v>
      </c>
      <c r="E703" s="3">
        <v>20232</v>
      </c>
      <c r="F703" s="1" t="s">
        <v>36</v>
      </c>
      <c r="G703" s="1" t="s">
        <v>85</v>
      </c>
      <c r="H703" s="4">
        <v>86.38</v>
      </c>
      <c r="I703" s="1" t="s">
        <v>98</v>
      </c>
      <c r="K703" s="1" t="s">
        <v>99</v>
      </c>
      <c r="N703" s="1" t="s">
        <v>100</v>
      </c>
      <c r="O703" s="1" t="s">
        <v>2024</v>
      </c>
      <c r="P703" s="3">
        <v>439</v>
      </c>
      <c r="R703" s="1" t="s">
        <v>2046</v>
      </c>
      <c r="S703" s="1" t="s">
        <v>45</v>
      </c>
      <c r="X703" s="1" t="s">
        <v>1428</v>
      </c>
      <c r="AB703" s="4">
        <v>0</v>
      </c>
      <c r="AC703" s="4">
        <v>0</v>
      </c>
      <c r="AI703" s="9">
        <f t="shared" si="60"/>
        <v>44112</v>
      </c>
      <c r="AJ703" s="9">
        <f t="shared" si="61"/>
        <v>44019</v>
      </c>
      <c r="AK703" s="9">
        <f t="shared" si="62"/>
        <v>44049</v>
      </c>
      <c r="AL703" s="9">
        <f t="shared" si="63"/>
        <v>44112</v>
      </c>
      <c r="AM703" s="10">
        <f t="shared" si="64"/>
        <v>0</v>
      </c>
      <c r="AN703" s="11">
        <f t="shared" si="65"/>
        <v>0</v>
      </c>
    </row>
    <row r="704" spans="1:40" hidden="1" x14ac:dyDescent="0.2">
      <c r="A704" s="1" t="s">
        <v>2024</v>
      </c>
      <c r="B704" s="1" t="s">
        <v>2024</v>
      </c>
      <c r="C704" s="1" t="s">
        <v>2024</v>
      </c>
      <c r="D704" s="1" t="s">
        <v>85</v>
      </c>
      <c r="E704" s="3">
        <v>20233</v>
      </c>
      <c r="F704" s="1" t="s">
        <v>36</v>
      </c>
      <c r="G704" s="1" t="s">
        <v>85</v>
      </c>
      <c r="H704" s="4">
        <v>1470.63</v>
      </c>
      <c r="I704" s="1" t="s">
        <v>141</v>
      </c>
      <c r="K704" s="1" t="s">
        <v>99</v>
      </c>
      <c r="N704" s="1" t="s">
        <v>100</v>
      </c>
      <c r="O704" s="1" t="s">
        <v>2024</v>
      </c>
      <c r="P704" s="3">
        <v>440</v>
      </c>
      <c r="R704" s="1" t="s">
        <v>2047</v>
      </c>
      <c r="S704" s="1" t="s">
        <v>45</v>
      </c>
      <c r="X704" s="1" t="s">
        <v>1428</v>
      </c>
      <c r="AB704" s="4">
        <v>0</v>
      </c>
      <c r="AC704" s="4">
        <v>0</v>
      </c>
      <c r="AI704" s="9">
        <f t="shared" si="60"/>
        <v>44112</v>
      </c>
      <c r="AJ704" s="9">
        <f t="shared" si="61"/>
        <v>44019</v>
      </c>
      <c r="AK704" s="9">
        <f t="shared" si="62"/>
        <v>44049</v>
      </c>
      <c r="AL704" s="9">
        <f t="shared" si="63"/>
        <v>44112</v>
      </c>
      <c r="AM704" s="10">
        <f t="shared" si="64"/>
        <v>0</v>
      </c>
      <c r="AN704" s="11">
        <f t="shared" si="65"/>
        <v>0</v>
      </c>
    </row>
    <row r="705" spans="1:40" hidden="1" x14ac:dyDescent="0.2">
      <c r="A705" s="1" t="s">
        <v>2024</v>
      </c>
      <c r="B705" s="1" t="s">
        <v>2024</v>
      </c>
      <c r="C705" s="1" t="s">
        <v>2024</v>
      </c>
      <c r="D705" s="1" t="s">
        <v>85</v>
      </c>
      <c r="E705" s="3">
        <v>20234</v>
      </c>
      <c r="F705" s="1" t="s">
        <v>36</v>
      </c>
      <c r="G705" s="1" t="s">
        <v>85</v>
      </c>
      <c r="H705" s="4">
        <v>6902.39</v>
      </c>
      <c r="I705" s="1" t="s">
        <v>141</v>
      </c>
      <c r="K705" s="1" t="s">
        <v>99</v>
      </c>
      <c r="N705" s="1" t="s">
        <v>100</v>
      </c>
      <c r="O705" s="1" t="s">
        <v>2024</v>
      </c>
      <c r="P705" s="3">
        <v>441</v>
      </c>
      <c r="R705" s="1" t="s">
        <v>2048</v>
      </c>
      <c r="S705" s="1" t="s">
        <v>45</v>
      </c>
      <c r="X705" s="1" t="s">
        <v>1428</v>
      </c>
      <c r="AB705" s="4">
        <v>0</v>
      </c>
      <c r="AC705" s="4">
        <v>0</v>
      </c>
      <c r="AI705" s="9">
        <f t="shared" si="60"/>
        <v>44112</v>
      </c>
      <c r="AJ705" s="9">
        <f t="shared" si="61"/>
        <v>44019</v>
      </c>
      <c r="AK705" s="9">
        <f t="shared" si="62"/>
        <v>44049</v>
      </c>
      <c r="AL705" s="9">
        <f t="shared" si="63"/>
        <v>44112</v>
      </c>
      <c r="AM705" s="10">
        <f t="shared" si="64"/>
        <v>0</v>
      </c>
      <c r="AN705" s="11">
        <f t="shared" si="65"/>
        <v>0</v>
      </c>
    </row>
    <row r="706" spans="1:40" hidden="1" x14ac:dyDescent="0.2">
      <c r="A706" s="1" t="s">
        <v>2024</v>
      </c>
      <c r="B706" s="1" t="s">
        <v>2024</v>
      </c>
      <c r="C706" s="1" t="s">
        <v>2024</v>
      </c>
      <c r="D706" s="1" t="s">
        <v>85</v>
      </c>
      <c r="E706" s="3">
        <v>20235</v>
      </c>
      <c r="F706" s="1" t="s">
        <v>36</v>
      </c>
      <c r="G706" s="1" t="s">
        <v>85</v>
      </c>
      <c r="H706" s="4">
        <v>4784.2299999999996</v>
      </c>
      <c r="I706" s="1" t="s">
        <v>144</v>
      </c>
      <c r="K706" s="1" t="s">
        <v>145</v>
      </c>
      <c r="N706" s="1" t="s">
        <v>100</v>
      </c>
      <c r="O706" s="1" t="s">
        <v>2024</v>
      </c>
      <c r="P706" s="3">
        <v>442</v>
      </c>
      <c r="R706" s="1" t="s">
        <v>2049</v>
      </c>
      <c r="S706" s="1" t="s">
        <v>45</v>
      </c>
      <c r="X706" s="1" t="s">
        <v>1482</v>
      </c>
      <c r="AB706" s="4">
        <v>0</v>
      </c>
      <c r="AC706" s="4">
        <v>0</v>
      </c>
      <c r="AI706" s="9">
        <f t="shared" si="60"/>
        <v>44112</v>
      </c>
      <c r="AJ706" s="9">
        <f t="shared" si="61"/>
        <v>44022</v>
      </c>
      <c r="AK706" s="9">
        <f t="shared" si="62"/>
        <v>44052</v>
      </c>
      <c r="AL706" s="9">
        <f t="shared" si="63"/>
        <v>44112</v>
      </c>
      <c r="AM706" s="10">
        <f t="shared" si="64"/>
        <v>0</v>
      </c>
      <c r="AN706" s="11">
        <f t="shared" si="65"/>
        <v>0</v>
      </c>
    </row>
    <row r="707" spans="1:40" hidden="1" x14ac:dyDescent="0.2">
      <c r="A707" s="1" t="s">
        <v>2024</v>
      </c>
      <c r="B707" s="1" t="s">
        <v>2024</v>
      </c>
      <c r="C707" s="1" t="s">
        <v>2024</v>
      </c>
      <c r="D707" s="1" t="s">
        <v>85</v>
      </c>
      <c r="E707" s="3">
        <v>20236</v>
      </c>
      <c r="F707" s="1" t="s">
        <v>36</v>
      </c>
      <c r="G707" s="1" t="s">
        <v>85</v>
      </c>
      <c r="H707" s="4">
        <v>4136.0200000000004</v>
      </c>
      <c r="I707" s="1" t="s">
        <v>144</v>
      </c>
      <c r="K707" s="1" t="s">
        <v>145</v>
      </c>
      <c r="N707" s="1" t="s">
        <v>100</v>
      </c>
      <c r="O707" s="1" t="s">
        <v>2024</v>
      </c>
      <c r="P707" s="3">
        <v>443</v>
      </c>
      <c r="R707" s="1" t="s">
        <v>2050</v>
      </c>
      <c r="S707" s="1" t="s">
        <v>45</v>
      </c>
      <c r="X707" s="1" t="s">
        <v>1444</v>
      </c>
      <c r="AB707" s="4">
        <v>0</v>
      </c>
      <c r="AC707" s="4">
        <v>0</v>
      </c>
      <c r="AI707" s="9">
        <f t="shared" si="60"/>
        <v>44112</v>
      </c>
      <c r="AJ707" s="9">
        <f t="shared" si="61"/>
        <v>44021</v>
      </c>
      <c r="AK707" s="9">
        <f t="shared" si="62"/>
        <v>44051</v>
      </c>
      <c r="AL707" s="9">
        <f t="shared" si="63"/>
        <v>44112</v>
      </c>
      <c r="AM707" s="10">
        <f t="shared" si="64"/>
        <v>0</v>
      </c>
      <c r="AN707" s="11">
        <f t="shared" si="65"/>
        <v>0</v>
      </c>
    </row>
    <row r="708" spans="1:40" hidden="1" x14ac:dyDescent="0.2">
      <c r="A708" s="1" t="s">
        <v>2051</v>
      </c>
      <c r="B708" s="1" t="s">
        <v>2051</v>
      </c>
      <c r="C708" s="1" t="s">
        <v>2051</v>
      </c>
      <c r="D708" s="1" t="s">
        <v>85</v>
      </c>
      <c r="E708" s="3">
        <v>20237</v>
      </c>
      <c r="F708" s="1" t="s">
        <v>36</v>
      </c>
      <c r="G708" s="1" t="s">
        <v>85</v>
      </c>
      <c r="H708" s="4">
        <v>5749</v>
      </c>
      <c r="I708" s="1" t="s">
        <v>141</v>
      </c>
      <c r="K708" s="1" t="s">
        <v>99</v>
      </c>
      <c r="N708" s="1" t="s">
        <v>100</v>
      </c>
      <c r="O708" s="1" t="s">
        <v>2051</v>
      </c>
      <c r="P708" s="3">
        <v>445</v>
      </c>
      <c r="R708" s="1" t="s">
        <v>2052</v>
      </c>
      <c r="S708" s="1" t="s">
        <v>45</v>
      </c>
      <c r="X708" s="1" t="s">
        <v>1482</v>
      </c>
      <c r="AB708" s="4">
        <v>0</v>
      </c>
      <c r="AC708" s="4">
        <v>0</v>
      </c>
      <c r="AI708" s="9">
        <f t="shared" ref="AI708:AI771" si="66">DATEVALUE(A708)</f>
        <v>44116</v>
      </c>
      <c r="AJ708" s="9">
        <f t="shared" ref="AJ708:AJ771" si="67">DATEVALUE(X708)</f>
        <v>44022</v>
      </c>
      <c r="AK708" s="9">
        <f t="shared" ref="AK708:AK771" si="68">30+AJ708</f>
        <v>44052</v>
      </c>
      <c r="AL708" s="9">
        <f t="shared" ref="AL708:AL771" si="69">MAX(AI708,AK708)</f>
        <v>44116</v>
      </c>
      <c r="AM708" s="10">
        <f t="shared" ref="AM708:AM771" si="70">+O708-AL708</f>
        <v>0</v>
      </c>
      <c r="AN708" s="11">
        <f t="shared" ref="AN708:AN771" si="71">+AM708*H708</f>
        <v>0</v>
      </c>
    </row>
    <row r="709" spans="1:40" x14ac:dyDescent="0.2">
      <c r="A709" s="1" t="s">
        <v>1693</v>
      </c>
      <c r="B709" s="1" t="s">
        <v>1490</v>
      </c>
      <c r="C709" s="1" t="s">
        <v>1598</v>
      </c>
      <c r="D709" s="1" t="s">
        <v>35</v>
      </c>
      <c r="E709" s="3">
        <v>346</v>
      </c>
      <c r="F709" s="1" t="s">
        <v>55</v>
      </c>
      <c r="G709" s="1" t="s">
        <v>2053</v>
      </c>
      <c r="H709" s="4">
        <v>103.63</v>
      </c>
      <c r="I709" s="1" t="s">
        <v>1077</v>
      </c>
      <c r="J709" s="1" t="s">
        <v>1078</v>
      </c>
      <c r="K709" s="1" t="s">
        <v>1079</v>
      </c>
      <c r="L709" s="1" t="s">
        <v>176</v>
      </c>
      <c r="M709" s="1" t="s">
        <v>1080</v>
      </c>
      <c r="N709" s="1" t="s">
        <v>42</v>
      </c>
      <c r="O709" s="1" t="s">
        <v>2054</v>
      </c>
      <c r="P709" s="3">
        <v>446</v>
      </c>
      <c r="R709" s="1" t="s">
        <v>2055</v>
      </c>
      <c r="S709" s="1" t="s">
        <v>45</v>
      </c>
      <c r="T709" s="1" t="s">
        <v>1082</v>
      </c>
      <c r="V709" s="1" t="s">
        <v>47</v>
      </c>
      <c r="W709" s="1" t="s">
        <v>48</v>
      </c>
      <c r="X709" s="1" t="s">
        <v>230</v>
      </c>
      <c r="AB709" s="4">
        <v>103.63</v>
      </c>
      <c r="AC709" s="4">
        <v>22.8</v>
      </c>
      <c r="AF709" s="1" t="s">
        <v>635</v>
      </c>
      <c r="AI709" s="9">
        <f t="shared" si="66"/>
        <v>44104</v>
      </c>
      <c r="AJ709" s="9">
        <f t="shared" si="67"/>
        <v>44029</v>
      </c>
      <c r="AK709" s="9">
        <f t="shared" si="68"/>
        <v>44059</v>
      </c>
      <c r="AL709" s="9">
        <f t="shared" si="69"/>
        <v>44104</v>
      </c>
      <c r="AM709" s="10">
        <f t="shared" si="70"/>
        <v>13</v>
      </c>
      <c r="AN709" s="11">
        <f t="shared" si="71"/>
        <v>1347.19</v>
      </c>
    </row>
    <row r="710" spans="1:40" x14ac:dyDescent="0.2">
      <c r="A710" s="1" t="s">
        <v>2056</v>
      </c>
      <c r="B710" s="1" t="s">
        <v>968</v>
      </c>
      <c r="C710" s="1" t="s">
        <v>1908</v>
      </c>
      <c r="D710" s="1" t="s">
        <v>35</v>
      </c>
      <c r="E710" s="3">
        <v>428</v>
      </c>
      <c r="F710" s="1" t="s">
        <v>55</v>
      </c>
      <c r="G710" s="1" t="s">
        <v>2057</v>
      </c>
      <c r="H710" s="4">
        <v>188.84</v>
      </c>
      <c r="I710" s="1" t="s">
        <v>1077</v>
      </c>
      <c r="J710" s="1" t="s">
        <v>1078</v>
      </c>
      <c r="K710" s="1" t="s">
        <v>1079</v>
      </c>
      <c r="L710" s="1" t="s">
        <v>176</v>
      </c>
      <c r="M710" s="1" t="s">
        <v>1080</v>
      </c>
      <c r="N710" s="1" t="s">
        <v>42</v>
      </c>
      <c r="O710" s="1" t="s">
        <v>2054</v>
      </c>
      <c r="P710" s="3">
        <v>446</v>
      </c>
      <c r="R710" s="1" t="s">
        <v>2058</v>
      </c>
      <c r="S710" s="1" t="s">
        <v>45</v>
      </c>
      <c r="T710" s="1" t="s">
        <v>1082</v>
      </c>
      <c r="V710" s="1" t="s">
        <v>47</v>
      </c>
      <c r="W710" s="1" t="s">
        <v>48</v>
      </c>
      <c r="X710" s="1" t="s">
        <v>1908</v>
      </c>
      <c r="AB710" s="4">
        <v>188.84</v>
      </c>
      <c r="AC710" s="4">
        <v>41.54</v>
      </c>
      <c r="AF710" s="1" t="s">
        <v>635</v>
      </c>
      <c r="AI710" s="9">
        <f t="shared" si="66"/>
        <v>44144</v>
      </c>
      <c r="AJ710" s="9">
        <f t="shared" si="67"/>
        <v>44088</v>
      </c>
      <c r="AK710" s="9">
        <f t="shared" si="68"/>
        <v>44118</v>
      </c>
      <c r="AL710" s="9">
        <f t="shared" si="69"/>
        <v>44144</v>
      </c>
      <c r="AM710" s="10">
        <f t="shared" si="70"/>
        <v>-27</v>
      </c>
      <c r="AN710" s="11">
        <f t="shared" si="71"/>
        <v>-5098.68</v>
      </c>
    </row>
    <row r="711" spans="1:40" hidden="1" x14ac:dyDescent="0.2">
      <c r="A711" s="1" t="s">
        <v>1998</v>
      </c>
      <c r="B711" s="1" t="s">
        <v>1065</v>
      </c>
      <c r="C711" s="1" t="s">
        <v>1065</v>
      </c>
      <c r="D711" s="1" t="s">
        <v>54</v>
      </c>
      <c r="E711" s="3">
        <v>433</v>
      </c>
      <c r="F711" s="1" t="s">
        <v>55</v>
      </c>
      <c r="G711" s="1" t="s">
        <v>2059</v>
      </c>
      <c r="H711" s="4">
        <v>-165.21</v>
      </c>
      <c r="I711" s="1" t="s">
        <v>1077</v>
      </c>
      <c r="J711" s="1" t="s">
        <v>1078</v>
      </c>
      <c r="K711" s="1" t="s">
        <v>1079</v>
      </c>
      <c r="L711" s="1" t="s">
        <v>176</v>
      </c>
      <c r="M711" s="1" t="s">
        <v>1080</v>
      </c>
      <c r="N711" s="1" t="s">
        <v>42</v>
      </c>
      <c r="O711" s="1" t="s">
        <v>2054</v>
      </c>
      <c r="P711" s="3">
        <v>446</v>
      </c>
      <c r="R711" s="1" t="s">
        <v>2060</v>
      </c>
      <c r="S711" s="1" t="s">
        <v>45</v>
      </c>
      <c r="T711" s="1" t="s">
        <v>1082</v>
      </c>
      <c r="V711" s="1" t="s">
        <v>47</v>
      </c>
      <c r="W711" s="1" t="s">
        <v>48</v>
      </c>
      <c r="X711" s="1" t="s">
        <v>1065</v>
      </c>
      <c r="AB711" s="4">
        <v>165.21</v>
      </c>
      <c r="AC711" s="4">
        <v>36.35</v>
      </c>
      <c r="AF711" s="1" t="s">
        <v>635</v>
      </c>
      <c r="AI711" s="9">
        <f t="shared" si="66"/>
        <v>44165</v>
      </c>
      <c r="AJ711" s="9">
        <f t="shared" si="67"/>
        <v>44090</v>
      </c>
      <c r="AK711" s="9">
        <f t="shared" si="68"/>
        <v>44120</v>
      </c>
      <c r="AL711" s="9">
        <f t="shared" si="69"/>
        <v>44165</v>
      </c>
      <c r="AM711" s="10">
        <f t="shared" si="70"/>
        <v>-48</v>
      </c>
      <c r="AN711" s="11">
        <f t="shared" si="71"/>
        <v>7930.08</v>
      </c>
    </row>
    <row r="712" spans="1:40" hidden="1" x14ac:dyDescent="0.2">
      <c r="A712" s="1" t="s">
        <v>1969</v>
      </c>
      <c r="B712" s="1" t="s">
        <v>1969</v>
      </c>
      <c r="C712" s="1" t="s">
        <v>1969</v>
      </c>
      <c r="D712" s="1" t="s">
        <v>85</v>
      </c>
      <c r="E712" s="3">
        <v>20239</v>
      </c>
      <c r="F712" s="1" t="s">
        <v>36</v>
      </c>
      <c r="G712" s="1" t="s">
        <v>85</v>
      </c>
      <c r="H712" s="4">
        <v>298.2</v>
      </c>
      <c r="I712" s="1" t="s">
        <v>2061</v>
      </c>
      <c r="K712" s="1" t="s">
        <v>1649</v>
      </c>
      <c r="L712" s="1" t="s">
        <v>1233</v>
      </c>
      <c r="M712" s="1" t="s">
        <v>2062</v>
      </c>
      <c r="N712" s="1" t="s">
        <v>42</v>
      </c>
      <c r="O712" s="1" t="s">
        <v>1969</v>
      </c>
      <c r="P712" s="3">
        <v>448</v>
      </c>
      <c r="R712" s="1" t="s">
        <v>2063</v>
      </c>
      <c r="S712" s="1" t="s">
        <v>45</v>
      </c>
      <c r="X712" s="1" t="s">
        <v>1963</v>
      </c>
      <c r="AB712" s="4">
        <v>0</v>
      </c>
      <c r="AC712" s="4">
        <v>0</v>
      </c>
      <c r="AI712" s="9">
        <f t="shared" si="66"/>
        <v>44118</v>
      </c>
      <c r="AJ712" s="9">
        <f t="shared" si="67"/>
        <v>44105</v>
      </c>
      <c r="AK712" s="9">
        <f t="shared" si="68"/>
        <v>44135</v>
      </c>
      <c r="AL712" s="9">
        <f t="shared" si="69"/>
        <v>44135</v>
      </c>
      <c r="AM712" s="10">
        <f t="shared" si="70"/>
        <v>-17</v>
      </c>
      <c r="AN712" s="11">
        <f t="shared" si="71"/>
        <v>-5069.3999999999996</v>
      </c>
    </row>
    <row r="713" spans="1:40" x14ac:dyDescent="0.2">
      <c r="A713" s="1" t="s">
        <v>1693</v>
      </c>
      <c r="B713" s="1" t="s">
        <v>1712</v>
      </c>
      <c r="C713" s="1" t="s">
        <v>1637</v>
      </c>
      <c r="D713" s="1" t="s">
        <v>35</v>
      </c>
      <c r="E713" s="3">
        <v>446</v>
      </c>
      <c r="F713" s="1" t="s">
        <v>55</v>
      </c>
      <c r="G713" s="1" t="s">
        <v>2064</v>
      </c>
      <c r="H713" s="4">
        <v>840.75</v>
      </c>
      <c r="I713" s="1" t="s">
        <v>479</v>
      </c>
      <c r="J713" s="1" t="s">
        <v>480</v>
      </c>
      <c r="K713" s="1" t="s">
        <v>424</v>
      </c>
      <c r="L713" s="1" t="s">
        <v>95</v>
      </c>
      <c r="M713" s="1" t="s">
        <v>481</v>
      </c>
      <c r="N713" s="1" t="s">
        <v>42</v>
      </c>
      <c r="O713" s="1" t="s">
        <v>1973</v>
      </c>
      <c r="P713" s="3">
        <v>450</v>
      </c>
      <c r="R713" s="1" t="s">
        <v>2065</v>
      </c>
      <c r="S713" s="1" t="s">
        <v>45</v>
      </c>
      <c r="T713" s="1" t="s">
        <v>2066</v>
      </c>
      <c r="V713" s="1" t="s">
        <v>62</v>
      </c>
      <c r="W713" s="1" t="s">
        <v>63</v>
      </c>
      <c r="X713" s="1" t="s">
        <v>1637</v>
      </c>
      <c r="AB713" s="4">
        <v>840.75</v>
      </c>
      <c r="AC713" s="4">
        <v>184.97</v>
      </c>
      <c r="AF713" s="1" t="s">
        <v>484</v>
      </c>
      <c r="AI713" s="9">
        <f t="shared" si="66"/>
        <v>44104</v>
      </c>
      <c r="AJ713" s="9">
        <f t="shared" si="67"/>
        <v>44096</v>
      </c>
      <c r="AK713" s="9">
        <f t="shared" si="68"/>
        <v>44126</v>
      </c>
      <c r="AL713" s="9">
        <f t="shared" si="69"/>
        <v>44126</v>
      </c>
      <c r="AM713" s="10">
        <f t="shared" si="70"/>
        <v>-7</v>
      </c>
      <c r="AN713" s="11">
        <f t="shared" si="71"/>
        <v>-5885.25</v>
      </c>
    </row>
    <row r="714" spans="1:40" x14ac:dyDescent="0.2">
      <c r="A714" s="1" t="s">
        <v>2067</v>
      </c>
      <c r="B714" s="1" t="s">
        <v>2012</v>
      </c>
      <c r="C714" s="1" t="s">
        <v>2019</v>
      </c>
      <c r="D714" s="1" t="s">
        <v>35</v>
      </c>
      <c r="E714" s="3">
        <v>459</v>
      </c>
      <c r="F714" s="1" t="s">
        <v>55</v>
      </c>
      <c r="G714" s="1" t="s">
        <v>114</v>
      </c>
      <c r="H714" s="4">
        <v>1277.04</v>
      </c>
      <c r="I714" s="1" t="s">
        <v>115</v>
      </c>
      <c r="J714" s="1" t="s">
        <v>116</v>
      </c>
      <c r="K714" s="1" t="s">
        <v>92</v>
      </c>
      <c r="N714" s="1" t="s">
        <v>42</v>
      </c>
      <c r="O714" s="1" t="s">
        <v>1973</v>
      </c>
      <c r="P714" s="3">
        <v>449</v>
      </c>
      <c r="R714" s="1" t="s">
        <v>2068</v>
      </c>
      <c r="S714" s="1" t="s">
        <v>45</v>
      </c>
      <c r="V714" s="1" t="s">
        <v>62</v>
      </c>
      <c r="W714" s="1" t="s">
        <v>63</v>
      </c>
      <c r="X714" s="1" t="s">
        <v>2019</v>
      </c>
      <c r="AB714" s="4">
        <v>1277.04</v>
      </c>
      <c r="AC714" s="4">
        <v>280.95</v>
      </c>
      <c r="AF714" s="1" t="s">
        <v>120</v>
      </c>
      <c r="AI714" s="9">
        <f t="shared" si="66"/>
        <v>44130</v>
      </c>
      <c r="AJ714" s="9">
        <f t="shared" si="67"/>
        <v>44110</v>
      </c>
      <c r="AK714" s="9">
        <f t="shared" si="68"/>
        <v>44140</v>
      </c>
      <c r="AL714" s="9">
        <f t="shared" si="69"/>
        <v>44140</v>
      </c>
      <c r="AM714" s="10">
        <f t="shared" si="70"/>
        <v>-21</v>
      </c>
      <c r="AN714" s="11">
        <f t="shared" si="71"/>
        <v>-26817.84</v>
      </c>
    </row>
    <row r="715" spans="1:40" s="15" customFormat="1" hidden="1" x14ac:dyDescent="0.2">
      <c r="A715" s="12" t="s">
        <v>1973</v>
      </c>
      <c r="B715" s="12" t="s">
        <v>1973</v>
      </c>
      <c r="C715" s="12" t="s">
        <v>1973</v>
      </c>
      <c r="D715" s="12" t="s">
        <v>85</v>
      </c>
      <c r="E715" s="13">
        <v>20240</v>
      </c>
      <c r="F715" s="12" t="s">
        <v>36</v>
      </c>
      <c r="G715" s="12" t="s">
        <v>85</v>
      </c>
      <c r="H715" s="14">
        <v>1505.85</v>
      </c>
      <c r="I715" s="12" t="s">
        <v>159</v>
      </c>
      <c r="J715" s="12" t="s">
        <v>160</v>
      </c>
      <c r="K715" s="12" t="s">
        <v>161</v>
      </c>
      <c r="L715" s="12"/>
      <c r="M715" s="12"/>
      <c r="N715" s="12" t="s">
        <v>162</v>
      </c>
      <c r="O715" s="12" t="s">
        <v>1973</v>
      </c>
      <c r="P715" s="13">
        <v>451</v>
      </c>
      <c r="Q715" s="12"/>
      <c r="R715" s="12" t="s">
        <v>1381</v>
      </c>
      <c r="S715" s="12" t="s">
        <v>45</v>
      </c>
      <c r="T715" s="12"/>
      <c r="U715" s="12"/>
      <c r="V715" s="12"/>
      <c r="W715" s="12"/>
      <c r="X715" s="12" t="s">
        <v>2069</v>
      </c>
      <c r="Y715" s="12" t="s">
        <v>2070</v>
      </c>
      <c r="Z715" s="12"/>
      <c r="AA715" s="12" t="s">
        <v>2051</v>
      </c>
      <c r="AB715" s="14">
        <v>0</v>
      </c>
      <c r="AC715" s="14">
        <v>0</v>
      </c>
      <c r="AD715" s="12"/>
      <c r="AE715" s="12"/>
      <c r="AF715" s="12"/>
      <c r="AI715" s="16">
        <f t="shared" si="66"/>
        <v>44119</v>
      </c>
      <c r="AJ715" s="16">
        <f t="shared" si="67"/>
        <v>44264</v>
      </c>
      <c r="AK715" s="16">
        <f t="shared" si="68"/>
        <v>44294</v>
      </c>
      <c r="AL715" s="16">
        <f t="shared" si="69"/>
        <v>44294</v>
      </c>
      <c r="AM715" s="17">
        <f t="shared" si="70"/>
        <v>-175</v>
      </c>
      <c r="AN715" s="18">
        <f t="shared" si="71"/>
        <v>-263523.75</v>
      </c>
    </row>
    <row r="716" spans="1:40" x14ac:dyDescent="0.2">
      <c r="A716" s="1" t="s">
        <v>1177</v>
      </c>
      <c r="B716" s="1" t="s">
        <v>1240</v>
      </c>
      <c r="C716" s="1" t="s">
        <v>1240</v>
      </c>
      <c r="D716" s="1" t="s">
        <v>35</v>
      </c>
      <c r="E716" s="3">
        <v>203</v>
      </c>
      <c r="F716" s="1" t="s">
        <v>55</v>
      </c>
      <c r="G716" s="1" t="s">
        <v>2071</v>
      </c>
      <c r="H716" s="4">
        <v>687</v>
      </c>
      <c r="I716" s="1" t="s">
        <v>607</v>
      </c>
      <c r="J716" s="1" t="s">
        <v>608</v>
      </c>
      <c r="K716" s="1" t="s">
        <v>609</v>
      </c>
      <c r="L716" s="1" t="s">
        <v>154</v>
      </c>
      <c r="M716" s="1" t="s">
        <v>610</v>
      </c>
      <c r="N716" s="1" t="s">
        <v>42</v>
      </c>
      <c r="O716" s="1" t="s">
        <v>2072</v>
      </c>
      <c r="P716" s="3">
        <v>453</v>
      </c>
      <c r="R716" s="1" t="s">
        <v>2073</v>
      </c>
      <c r="S716" s="1" t="s">
        <v>45</v>
      </c>
      <c r="T716" s="1" t="s">
        <v>612</v>
      </c>
      <c r="V716" s="1" t="s">
        <v>47</v>
      </c>
      <c r="W716" s="1" t="s">
        <v>48</v>
      </c>
      <c r="X716" s="1" t="s">
        <v>1240</v>
      </c>
      <c r="AB716" s="4">
        <v>687</v>
      </c>
      <c r="AC716" s="4">
        <v>151.13999999999999</v>
      </c>
      <c r="AF716" s="1" t="s">
        <v>613</v>
      </c>
      <c r="AI716" s="9">
        <f t="shared" si="66"/>
        <v>44012</v>
      </c>
      <c r="AJ716" s="9">
        <f t="shared" si="67"/>
        <v>43949</v>
      </c>
      <c r="AK716" s="9">
        <f t="shared" si="68"/>
        <v>43979</v>
      </c>
      <c r="AL716" s="9">
        <f t="shared" si="69"/>
        <v>44012</v>
      </c>
      <c r="AM716" s="10">
        <f t="shared" si="70"/>
        <v>111</v>
      </c>
      <c r="AN716" s="11">
        <f t="shared" si="71"/>
        <v>76257</v>
      </c>
    </row>
    <row r="717" spans="1:40" s="15" customFormat="1" hidden="1" x14ac:dyDescent="0.2">
      <c r="A717" s="12" t="s">
        <v>2072</v>
      </c>
      <c r="B717" s="12" t="s">
        <v>2072</v>
      </c>
      <c r="C717" s="12" t="s">
        <v>2072</v>
      </c>
      <c r="D717" s="12" t="s">
        <v>85</v>
      </c>
      <c r="E717" s="13">
        <v>20241</v>
      </c>
      <c r="F717" s="12" t="s">
        <v>36</v>
      </c>
      <c r="G717" s="12"/>
      <c r="H717" s="14">
        <v>436</v>
      </c>
      <c r="I717" s="12" t="s">
        <v>141</v>
      </c>
      <c r="J717" s="12"/>
      <c r="K717" s="12" t="s">
        <v>99</v>
      </c>
      <c r="L717" s="12"/>
      <c r="M717" s="12"/>
      <c r="N717" s="12" t="s">
        <v>100</v>
      </c>
      <c r="O717" s="12" t="s">
        <v>2072</v>
      </c>
      <c r="P717" s="13">
        <v>452</v>
      </c>
      <c r="Q717" s="12"/>
      <c r="R717" s="12" t="s">
        <v>2074</v>
      </c>
      <c r="S717" s="12" t="s">
        <v>45</v>
      </c>
      <c r="T717" s="12"/>
      <c r="U717" s="12"/>
      <c r="V717" s="12"/>
      <c r="W717" s="12"/>
      <c r="X717" s="12" t="s">
        <v>2075</v>
      </c>
      <c r="Y717" s="12"/>
      <c r="Z717" s="12"/>
      <c r="AA717" s="12"/>
      <c r="AB717" s="14">
        <v>0</v>
      </c>
      <c r="AC717" s="14">
        <v>0</v>
      </c>
      <c r="AD717" s="12"/>
      <c r="AE717" s="12"/>
      <c r="AF717" s="12"/>
      <c r="AI717" s="16">
        <f t="shared" si="66"/>
        <v>44123</v>
      </c>
      <c r="AJ717" s="16">
        <f t="shared" si="67"/>
        <v>44295</v>
      </c>
      <c r="AK717" s="16">
        <f t="shared" si="68"/>
        <v>44325</v>
      </c>
      <c r="AL717" s="16">
        <f t="shared" si="69"/>
        <v>44325</v>
      </c>
      <c r="AM717" s="17">
        <f t="shared" si="70"/>
        <v>-202</v>
      </c>
      <c r="AN717" s="18">
        <f t="shared" si="71"/>
        <v>-88072</v>
      </c>
    </row>
    <row r="718" spans="1:40" x14ac:dyDescent="0.2">
      <c r="A718" s="1" t="s">
        <v>2056</v>
      </c>
      <c r="B718" s="1" t="s">
        <v>2076</v>
      </c>
      <c r="C718" s="1" t="s">
        <v>2077</v>
      </c>
      <c r="D718" s="1" t="s">
        <v>35</v>
      </c>
      <c r="E718" s="3">
        <v>51</v>
      </c>
      <c r="F718" s="1" t="s">
        <v>36</v>
      </c>
      <c r="G718" s="1" t="s">
        <v>2078</v>
      </c>
      <c r="H718" s="4">
        <v>3789.78</v>
      </c>
      <c r="I718" s="1" t="s">
        <v>168</v>
      </c>
      <c r="J718" s="1" t="s">
        <v>169</v>
      </c>
      <c r="K718" s="1" t="s">
        <v>99</v>
      </c>
      <c r="N718" s="1" t="s">
        <v>42</v>
      </c>
      <c r="O718" s="1" t="s">
        <v>2034</v>
      </c>
      <c r="P718" s="3">
        <v>456</v>
      </c>
      <c r="R718" s="1" t="s">
        <v>2079</v>
      </c>
      <c r="S718" s="1" t="s">
        <v>45</v>
      </c>
      <c r="V718" s="1" t="s">
        <v>62</v>
      </c>
      <c r="W718" s="1" t="s">
        <v>63</v>
      </c>
      <c r="X718" s="1" t="s">
        <v>2077</v>
      </c>
      <c r="AB718" s="4">
        <v>3687.66</v>
      </c>
      <c r="AC718" s="4">
        <v>811.29</v>
      </c>
      <c r="AF718" s="1" t="s">
        <v>171</v>
      </c>
      <c r="AI718" s="9">
        <f t="shared" si="66"/>
        <v>44144</v>
      </c>
      <c r="AJ718" s="9">
        <f t="shared" si="67"/>
        <v>44114</v>
      </c>
      <c r="AK718" s="9">
        <f t="shared" si="68"/>
        <v>44144</v>
      </c>
      <c r="AL718" s="9">
        <f t="shared" si="69"/>
        <v>44144</v>
      </c>
      <c r="AM718" s="10">
        <f t="shared" si="70"/>
        <v>-19</v>
      </c>
      <c r="AN718" s="11">
        <f t="shared" si="71"/>
        <v>-72005.820000000007</v>
      </c>
    </row>
    <row r="719" spans="1:40" x14ac:dyDescent="0.2">
      <c r="A719" s="1" t="s">
        <v>2067</v>
      </c>
      <c r="B719" s="1" t="s">
        <v>1570</v>
      </c>
      <c r="C719" s="1" t="s">
        <v>1889</v>
      </c>
      <c r="D719" s="1" t="s">
        <v>35</v>
      </c>
      <c r="E719" s="3">
        <v>385</v>
      </c>
      <c r="F719" s="1" t="s">
        <v>55</v>
      </c>
      <c r="G719" s="1" t="s">
        <v>2080</v>
      </c>
      <c r="H719" s="4">
        <v>38.22</v>
      </c>
      <c r="I719" s="1" t="s">
        <v>1266</v>
      </c>
      <c r="J719" s="1" t="s">
        <v>248</v>
      </c>
      <c r="K719" s="1" t="s">
        <v>153</v>
      </c>
      <c r="N719" s="1" t="s">
        <v>42</v>
      </c>
      <c r="O719" s="1" t="s">
        <v>2034</v>
      </c>
      <c r="P719" s="3">
        <v>455</v>
      </c>
      <c r="R719" s="1" t="s">
        <v>2081</v>
      </c>
      <c r="S719" s="1" t="s">
        <v>45</v>
      </c>
      <c r="T719" s="1" t="s">
        <v>1268</v>
      </c>
      <c r="V719" s="1" t="s">
        <v>62</v>
      </c>
      <c r="W719" s="1" t="s">
        <v>63</v>
      </c>
      <c r="X719" s="1" t="s">
        <v>1732</v>
      </c>
      <c r="AB719" s="4">
        <v>38.22</v>
      </c>
      <c r="AC719" s="4">
        <v>2.73</v>
      </c>
      <c r="AF719" s="1" t="s">
        <v>251</v>
      </c>
      <c r="AI719" s="9">
        <f t="shared" si="66"/>
        <v>44130</v>
      </c>
      <c r="AJ719" s="9">
        <f t="shared" si="67"/>
        <v>44062</v>
      </c>
      <c r="AK719" s="9">
        <f t="shared" si="68"/>
        <v>44092</v>
      </c>
      <c r="AL719" s="9">
        <f t="shared" si="69"/>
        <v>44130</v>
      </c>
      <c r="AM719" s="10">
        <f t="shared" si="70"/>
        <v>-5</v>
      </c>
      <c r="AN719" s="11">
        <f t="shared" si="71"/>
        <v>-191.1</v>
      </c>
    </row>
    <row r="720" spans="1:40" hidden="1" x14ac:dyDescent="0.2">
      <c r="A720" s="1" t="s">
        <v>2034</v>
      </c>
      <c r="B720" s="1" t="s">
        <v>2034</v>
      </c>
      <c r="C720" s="1" t="s">
        <v>2034</v>
      </c>
      <c r="D720" s="1" t="s">
        <v>85</v>
      </c>
      <c r="E720" s="3">
        <v>20242</v>
      </c>
      <c r="F720" s="1" t="s">
        <v>36</v>
      </c>
      <c r="G720" s="1" t="s">
        <v>85</v>
      </c>
      <c r="H720" s="4">
        <v>45445.51</v>
      </c>
      <c r="I720" s="1" t="s">
        <v>231</v>
      </c>
      <c r="N720" s="1" t="s">
        <v>232</v>
      </c>
      <c r="O720" s="1" t="s">
        <v>2034</v>
      </c>
      <c r="P720" s="3">
        <v>454</v>
      </c>
      <c r="R720" s="1" t="s">
        <v>2082</v>
      </c>
      <c r="S720" s="1" t="s">
        <v>45</v>
      </c>
      <c r="X720" s="1" t="s">
        <v>921</v>
      </c>
      <c r="AB720" s="4">
        <v>0</v>
      </c>
      <c r="AC720" s="4">
        <v>0</v>
      </c>
      <c r="AI720" s="9">
        <f t="shared" si="66"/>
        <v>44125</v>
      </c>
      <c r="AJ720" s="9">
        <f t="shared" si="67"/>
        <v>43943</v>
      </c>
      <c r="AK720" s="9">
        <f t="shared" si="68"/>
        <v>43973</v>
      </c>
      <c r="AL720" s="9">
        <f t="shared" si="69"/>
        <v>44125</v>
      </c>
      <c r="AM720" s="10">
        <f t="shared" si="70"/>
        <v>0</v>
      </c>
      <c r="AN720" s="11">
        <f t="shared" si="71"/>
        <v>0</v>
      </c>
    </row>
    <row r="721" spans="1:40" hidden="1" x14ac:dyDescent="0.2">
      <c r="A721" s="1" t="s">
        <v>2034</v>
      </c>
      <c r="B721" s="1" t="s">
        <v>2034</v>
      </c>
      <c r="C721" s="1" t="s">
        <v>2034</v>
      </c>
      <c r="D721" s="1" t="s">
        <v>85</v>
      </c>
      <c r="E721" s="3">
        <v>20243</v>
      </c>
      <c r="F721" s="1" t="s">
        <v>36</v>
      </c>
      <c r="G721" s="1" t="s">
        <v>85</v>
      </c>
      <c r="H721" s="4">
        <v>756.27</v>
      </c>
      <c r="I721" s="1" t="s">
        <v>231</v>
      </c>
      <c r="N721" s="1" t="s">
        <v>232</v>
      </c>
      <c r="O721" s="1" t="s">
        <v>2034</v>
      </c>
      <c r="P721" s="3">
        <v>454</v>
      </c>
      <c r="R721" s="1" t="s">
        <v>2083</v>
      </c>
      <c r="S721" s="1" t="s">
        <v>45</v>
      </c>
      <c r="X721" s="1" t="s">
        <v>921</v>
      </c>
      <c r="AB721" s="4">
        <v>0</v>
      </c>
      <c r="AC721" s="4">
        <v>0</v>
      </c>
      <c r="AI721" s="9">
        <f t="shared" si="66"/>
        <v>44125</v>
      </c>
      <c r="AJ721" s="9">
        <f t="shared" si="67"/>
        <v>43943</v>
      </c>
      <c r="AK721" s="9">
        <f t="shared" si="68"/>
        <v>43973</v>
      </c>
      <c r="AL721" s="9">
        <f t="shared" si="69"/>
        <v>44125</v>
      </c>
      <c r="AM721" s="10">
        <f t="shared" si="70"/>
        <v>0</v>
      </c>
      <c r="AN721" s="11">
        <f t="shared" si="71"/>
        <v>0</v>
      </c>
    </row>
    <row r="722" spans="1:40" x14ac:dyDescent="0.2">
      <c r="A722" s="1" t="s">
        <v>1745</v>
      </c>
      <c r="B722" s="1" t="s">
        <v>1177</v>
      </c>
      <c r="C722" s="1" t="s">
        <v>1418</v>
      </c>
      <c r="D722" s="1" t="s">
        <v>35</v>
      </c>
      <c r="E722" s="3">
        <v>325</v>
      </c>
      <c r="F722" s="1" t="s">
        <v>55</v>
      </c>
      <c r="G722" s="1" t="s">
        <v>2084</v>
      </c>
      <c r="H722" s="4">
        <v>4598.76</v>
      </c>
      <c r="I722" s="1" t="s">
        <v>372</v>
      </c>
      <c r="J722" s="1" t="s">
        <v>373</v>
      </c>
      <c r="K722" s="1" t="s">
        <v>374</v>
      </c>
      <c r="L722" s="1" t="s">
        <v>375</v>
      </c>
      <c r="M722" s="1" t="s">
        <v>376</v>
      </c>
      <c r="N722" s="1" t="s">
        <v>42</v>
      </c>
      <c r="O722" s="1" t="s">
        <v>2085</v>
      </c>
      <c r="P722" s="3">
        <v>457</v>
      </c>
      <c r="R722" s="1" t="s">
        <v>2086</v>
      </c>
      <c r="S722" s="1" t="s">
        <v>45</v>
      </c>
      <c r="T722" s="1" t="s">
        <v>378</v>
      </c>
      <c r="V722" s="1" t="s">
        <v>47</v>
      </c>
      <c r="W722" s="1" t="s">
        <v>48</v>
      </c>
      <c r="X722" s="1" t="s">
        <v>1418</v>
      </c>
      <c r="AB722" s="4">
        <v>4598.76</v>
      </c>
      <c r="AC722" s="4">
        <v>1011.73</v>
      </c>
      <c r="AF722" s="1" t="s">
        <v>382</v>
      </c>
      <c r="AI722" s="9">
        <f t="shared" si="66"/>
        <v>44072</v>
      </c>
      <c r="AJ722" s="9">
        <f t="shared" si="67"/>
        <v>44018</v>
      </c>
      <c r="AK722" s="9">
        <f t="shared" si="68"/>
        <v>44048</v>
      </c>
      <c r="AL722" s="9">
        <f t="shared" si="69"/>
        <v>44072</v>
      </c>
      <c r="AM722" s="10">
        <f t="shared" si="70"/>
        <v>54</v>
      </c>
      <c r="AN722" s="11">
        <f t="shared" si="71"/>
        <v>248333.04</v>
      </c>
    </row>
    <row r="723" spans="1:40" x14ac:dyDescent="0.2">
      <c r="A723" s="1" t="s">
        <v>1745</v>
      </c>
      <c r="B723" s="1" t="s">
        <v>1177</v>
      </c>
      <c r="C723" s="1" t="s">
        <v>1418</v>
      </c>
      <c r="D723" s="1" t="s">
        <v>35</v>
      </c>
      <c r="E723" s="3">
        <v>326</v>
      </c>
      <c r="F723" s="1" t="s">
        <v>55</v>
      </c>
      <c r="G723" s="1" t="s">
        <v>2087</v>
      </c>
      <c r="H723" s="4">
        <v>87.65</v>
      </c>
      <c r="I723" s="1" t="s">
        <v>372</v>
      </c>
      <c r="J723" s="1" t="s">
        <v>373</v>
      </c>
      <c r="K723" s="1" t="s">
        <v>374</v>
      </c>
      <c r="L723" s="1" t="s">
        <v>375</v>
      </c>
      <c r="M723" s="1" t="s">
        <v>376</v>
      </c>
      <c r="N723" s="1" t="s">
        <v>42</v>
      </c>
      <c r="O723" s="1" t="s">
        <v>2085</v>
      </c>
      <c r="P723" s="3">
        <v>457</v>
      </c>
      <c r="R723" s="1" t="s">
        <v>2088</v>
      </c>
      <c r="S723" s="1" t="s">
        <v>45</v>
      </c>
      <c r="T723" s="1" t="s">
        <v>378</v>
      </c>
      <c r="V723" s="1" t="s">
        <v>197</v>
      </c>
      <c r="W723" s="1" t="s">
        <v>198</v>
      </c>
      <c r="X723" s="1" t="s">
        <v>1418</v>
      </c>
      <c r="AB723" s="4">
        <v>87.65</v>
      </c>
      <c r="AC723" s="4">
        <v>19.28</v>
      </c>
      <c r="AF723" s="1" t="s">
        <v>379</v>
      </c>
      <c r="AI723" s="9">
        <f t="shared" si="66"/>
        <v>44072</v>
      </c>
      <c r="AJ723" s="9">
        <f t="shared" si="67"/>
        <v>44018</v>
      </c>
      <c r="AK723" s="9">
        <f t="shared" si="68"/>
        <v>44048</v>
      </c>
      <c r="AL723" s="9">
        <f t="shared" si="69"/>
        <v>44072</v>
      </c>
      <c r="AM723" s="10">
        <f t="shared" si="70"/>
        <v>54</v>
      </c>
      <c r="AN723" s="11">
        <f t="shared" si="71"/>
        <v>4733.1000000000004</v>
      </c>
    </row>
    <row r="724" spans="1:40" x14ac:dyDescent="0.2">
      <c r="A724" s="1" t="s">
        <v>1745</v>
      </c>
      <c r="B724" s="1" t="s">
        <v>1177</v>
      </c>
      <c r="C724" s="1" t="s">
        <v>1418</v>
      </c>
      <c r="D724" s="1" t="s">
        <v>35</v>
      </c>
      <c r="E724" s="3">
        <v>327</v>
      </c>
      <c r="F724" s="1" t="s">
        <v>55</v>
      </c>
      <c r="G724" s="1" t="s">
        <v>2089</v>
      </c>
      <c r="H724" s="4">
        <v>135</v>
      </c>
      <c r="I724" s="1" t="s">
        <v>372</v>
      </c>
      <c r="J724" s="1" t="s">
        <v>373</v>
      </c>
      <c r="K724" s="1" t="s">
        <v>374</v>
      </c>
      <c r="L724" s="1" t="s">
        <v>375</v>
      </c>
      <c r="M724" s="1" t="s">
        <v>376</v>
      </c>
      <c r="N724" s="1" t="s">
        <v>42</v>
      </c>
      <c r="O724" s="1" t="s">
        <v>2085</v>
      </c>
      <c r="P724" s="3">
        <v>457</v>
      </c>
      <c r="R724" s="1" t="s">
        <v>2090</v>
      </c>
      <c r="S724" s="1" t="s">
        <v>45</v>
      </c>
      <c r="T724" s="1" t="s">
        <v>378</v>
      </c>
      <c r="V724" s="1" t="s">
        <v>47</v>
      </c>
      <c r="W724" s="1" t="s">
        <v>48</v>
      </c>
      <c r="X724" s="1" t="s">
        <v>1418</v>
      </c>
      <c r="AB724" s="4">
        <v>135</v>
      </c>
      <c r="AC724" s="4">
        <v>29.7</v>
      </c>
      <c r="AF724" s="1" t="s">
        <v>1468</v>
      </c>
      <c r="AI724" s="9">
        <f t="shared" si="66"/>
        <v>44072</v>
      </c>
      <c r="AJ724" s="9">
        <f t="shared" si="67"/>
        <v>44018</v>
      </c>
      <c r="AK724" s="9">
        <f t="shared" si="68"/>
        <v>44048</v>
      </c>
      <c r="AL724" s="9">
        <f t="shared" si="69"/>
        <v>44072</v>
      </c>
      <c r="AM724" s="10">
        <f t="shared" si="70"/>
        <v>54</v>
      </c>
      <c r="AN724" s="11">
        <f t="shared" si="71"/>
        <v>7290</v>
      </c>
    </row>
    <row r="725" spans="1:40" hidden="1" x14ac:dyDescent="0.2">
      <c r="A725" s="1" t="s">
        <v>1745</v>
      </c>
      <c r="B725" s="1" t="s">
        <v>1459</v>
      </c>
      <c r="C725" s="1" t="s">
        <v>573</v>
      </c>
      <c r="D725" s="1" t="s">
        <v>54</v>
      </c>
      <c r="E725" s="3">
        <v>354</v>
      </c>
      <c r="F725" s="1" t="s">
        <v>55</v>
      </c>
      <c r="G725" s="1" t="s">
        <v>2091</v>
      </c>
      <c r="H725" s="4">
        <v>-35.06</v>
      </c>
      <c r="I725" s="1" t="s">
        <v>372</v>
      </c>
      <c r="J725" s="1" t="s">
        <v>373</v>
      </c>
      <c r="K725" s="1" t="s">
        <v>374</v>
      </c>
      <c r="L725" s="1" t="s">
        <v>375</v>
      </c>
      <c r="M725" s="1" t="s">
        <v>376</v>
      </c>
      <c r="N725" s="1" t="s">
        <v>42</v>
      </c>
      <c r="O725" s="1" t="s">
        <v>2085</v>
      </c>
      <c r="P725" s="3">
        <v>457</v>
      </c>
      <c r="R725" s="1" t="s">
        <v>2092</v>
      </c>
      <c r="S725" s="1" t="s">
        <v>45</v>
      </c>
      <c r="T725" s="1" t="s">
        <v>378</v>
      </c>
      <c r="V725" s="1" t="s">
        <v>47</v>
      </c>
      <c r="W725" s="1" t="s">
        <v>48</v>
      </c>
      <c r="X725" s="1" t="s">
        <v>573</v>
      </c>
      <c r="AB725" s="4">
        <v>35.06</v>
      </c>
      <c r="AC725" s="4">
        <v>7.71</v>
      </c>
      <c r="AF725" s="1" t="s">
        <v>379</v>
      </c>
      <c r="AI725" s="9">
        <f t="shared" si="66"/>
        <v>44072</v>
      </c>
      <c r="AJ725" s="9">
        <f t="shared" si="67"/>
        <v>44041</v>
      </c>
      <c r="AK725" s="9">
        <f t="shared" si="68"/>
        <v>44071</v>
      </c>
      <c r="AL725" s="9">
        <f t="shared" si="69"/>
        <v>44072</v>
      </c>
      <c r="AM725" s="10">
        <f t="shared" si="70"/>
        <v>54</v>
      </c>
      <c r="AN725" s="11">
        <f t="shared" si="71"/>
        <v>-1893.2400000000002</v>
      </c>
    </row>
    <row r="726" spans="1:40" x14ac:dyDescent="0.2">
      <c r="A726" s="1" t="s">
        <v>1994</v>
      </c>
      <c r="B726" s="1" t="s">
        <v>1303</v>
      </c>
      <c r="C726" s="1" t="s">
        <v>1889</v>
      </c>
      <c r="D726" s="1" t="s">
        <v>35</v>
      </c>
      <c r="E726" s="3">
        <v>381</v>
      </c>
      <c r="F726" s="1" t="s">
        <v>55</v>
      </c>
      <c r="G726" s="1" t="s">
        <v>2093</v>
      </c>
      <c r="H726" s="4">
        <v>6</v>
      </c>
      <c r="I726" s="1" t="s">
        <v>372</v>
      </c>
      <c r="J726" s="1" t="s">
        <v>373</v>
      </c>
      <c r="K726" s="1" t="s">
        <v>374</v>
      </c>
      <c r="L726" s="1" t="s">
        <v>375</v>
      </c>
      <c r="M726" s="1" t="s">
        <v>376</v>
      </c>
      <c r="N726" s="1" t="s">
        <v>42</v>
      </c>
      <c r="O726" s="1" t="s">
        <v>2085</v>
      </c>
      <c r="P726" s="3">
        <v>457</v>
      </c>
      <c r="R726" s="1" t="s">
        <v>2094</v>
      </c>
      <c r="S726" s="1" t="s">
        <v>45</v>
      </c>
      <c r="T726" s="1" t="s">
        <v>378</v>
      </c>
      <c r="V726" s="1" t="s">
        <v>47</v>
      </c>
      <c r="W726" s="1" t="s">
        <v>48</v>
      </c>
      <c r="X726" s="1" t="s">
        <v>1611</v>
      </c>
      <c r="AB726" s="4">
        <v>6</v>
      </c>
      <c r="AC726" s="4">
        <v>1.32</v>
      </c>
      <c r="AF726" s="1" t="s">
        <v>1468</v>
      </c>
      <c r="AI726" s="9">
        <f t="shared" si="66"/>
        <v>44103</v>
      </c>
      <c r="AJ726" s="9">
        <f t="shared" si="67"/>
        <v>44060</v>
      </c>
      <c r="AK726" s="9">
        <f t="shared" si="68"/>
        <v>44090</v>
      </c>
      <c r="AL726" s="9">
        <f t="shared" si="69"/>
        <v>44103</v>
      </c>
      <c r="AM726" s="10">
        <f t="shared" si="70"/>
        <v>23</v>
      </c>
      <c r="AN726" s="11">
        <f t="shared" si="71"/>
        <v>138</v>
      </c>
    </row>
    <row r="727" spans="1:40" x14ac:dyDescent="0.2">
      <c r="A727" s="1" t="s">
        <v>1994</v>
      </c>
      <c r="B727" s="1" t="s">
        <v>1303</v>
      </c>
      <c r="C727" s="1" t="s">
        <v>1889</v>
      </c>
      <c r="D727" s="1" t="s">
        <v>35</v>
      </c>
      <c r="E727" s="3">
        <v>382</v>
      </c>
      <c r="F727" s="1" t="s">
        <v>55</v>
      </c>
      <c r="G727" s="1" t="s">
        <v>2095</v>
      </c>
      <c r="H727" s="4">
        <v>4161.8599999999997</v>
      </c>
      <c r="I727" s="1" t="s">
        <v>372</v>
      </c>
      <c r="J727" s="1" t="s">
        <v>373</v>
      </c>
      <c r="K727" s="1" t="s">
        <v>374</v>
      </c>
      <c r="L727" s="1" t="s">
        <v>375</v>
      </c>
      <c r="M727" s="1" t="s">
        <v>376</v>
      </c>
      <c r="N727" s="1" t="s">
        <v>42</v>
      </c>
      <c r="O727" s="1" t="s">
        <v>2085</v>
      </c>
      <c r="P727" s="3">
        <v>457</v>
      </c>
      <c r="R727" s="1" t="s">
        <v>2096</v>
      </c>
      <c r="S727" s="1" t="s">
        <v>45</v>
      </c>
      <c r="T727" s="1" t="s">
        <v>378</v>
      </c>
      <c r="V727" s="1" t="s">
        <v>47</v>
      </c>
      <c r="W727" s="1" t="s">
        <v>48</v>
      </c>
      <c r="X727" s="1" t="s">
        <v>1611</v>
      </c>
      <c r="AB727" s="4">
        <v>4161.8599999999997</v>
      </c>
      <c r="AC727" s="4">
        <v>915.61</v>
      </c>
      <c r="AF727" s="1" t="s">
        <v>382</v>
      </c>
      <c r="AI727" s="9">
        <f t="shared" si="66"/>
        <v>44103</v>
      </c>
      <c r="AJ727" s="9">
        <f t="shared" si="67"/>
        <v>44060</v>
      </c>
      <c r="AK727" s="9">
        <f t="shared" si="68"/>
        <v>44090</v>
      </c>
      <c r="AL727" s="9">
        <f t="shared" si="69"/>
        <v>44103</v>
      </c>
      <c r="AM727" s="10">
        <f t="shared" si="70"/>
        <v>23</v>
      </c>
      <c r="AN727" s="11">
        <f t="shared" si="71"/>
        <v>95722.78</v>
      </c>
    </row>
    <row r="728" spans="1:40" x14ac:dyDescent="0.2">
      <c r="A728" s="1" t="s">
        <v>1994</v>
      </c>
      <c r="B728" s="1" t="s">
        <v>1303</v>
      </c>
      <c r="C728" s="1" t="s">
        <v>1889</v>
      </c>
      <c r="D728" s="1" t="s">
        <v>35</v>
      </c>
      <c r="E728" s="3">
        <v>383</v>
      </c>
      <c r="F728" s="1" t="s">
        <v>55</v>
      </c>
      <c r="G728" s="1" t="s">
        <v>2097</v>
      </c>
      <c r="H728" s="4">
        <v>70.12</v>
      </c>
      <c r="I728" s="1" t="s">
        <v>372</v>
      </c>
      <c r="J728" s="1" t="s">
        <v>373</v>
      </c>
      <c r="K728" s="1" t="s">
        <v>374</v>
      </c>
      <c r="L728" s="1" t="s">
        <v>375</v>
      </c>
      <c r="M728" s="1" t="s">
        <v>376</v>
      </c>
      <c r="N728" s="1" t="s">
        <v>42</v>
      </c>
      <c r="O728" s="1" t="s">
        <v>2085</v>
      </c>
      <c r="P728" s="3">
        <v>457</v>
      </c>
      <c r="R728" s="1" t="s">
        <v>2098</v>
      </c>
      <c r="S728" s="1" t="s">
        <v>45</v>
      </c>
      <c r="T728" s="1" t="s">
        <v>378</v>
      </c>
      <c r="V728" s="1" t="s">
        <v>197</v>
      </c>
      <c r="W728" s="1" t="s">
        <v>198</v>
      </c>
      <c r="X728" s="1" t="s">
        <v>1611</v>
      </c>
      <c r="AB728" s="4">
        <v>70.12</v>
      </c>
      <c r="AC728" s="4">
        <v>15.43</v>
      </c>
      <c r="AF728" s="1" t="s">
        <v>379</v>
      </c>
      <c r="AI728" s="9">
        <f t="shared" si="66"/>
        <v>44103</v>
      </c>
      <c r="AJ728" s="9">
        <f t="shared" si="67"/>
        <v>44060</v>
      </c>
      <c r="AK728" s="9">
        <f t="shared" si="68"/>
        <v>44090</v>
      </c>
      <c r="AL728" s="9">
        <f t="shared" si="69"/>
        <v>44103</v>
      </c>
      <c r="AM728" s="10">
        <f t="shared" si="70"/>
        <v>23</v>
      </c>
      <c r="AN728" s="11">
        <f t="shared" si="71"/>
        <v>1612.7600000000002</v>
      </c>
    </row>
    <row r="729" spans="1:40" x14ac:dyDescent="0.2">
      <c r="A729" s="1" t="s">
        <v>1994</v>
      </c>
      <c r="B729" s="1" t="s">
        <v>1303</v>
      </c>
      <c r="C729" s="1" t="s">
        <v>1889</v>
      </c>
      <c r="D729" s="1" t="s">
        <v>35</v>
      </c>
      <c r="E729" s="3">
        <v>384</v>
      </c>
      <c r="F729" s="1" t="s">
        <v>55</v>
      </c>
      <c r="G729" s="1" t="s">
        <v>2099</v>
      </c>
      <c r="H729" s="4">
        <v>141</v>
      </c>
      <c r="I729" s="1" t="s">
        <v>372</v>
      </c>
      <c r="J729" s="1" t="s">
        <v>373</v>
      </c>
      <c r="K729" s="1" t="s">
        <v>374</v>
      </c>
      <c r="L729" s="1" t="s">
        <v>375</v>
      </c>
      <c r="M729" s="1" t="s">
        <v>376</v>
      </c>
      <c r="N729" s="1" t="s">
        <v>42</v>
      </c>
      <c r="O729" s="1" t="s">
        <v>2085</v>
      </c>
      <c r="P729" s="3">
        <v>457</v>
      </c>
      <c r="R729" s="1" t="s">
        <v>2100</v>
      </c>
      <c r="S729" s="1" t="s">
        <v>45</v>
      </c>
      <c r="T729" s="1" t="s">
        <v>378</v>
      </c>
      <c r="V729" s="1" t="s">
        <v>47</v>
      </c>
      <c r="W729" s="1" t="s">
        <v>48</v>
      </c>
      <c r="X729" s="1" t="s">
        <v>1611</v>
      </c>
      <c r="AB729" s="4">
        <v>141</v>
      </c>
      <c r="AC729" s="4">
        <v>31.02</v>
      </c>
      <c r="AF729" s="1" t="s">
        <v>1468</v>
      </c>
      <c r="AI729" s="9">
        <f t="shared" si="66"/>
        <v>44103</v>
      </c>
      <c r="AJ729" s="9">
        <f t="shared" si="67"/>
        <v>44060</v>
      </c>
      <c r="AK729" s="9">
        <f t="shared" si="68"/>
        <v>44090</v>
      </c>
      <c r="AL729" s="9">
        <f t="shared" si="69"/>
        <v>44103</v>
      </c>
      <c r="AM729" s="10">
        <f t="shared" si="70"/>
        <v>23</v>
      </c>
      <c r="AN729" s="11">
        <f t="shared" si="71"/>
        <v>3243</v>
      </c>
    </row>
    <row r="730" spans="1:40" x14ac:dyDescent="0.2">
      <c r="A730" s="1" t="s">
        <v>2101</v>
      </c>
      <c r="B730" s="1" t="s">
        <v>2051</v>
      </c>
      <c r="C730" s="1" t="s">
        <v>2051</v>
      </c>
      <c r="D730" s="1" t="s">
        <v>35</v>
      </c>
      <c r="E730" s="3">
        <v>468</v>
      </c>
      <c r="F730" s="1" t="s">
        <v>55</v>
      </c>
      <c r="G730" s="1" t="s">
        <v>2102</v>
      </c>
      <c r="H730" s="4">
        <v>1550</v>
      </c>
      <c r="I730" s="1" t="s">
        <v>2103</v>
      </c>
      <c r="J730" s="1" t="s">
        <v>2104</v>
      </c>
      <c r="K730" s="1" t="s">
        <v>1289</v>
      </c>
      <c r="N730" s="1" t="s">
        <v>42</v>
      </c>
      <c r="O730" s="1" t="s">
        <v>2105</v>
      </c>
      <c r="P730" s="3">
        <v>459</v>
      </c>
      <c r="R730" s="1" t="s">
        <v>2106</v>
      </c>
      <c r="S730" s="1" t="s">
        <v>45</v>
      </c>
      <c r="T730" s="1" t="s">
        <v>2107</v>
      </c>
      <c r="X730" s="1" t="s">
        <v>2051</v>
      </c>
      <c r="AB730" s="4">
        <v>1550</v>
      </c>
      <c r="AC730" s="4">
        <v>341</v>
      </c>
      <c r="AF730" s="1" t="s">
        <v>2108</v>
      </c>
      <c r="AI730" s="9">
        <f t="shared" si="66"/>
        <v>44146</v>
      </c>
      <c r="AJ730" s="9">
        <f t="shared" si="67"/>
        <v>44116</v>
      </c>
      <c r="AK730" s="9">
        <f t="shared" si="68"/>
        <v>44146</v>
      </c>
      <c r="AL730" s="9">
        <f t="shared" si="69"/>
        <v>44146</v>
      </c>
      <c r="AM730" s="10">
        <f t="shared" si="70"/>
        <v>-19</v>
      </c>
      <c r="AN730" s="11">
        <f t="shared" si="71"/>
        <v>-29450</v>
      </c>
    </row>
    <row r="731" spans="1:40" x14ac:dyDescent="0.2">
      <c r="A731" s="1" t="s">
        <v>2076</v>
      </c>
      <c r="B731" s="1" t="s">
        <v>1827</v>
      </c>
      <c r="C731" s="1" t="s">
        <v>1827</v>
      </c>
      <c r="D731" s="1" t="s">
        <v>35</v>
      </c>
      <c r="E731" s="3">
        <v>338</v>
      </c>
      <c r="F731" s="1" t="s">
        <v>55</v>
      </c>
      <c r="G731" s="1" t="s">
        <v>2109</v>
      </c>
      <c r="H731" s="4">
        <v>365.4</v>
      </c>
      <c r="I731" s="1" t="s">
        <v>298</v>
      </c>
      <c r="J731" s="1" t="s">
        <v>299</v>
      </c>
      <c r="K731" s="1" t="s">
        <v>300</v>
      </c>
      <c r="L731" s="1" t="s">
        <v>301</v>
      </c>
      <c r="M731" s="1" t="s">
        <v>302</v>
      </c>
      <c r="N731" s="1" t="s">
        <v>42</v>
      </c>
      <c r="O731" s="1" t="s">
        <v>2067</v>
      </c>
      <c r="P731" s="3">
        <v>458</v>
      </c>
      <c r="R731" s="1" t="s">
        <v>2110</v>
      </c>
      <c r="S731" s="1" t="s">
        <v>45</v>
      </c>
      <c r="T731" s="1" t="s">
        <v>305</v>
      </c>
      <c r="V731" s="1" t="s">
        <v>47</v>
      </c>
      <c r="W731" s="1" t="s">
        <v>48</v>
      </c>
      <c r="X731" s="1" t="s">
        <v>1827</v>
      </c>
      <c r="AB731" s="4">
        <v>365.4</v>
      </c>
      <c r="AC731" s="4">
        <v>80.39</v>
      </c>
      <c r="AF731" s="1" t="s">
        <v>306</v>
      </c>
      <c r="AI731" s="9">
        <f t="shared" si="66"/>
        <v>44113</v>
      </c>
      <c r="AJ731" s="9">
        <f t="shared" si="67"/>
        <v>44023</v>
      </c>
      <c r="AK731" s="9">
        <f t="shared" si="68"/>
        <v>44053</v>
      </c>
      <c r="AL731" s="9">
        <f t="shared" si="69"/>
        <v>44113</v>
      </c>
      <c r="AM731" s="10">
        <f t="shared" si="70"/>
        <v>17</v>
      </c>
      <c r="AN731" s="11">
        <f t="shared" si="71"/>
        <v>6211.7999999999993</v>
      </c>
    </row>
    <row r="732" spans="1:40" x14ac:dyDescent="0.2">
      <c r="A732" s="1" t="s">
        <v>2076</v>
      </c>
      <c r="B732" s="1" t="s">
        <v>1827</v>
      </c>
      <c r="C732" s="1" t="s">
        <v>1827</v>
      </c>
      <c r="D732" s="1" t="s">
        <v>35</v>
      </c>
      <c r="E732" s="3">
        <v>339</v>
      </c>
      <c r="F732" s="1" t="s">
        <v>55</v>
      </c>
      <c r="G732" s="1" t="s">
        <v>2111</v>
      </c>
      <c r="H732" s="4">
        <v>2690.92</v>
      </c>
      <c r="I732" s="1" t="s">
        <v>298</v>
      </c>
      <c r="J732" s="1" t="s">
        <v>299</v>
      </c>
      <c r="K732" s="1" t="s">
        <v>300</v>
      </c>
      <c r="L732" s="1" t="s">
        <v>301</v>
      </c>
      <c r="M732" s="1" t="s">
        <v>302</v>
      </c>
      <c r="N732" s="1" t="s">
        <v>42</v>
      </c>
      <c r="O732" s="1" t="s">
        <v>2067</v>
      </c>
      <c r="P732" s="3">
        <v>458</v>
      </c>
      <c r="R732" s="1" t="s">
        <v>2112</v>
      </c>
      <c r="S732" s="1" t="s">
        <v>45</v>
      </c>
      <c r="T732" s="1" t="s">
        <v>305</v>
      </c>
      <c r="V732" s="1" t="s">
        <v>47</v>
      </c>
      <c r="W732" s="1" t="s">
        <v>48</v>
      </c>
      <c r="X732" s="1" t="s">
        <v>1827</v>
      </c>
      <c r="AB732" s="4">
        <v>2690.92</v>
      </c>
      <c r="AC732" s="4">
        <v>171.09</v>
      </c>
      <c r="AF732" s="1" t="s">
        <v>309</v>
      </c>
      <c r="AI732" s="9">
        <f t="shared" si="66"/>
        <v>44113</v>
      </c>
      <c r="AJ732" s="9">
        <f t="shared" si="67"/>
        <v>44023</v>
      </c>
      <c r="AK732" s="9">
        <f t="shared" si="68"/>
        <v>44053</v>
      </c>
      <c r="AL732" s="9">
        <f t="shared" si="69"/>
        <v>44113</v>
      </c>
      <c r="AM732" s="10">
        <f t="shared" si="70"/>
        <v>17</v>
      </c>
      <c r="AN732" s="11">
        <f t="shared" si="71"/>
        <v>45745.64</v>
      </c>
    </row>
    <row r="733" spans="1:40" x14ac:dyDescent="0.2">
      <c r="A733" s="1" t="s">
        <v>1956</v>
      </c>
      <c r="B733" s="1" t="s">
        <v>1869</v>
      </c>
      <c r="C733" s="1" t="s">
        <v>1209</v>
      </c>
      <c r="D733" s="1" t="s">
        <v>35</v>
      </c>
      <c r="E733" s="3">
        <v>431</v>
      </c>
      <c r="F733" s="1" t="s">
        <v>55</v>
      </c>
      <c r="G733" s="1" t="s">
        <v>2113</v>
      </c>
      <c r="H733" s="4">
        <v>9526.8700000000008</v>
      </c>
      <c r="I733" s="1" t="s">
        <v>2114</v>
      </c>
      <c r="J733" s="1" t="s">
        <v>2115</v>
      </c>
      <c r="K733" s="1" t="s">
        <v>2116</v>
      </c>
      <c r="N733" s="1" t="s">
        <v>42</v>
      </c>
      <c r="O733" s="1" t="s">
        <v>2067</v>
      </c>
      <c r="P733" s="3">
        <v>460</v>
      </c>
      <c r="R733" s="1" t="s">
        <v>2117</v>
      </c>
      <c r="S733" s="1" t="s">
        <v>45</v>
      </c>
      <c r="V733" s="1" t="s">
        <v>62</v>
      </c>
      <c r="W733" s="1" t="s">
        <v>63</v>
      </c>
      <c r="X733" s="1" t="s">
        <v>1209</v>
      </c>
      <c r="AB733" s="4">
        <v>9526.8700000000008</v>
      </c>
      <c r="AC733" s="4">
        <v>2095.91</v>
      </c>
      <c r="AF733" s="1" t="s">
        <v>2118</v>
      </c>
      <c r="AI733" s="9">
        <f t="shared" si="66"/>
        <v>44111</v>
      </c>
      <c r="AJ733" s="9">
        <f t="shared" si="67"/>
        <v>44089</v>
      </c>
      <c r="AK733" s="9">
        <f t="shared" si="68"/>
        <v>44119</v>
      </c>
      <c r="AL733" s="9">
        <f t="shared" si="69"/>
        <v>44119</v>
      </c>
      <c r="AM733" s="10">
        <f t="shared" si="70"/>
        <v>11</v>
      </c>
      <c r="AN733" s="11">
        <f t="shared" si="71"/>
        <v>104795.57</v>
      </c>
    </row>
    <row r="734" spans="1:40" x14ac:dyDescent="0.2">
      <c r="A734" s="1" t="s">
        <v>1693</v>
      </c>
      <c r="B734" s="1" t="s">
        <v>1712</v>
      </c>
      <c r="C734" s="1" t="s">
        <v>1858</v>
      </c>
      <c r="D734" s="1" t="s">
        <v>35</v>
      </c>
      <c r="E734" s="3">
        <v>411</v>
      </c>
      <c r="F734" s="1" t="s">
        <v>55</v>
      </c>
      <c r="G734" s="1" t="s">
        <v>2119</v>
      </c>
      <c r="H734" s="4">
        <v>49.71</v>
      </c>
      <c r="I734" s="1" t="s">
        <v>189</v>
      </c>
      <c r="J734" s="1" t="s">
        <v>190</v>
      </c>
      <c r="K734" s="1" t="s">
        <v>191</v>
      </c>
      <c r="L734" s="1" t="s">
        <v>192</v>
      </c>
      <c r="M734" s="1" t="s">
        <v>193</v>
      </c>
      <c r="N734" s="1" t="s">
        <v>42</v>
      </c>
      <c r="O734" s="1" t="s">
        <v>2120</v>
      </c>
      <c r="P734" s="3">
        <v>461</v>
      </c>
      <c r="R734" s="1" t="s">
        <v>2121</v>
      </c>
      <c r="S734" s="1" t="s">
        <v>45</v>
      </c>
      <c r="T734" s="1" t="s">
        <v>196</v>
      </c>
      <c r="V734" s="1" t="s">
        <v>62</v>
      </c>
      <c r="W734" s="1" t="s">
        <v>63</v>
      </c>
      <c r="X734" s="1" t="s">
        <v>1858</v>
      </c>
      <c r="AB734" s="4">
        <v>49.71</v>
      </c>
      <c r="AC734" s="4">
        <v>1.99</v>
      </c>
      <c r="AF734" s="1" t="s">
        <v>205</v>
      </c>
      <c r="AI734" s="9">
        <f t="shared" si="66"/>
        <v>44104</v>
      </c>
      <c r="AJ734" s="9">
        <f t="shared" si="67"/>
        <v>44078</v>
      </c>
      <c r="AK734" s="9">
        <f t="shared" si="68"/>
        <v>44108</v>
      </c>
      <c r="AL734" s="9">
        <f t="shared" si="69"/>
        <v>44108</v>
      </c>
      <c r="AM734" s="10">
        <f t="shared" si="70"/>
        <v>23</v>
      </c>
      <c r="AN734" s="11">
        <f t="shared" si="71"/>
        <v>1143.33</v>
      </c>
    </row>
    <row r="735" spans="1:40" x14ac:dyDescent="0.2">
      <c r="A735" s="1" t="s">
        <v>1693</v>
      </c>
      <c r="B735" s="1" t="s">
        <v>1712</v>
      </c>
      <c r="C735" s="1" t="s">
        <v>1881</v>
      </c>
      <c r="D735" s="1" t="s">
        <v>35</v>
      </c>
      <c r="E735" s="3">
        <v>412</v>
      </c>
      <c r="F735" s="1" t="s">
        <v>55</v>
      </c>
      <c r="G735" s="1" t="s">
        <v>2122</v>
      </c>
      <c r="H735" s="4">
        <v>15597.65</v>
      </c>
      <c r="I735" s="1" t="s">
        <v>189</v>
      </c>
      <c r="J735" s="1" t="s">
        <v>190</v>
      </c>
      <c r="K735" s="1" t="s">
        <v>191</v>
      </c>
      <c r="L735" s="1" t="s">
        <v>192</v>
      </c>
      <c r="M735" s="1" t="s">
        <v>193</v>
      </c>
      <c r="N735" s="1" t="s">
        <v>42</v>
      </c>
      <c r="O735" s="1" t="s">
        <v>2120</v>
      </c>
      <c r="P735" s="3">
        <v>461</v>
      </c>
      <c r="R735" s="1" t="s">
        <v>2123</v>
      </c>
      <c r="S735" s="1" t="s">
        <v>45</v>
      </c>
      <c r="T735" s="1" t="s">
        <v>196</v>
      </c>
      <c r="V735" s="1" t="s">
        <v>47</v>
      </c>
      <c r="W735" s="1" t="s">
        <v>48</v>
      </c>
      <c r="X735" s="1" t="s">
        <v>1881</v>
      </c>
      <c r="AB735" s="4">
        <v>15597.65</v>
      </c>
      <c r="AC735" s="4">
        <v>1559.77</v>
      </c>
      <c r="AF735" s="1" t="s">
        <v>199</v>
      </c>
      <c r="AI735" s="9">
        <f t="shared" si="66"/>
        <v>44104</v>
      </c>
      <c r="AJ735" s="9">
        <f t="shared" si="67"/>
        <v>44082</v>
      </c>
      <c r="AK735" s="9">
        <f t="shared" si="68"/>
        <v>44112</v>
      </c>
      <c r="AL735" s="9">
        <f t="shared" si="69"/>
        <v>44112</v>
      </c>
      <c r="AM735" s="10">
        <f t="shared" si="70"/>
        <v>19</v>
      </c>
      <c r="AN735" s="11">
        <f t="shared" si="71"/>
        <v>296355.34999999998</v>
      </c>
    </row>
    <row r="736" spans="1:40" x14ac:dyDescent="0.2">
      <c r="A736" s="1" t="s">
        <v>1973</v>
      </c>
      <c r="B736" s="1" t="s">
        <v>1209</v>
      </c>
      <c r="C736" s="1" t="s">
        <v>1065</v>
      </c>
      <c r="D736" s="1" t="s">
        <v>35</v>
      </c>
      <c r="E736" s="3">
        <v>436</v>
      </c>
      <c r="F736" s="1" t="s">
        <v>55</v>
      </c>
      <c r="G736" s="1" t="s">
        <v>2124</v>
      </c>
      <c r="H736" s="4">
        <v>72.45</v>
      </c>
      <c r="I736" s="1" t="s">
        <v>189</v>
      </c>
      <c r="J736" s="1" t="s">
        <v>190</v>
      </c>
      <c r="K736" s="1" t="s">
        <v>191</v>
      </c>
      <c r="L736" s="1" t="s">
        <v>192</v>
      </c>
      <c r="M736" s="1" t="s">
        <v>193</v>
      </c>
      <c r="N736" s="1" t="s">
        <v>42</v>
      </c>
      <c r="O736" s="1" t="s">
        <v>2120</v>
      </c>
      <c r="P736" s="3">
        <v>461</v>
      </c>
      <c r="R736" s="1" t="s">
        <v>2125</v>
      </c>
      <c r="S736" s="1" t="s">
        <v>45</v>
      </c>
      <c r="T736" s="1" t="s">
        <v>196</v>
      </c>
      <c r="V736" s="1" t="s">
        <v>62</v>
      </c>
      <c r="W736" s="1" t="s">
        <v>63</v>
      </c>
      <c r="X736" s="1" t="s">
        <v>1065</v>
      </c>
      <c r="AB736" s="4">
        <v>72.45</v>
      </c>
      <c r="AC736" s="4">
        <v>2.9</v>
      </c>
      <c r="AF736" s="1" t="s">
        <v>205</v>
      </c>
      <c r="AI736" s="9">
        <f t="shared" si="66"/>
        <v>44119</v>
      </c>
      <c r="AJ736" s="9">
        <f t="shared" si="67"/>
        <v>44090</v>
      </c>
      <c r="AK736" s="9">
        <f t="shared" si="68"/>
        <v>44120</v>
      </c>
      <c r="AL736" s="9">
        <f t="shared" si="69"/>
        <v>44120</v>
      </c>
      <c r="AM736" s="10">
        <f t="shared" si="70"/>
        <v>11</v>
      </c>
      <c r="AN736" s="11">
        <f t="shared" si="71"/>
        <v>796.95</v>
      </c>
    </row>
    <row r="737" spans="1:40" x14ac:dyDescent="0.2">
      <c r="A737" s="1" t="s">
        <v>1966</v>
      </c>
      <c r="B737" s="1" t="s">
        <v>1693</v>
      </c>
      <c r="C737" s="1" t="s">
        <v>2012</v>
      </c>
      <c r="D737" s="1" t="s">
        <v>35</v>
      </c>
      <c r="E737" s="3">
        <v>456</v>
      </c>
      <c r="F737" s="1" t="s">
        <v>55</v>
      </c>
      <c r="G737" s="1" t="s">
        <v>2126</v>
      </c>
      <c r="H737" s="4">
        <v>42.51</v>
      </c>
      <c r="I737" s="1" t="s">
        <v>189</v>
      </c>
      <c r="J737" s="1" t="s">
        <v>190</v>
      </c>
      <c r="K737" s="1" t="s">
        <v>191</v>
      </c>
      <c r="L737" s="1" t="s">
        <v>192</v>
      </c>
      <c r="M737" s="1" t="s">
        <v>193</v>
      </c>
      <c r="N737" s="1" t="s">
        <v>42</v>
      </c>
      <c r="O737" s="1" t="s">
        <v>2120</v>
      </c>
      <c r="P737" s="3">
        <v>461</v>
      </c>
      <c r="R737" s="1" t="s">
        <v>2127</v>
      </c>
      <c r="S737" s="1" t="s">
        <v>45</v>
      </c>
      <c r="T737" s="1" t="s">
        <v>196</v>
      </c>
      <c r="V737" s="1" t="s">
        <v>62</v>
      </c>
      <c r="W737" s="1" t="s">
        <v>63</v>
      </c>
      <c r="X737" s="1" t="s">
        <v>2012</v>
      </c>
      <c r="AB737" s="4">
        <v>42.51</v>
      </c>
      <c r="AC737" s="4">
        <v>1.7</v>
      </c>
      <c r="AF737" s="1" t="s">
        <v>205</v>
      </c>
      <c r="AI737" s="9">
        <f t="shared" si="66"/>
        <v>44134</v>
      </c>
      <c r="AJ737" s="9">
        <f t="shared" si="67"/>
        <v>44109</v>
      </c>
      <c r="AK737" s="9">
        <f t="shared" si="68"/>
        <v>44139</v>
      </c>
      <c r="AL737" s="9">
        <f t="shared" si="69"/>
        <v>44139</v>
      </c>
      <c r="AM737" s="10">
        <f t="shared" si="70"/>
        <v>-8</v>
      </c>
      <c r="AN737" s="11">
        <f t="shared" si="71"/>
        <v>-340.08</v>
      </c>
    </row>
    <row r="738" spans="1:40" x14ac:dyDescent="0.2">
      <c r="A738" s="1" t="s">
        <v>1966</v>
      </c>
      <c r="B738" s="1" t="s">
        <v>1693</v>
      </c>
      <c r="C738" s="1" t="s">
        <v>2012</v>
      </c>
      <c r="D738" s="1" t="s">
        <v>35</v>
      </c>
      <c r="E738" s="3">
        <v>457</v>
      </c>
      <c r="F738" s="1" t="s">
        <v>55</v>
      </c>
      <c r="G738" s="1" t="s">
        <v>2128</v>
      </c>
      <c r="H738" s="4">
        <v>14912.78</v>
      </c>
      <c r="I738" s="1" t="s">
        <v>189</v>
      </c>
      <c r="J738" s="1" t="s">
        <v>190</v>
      </c>
      <c r="K738" s="1" t="s">
        <v>191</v>
      </c>
      <c r="L738" s="1" t="s">
        <v>192</v>
      </c>
      <c r="M738" s="1" t="s">
        <v>193</v>
      </c>
      <c r="N738" s="1" t="s">
        <v>42</v>
      </c>
      <c r="O738" s="1" t="s">
        <v>2120</v>
      </c>
      <c r="P738" s="3">
        <v>461</v>
      </c>
      <c r="R738" s="1" t="s">
        <v>2129</v>
      </c>
      <c r="S738" s="1" t="s">
        <v>45</v>
      </c>
      <c r="T738" s="1" t="s">
        <v>196</v>
      </c>
      <c r="V738" s="1" t="s">
        <v>47</v>
      </c>
      <c r="W738" s="1" t="s">
        <v>48</v>
      </c>
      <c r="X738" s="1" t="s">
        <v>2012</v>
      </c>
      <c r="AB738" s="4">
        <v>14912.78</v>
      </c>
      <c r="AC738" s="4">
        <v>1491.28</v>
      </c>
      <c r="AF738" s="1" t="s">
        <v>199</v>
      </c>
      <c r="AI738" s="9">
        <f t="shared" si="66"/>
        <v>44134</v>
      </c>
      <c r="AJ738" s="9">
        <f t="shared" si="67"/>
        <v>44109</v>
      </c>
      <c r="AK738" s="9">
        <f t="shared" si="68"/>
        <v>44139</v>
      </c>
      <c r="AL738" s="9">
        <f t="shared" si="69"/>
        <v>44139</v>
      </c>
      <c r="AM738" s="10">
        <f t="shared" si="70"/>
        <v>-8</v>
      </c>
      <c r="AN738" s="11">
        <f t="shared" si="71"/>
        <v>-119302.24</v>
      </c>
    </row>
    <row r="739" spans="1:40" x14ac:dyDescent="0.2">
      <c r="A739" s="1" t="s">
        <v>1966</v>
      </c>
      <c r="B739" s="1" t="s">
        <v>1693</v>
      </c>
      <c r="C739" s="1" t="s">
        <v>2019</v>
      </c>
      <c r="D739" s="1" t="s">
        <v>35</v>
      </c>
      <c r="E739" s="3">
        <v>458</v>
      </c>
      <c r="F739" s="1" t="s">
        <v>55</v>
      </c>
      <c r="G739" s="1" t="s">
        <v>2130</v>
      </c>
      <c r="H739" s="4">
        <v>36</v>
      </c>
      <c r="I739" s="1" t="s">
        <v>189</v>
      </c>
      <c r="J739" s="1" t="s">
        <v>190</v>
      </c>
      <c r="K739" s="1" t="s">
        <v>191</v>
      </c>
      <c r="L739" s="1" t="s">
        <v>192</v>
      </c>
      <c r="M739" s="1" t="s">
        <v>193</v>
      </c>
      <c r="N739" s="1" t="s">
        <v>42</v>
      </c>
      <c r="O739" s="1" t="s">
        <v>2120</v>
      </c>
      <c r="P739" s="3">
        <v>461</v>
      </c>
      <c r="R739" s="1" t="s">
        <v>2131</v>
      </c>
      <c r="S739" s="1" t="s">
        <v>45</v>
      </c>
      <c r="T739" s="1" t="s">
        <v>196</v>
      </c>
      <c r="V739" s="1" t="s">
        <v>47</v>
      </c>
      <c r="W739" s="1" t="s">
        <v>48</v>
      </c>
      <c r="X739" s="1" t="s">
        <v>2019</v>
      </c>
      <c r="AB739" s="4">
        <v>36</v>
      </c>
      <c r="AC739" s="4">
        <v>7.92</v>
      </c>
      <c r="AF739" s="1" t="s">
        <v>199</v>
      </c>
      <c r="AI739" s="9">
        <f t="shared" si="66"/>
        <v>44134</v>
      </c>
      <c r="AJ739" s="9">
        <f t="shared" si="67"/>
        <v>44110</v>
      </c>
      <c r="AK739" s="9">
        <f t="shared" si="68"/>
        <v>44140</v>
      </c>
      <c r="AL739" s="9">
        <f t="shared" si="69"/>
        <v>44140</v>
      </c>
      <c r="AM739" s="10">
        <f t="shared" si="70"/>
        <v>-9</v>
      </c>
      <c r="AN739" s="11">
        <f t="shared" si="71"/>
        <v>-324</v>
      </c>
    </row>
    <row r="740" spans="1:40" x14ac:dyDescent="0.2">
      <c r="A740" s="1" t="s">
        <v>1866</v>
      </c>
      <c r="B740" s="1" t="s">
        <v>1712</v>
      </c>
      <c r="C740" s="1" t="s">
        <v>1067</v>
      </c>
      <c r="D740" s="1" t="s">
        <v>35</v>
      </c>
      <c r="E740" s="3">
        <v>408</v>
      </c>
      <c r="F740" s="1" t="s">
        <v>55</v>
      </c>
      <c r="G740" s="1" t="s">
        <v>2132</v>
      </c>
      <c r="H740" s="4">
        <v>361.62</v>
      </c>
      <c r="I740" s="1" t="s">
        <v>422</v>
      </c>
      <c r="J740" s="1" t="s">
        <v>423</v>
      </c>
      <c r="K740" s="1" t="s">
        <v>424</v>
      </c>
      <c r="L740" s="1" t="s">
        <v>95</v>
      </c>
      <c r="M740" s="1" t="s">
        <v>425</v>
      </c>
      <c r="N740" s="1" t="s">
        <v>42</v>
      </c>
      <c r="O740" s="1" t="s">
        <v>2133</v>
      </c>
      <c r="P740" s="3">
        <v>462</v>
      </c>
      <c r="R740" s="1" t="s">
        <v>2134</v>
      </c>
      <c r="S740" s="1" t="s">
        <v>45</v>
      </c>
      <c r="T740" s="1" t="s">
        <v>2135</v>
      </c>
      <c r="V740" s="1" t="s">
        <v>62</v>
      </c>
      <c r="W740" s="1" t="s">
        <v>63</v>
      </c>
      <c r="X740" s="1" t="s">
        <v>1067</v>
      </c>
      <c r="AB740" s="4">
        <v>361.62</v>
      </c>
      <c r="AC740" s="4">
        <v>79.56</v>
      </c>
      <c r="AF740" s="1" t="s">
        <v>434</v>
      </c>
      <c r="AI740" s="9">
        <f t="shared" si="66"/>
        <v>44135</v>
      </c>
      <c r="AJ740" s="9">
        <f t="shared" si="67"/>
        <v>44077</v>
      </c>
      <c r="AK740" s="9">
        <f t="shared" si="68"/>
        <v>44107</v>
      </c>
      <c r="AL740" s="9">
        <f t="shared" si="69"/>
        <v>44135</v>
      </c>
      <c r="AM740" s="10">
        <f t="shared" si="70"/>
        <v>-2</v>
      </c>
      <c r="AN740" s="11">
        <f t="shared" si="71"/>
        <v>-723.24</v>
      </c>
    </row>
    <row r="741" spans="1:40" x14ac:dyDescent="0.2">
      <c r="A741" s="1" t="s">
        <v>2133</v>
      </c>
      <c r="B741" s="1" t="s">
        <v>1994</v>
      </c>
      <c r="C741" s="1" t="s">
        <v>1994</v>
      </c>
      <c r="D741" s="1" t="s">
        <v>35</v>
      </c>
      <c r="E741" s="3">
        <v>448</v>
      </c>
      <c r="F741" s="1" t="s">
        <v>55</v>
      </c>
      <c r="G741" s="1" t="s">
        <v>2136</v>
      </c>
      <c r="H741" s="4">
        <v>415.72</v>
      </c>
      <c r="I741" s="1" t="s">
        <v>131</v>
      </c>
      <c r="J741" s="1" t="s">
        <v>132</v>
      </c>
      <c r="K741" s="1" t="s">
        <v>133</v>
      </c>
      <c r="L741" s="1" t="s">
        <v>40</v>
      </c>
      <c r="M741" s="1" t="s">
        <v>134</v>
      </c>
      <c r="N741" s="1" t="s">
        <v>42</v>
      </c>
      <c r="O741" s="1" t="s">
        <v>2133</v>
      </c>
      <c r="P741" s="3">
        <v>463</v>
      </c>
      <c r="R741" s="1" t="s">
        <v>2137</v>
      </c>
      <c r="S741" s="1" t="s">
        <v>45</v>
      </c>
      <c r="T741" s="1" t="s">
        <v>136</v>
      </c>
      <c r="V741" s="1" t="s">
        <v>47</v>
      </c>
      <c r="W741" s="1" t="s">
        <v>48</v>
      </c>
      <c r="X741" s="1" t="s">
        <v>1994</v>
      </c>
      <c r="AB741" s="4">
        <v>415.72</v>
      </c>
      <c r="AC741" s="4">
        <v>91.46</v>
      </c>
      <c r="AF741" s="1" t="s">
        <v>140</v>
      </c>
      <c r="AI741" s="9">
        <f t="shared" si="66"/>
        <v>44133</v>
      </c>
      <c r="AJ741" s="9">
        <f t="shared" si="67"/>
        <v>44103</v>
      </c>
      <c r="AK741" s="9">
        <f t="shared" si="68"/>
        <v>44133</v>
      </c>
      <c r="AL741" s="9">
        <f t="shared" si="69"/>
        <v>44133</v>
      </c>
      <c r="AM741" s="10">
        <f t="shared" si="70"/>
        <v>0</v>
      </c>
      <c r="AN741" s="11">
        <f t="shared" si="71"/>
        <v>0</v>
      </c>
    </row>
    <row r="742" spans="1:40" x14ac:dyDescent="0.2">
      <c r="A742" s="1" t="s">
        <v>2133</v>
      </c>
      <c r="B742" s="1" t="s">
        <v>1994</v>
      </c>
      <c r="C742" s="1" t="s">
        <v>1994</v>
      </c>
      <c r="D742" s="1" t="s">
        <v>35</v>
      </c>
      <c r="E742" s="3">
        <v>449</v>
      </c>
      <c r="F742" s="1" t="s">
        <v>55</v>
      </c>
      <c r="G742" s="1" t="s">
        <v>2138</v>
      </c>
      <c r="H742" s="4">
        <v>147.12</v>
      </c>
      <c r="I742" s="1" t="s">
        <v>131</v>
      </c>
      <c r="J742" s="1" t="s">
        <v>132</v>
      </c>
      <c r="K742" s="1" t="s">
        <v>133</v>
      </c>
      <c r="L742" s="1" t="s">
        <v>40</v>
      </c>
      <c r="M742" s="1" t="s">
        <v>134</v>
      </c>
      <c r="N742" s="1" t="s">
        <v>42</v>
      </c>
      <c r="O742" s="1" t="s">
        <v>2133</v>
      </c>
      <c r="P742" s="3">
        <v>463</v>
      </c>
      <c r="R742" s="1" t="s">
        <v>2139</v>
      </c>
      <c r="S742" s="1" t="s">
        <v>45</v>
      </c>
      <c r="T742" s="1" t="s">
        <v>136</v>
      </c>
      <c r="V742" s="1" t="s">
        <v>47</v>
      </c>
      <c r="W742" s="1" t="s">
        <v>48</v>
      </c>
      <c r="X742" s="1" t="s">
        <v>1994</v>
      </c>
      <c r="AB742" s="4">
        <v>147.12</v>
      </c>
      <c r="AC742" s="4">
        <v>16.28</v>
      </c>
      <c r="AF742" s="1" t="s">
        <v>137</v>
      </c>
      <c r="AI742" s="9">
        <f t="shared" si="66"/>
        <v>44133</v>
      </c>
      <c r="AJ742" s="9">
        <f t="shared" si="67"/>
        <v>44103</v>
      </c>
      <c r="AK742" s="9">
        <f t="shared" si="68"/>
        <v>44133</v>
      </c>
      <c r="AL742" s="9">
        <f t="shared" si="69"/>
        <v>44133</v>
      </c>
      <c r="AM742" s="10">
        <f t="shared" si="70"/>
        <v>0</v>
      </c>
      <c r="AN742" s="11">
        <f t="shared" si="71"/>
        <v>0</v>
      </c>
    </row>
    <row r="743" spans="1:40" x14ac:dyDescent="0.2">
      <c r="A743" s="1" t="s">
        <v>1866</v>
      </c>
      <c r="B743" s="1" t="s">
        <v>1693</v>
      </c>
      <c r="C743" s="1" t="s">
        <v>1693</v>
      </c>
      <c r="D743" s="1" t="s">
        <v>35</v>
      </c>
      <c r="E743" s="3">
        <v>450</v>
      </c>
      <c r="F743" s="1" t="s">
        <v>55</v>
      </c>
      <c r="G743" s="1" t="s">
        <v>2140</v>
      </c>
      <c r="H743" s="4">
        <v>1697.5</v>
      </c>
      <c r="I743" s="1" t="s">
        <v>2141</v>
      </c>
      <c r="J743" s="1" t="s">
        <v>2142</v>
      </c>
      <c r="K743" s="1" t="s">
        <v>2143</v>
      </c>
      <c r="L743" s="1" t="s">
        <v>2144</v>
      </c>
      <c r="M743" s="1" t="s">
        <v>2145</v>
      </c>
      <c r="N743" s="1" t="s">
        <v>42</v>
      </c>
      <c r="O743" s="1" t="s">
        <v>2133</v>
      </c>
      <c r="P743" s="3">
        <v>464</v>
      </c>
      <c r="R743" s="1" t="s">
        <v>2146</v>
      </c>
      <c r="S743" s="1" t="s">
        <v>45</v>
      </c>
      <c r="T743" s="1" t="s">
        <v>2147</v>
      </c>
      <c r="V743" s="1" t="s">
        <v>62</v>
      </c>
      <c r="W743" s="1" t="s">
        <v>63</v>
      </c>
      <c r="X743" s="1" t="s">
        <v>1693</v>
      </c>
      <c r="AB743" s="4">
        <v>1697.5</v>
      </c>
      <c r="AC743" s="4">
        <v>373.45</v>
      </c>
      <c r="AF743" s="1" t="s">
        <v>1000</v>
      </c>
      <c r="AI743" s="9">
        <f t="shared" si="66"/>
        <v>44135</v>
      </c>
      <c r="AJ743" s="9">
        <f t="shared" si="67"/>
        <v>44104</v>
      </c>
      <c r="AK743" s="9">
        <f t="shared" si="68"/>
        <v>44134</v>
      </c>
      <c r="AL743" s="9">
        <f t="shared" si="69"/>
        <v>44135</v>
      </c>
      <c r="AM743" s="10">
        <f t="shared" si="70"/>
        <v>-2</v>
      </c>
      <c r="AN743" s="11">
        <f t="shared" si="71"/>
        <v>-3395</v>
      </c>
    </row>
    <row r="744" spans="1:40" x14ac:dyDescent="0.2">
      <c r="A744" s="1" t="s">
        <v>1866</v>
      </c>
      <c r="B744" s="1" t="s">
        <v>1693</v>
      </c>
      <c r="C744" s="1" t="s">
        <v>1963</v>
      </c>
      <c r="D744" s="1" t="s">
        <v>35</v>
      </c>
      <c r="E744" s="3">
        <v>451</v>
      </c>
      <c r="F744" s="1" t="s">
        <v>55</v>
      </c>
      <c r="G744" s="1" t="s">
        <v>2148</v>
      </c>
      <c r="H744" s="4">
        <v>121.25</v>
      </c>
      <c r="I744" s="1" t="s">
        <v>2141</v>
      </c>
      <c r="J744" s="1" t="s">
        <v>2142</v>
      </c>
      <c r="K744" s="1" t="s">
        <v>2143</v>
      </c>
      <c r="L744" s="1" t="s">
        <v>2144</v>
      </c>
      <c r="M744" s="1" t="s">
        <v>2145</v>
      </c>
      <c r="N744" s="1" t="s">
        <v>42</v>
      </c>
      <c r="O744" s="1" t="s">
        <v>2133</v>
      </c>
      <c r="P744" s="3">
        <v>464</v>
      </c>
      <c r="R744" s="1" t="s">
        <v>2149</v>
      </c>
      <c r="S744" s="1" t="s">
        <v>45</v>
      </c>
      <c r="T744" s="1" t="s">
        <v>2147</v>
      </c>
      <c r="V744" s="1" t="s">
        <v>62</v>
      </c>
      <c r="W744" s="1" t="s">
        <v>63</v>
      </c>
      <c r="X744" s="1" t="s">
        <v>1963</v>
      </c>
      <c r="AB744" s="4">
        <v>121.25</v>
      </c>
      <c r="AC744" s="4">
        <v>26.68</v>
      </c>
      <c r="AF744" s="1" t="s">
        <v>1000</v>
      </c>
      <c r="AI744" s="9">
        <f t="shared" si="66"/>
        <v>44135</v>
      </c>
      <c r="AJ744" s="9">
        <f t="shared" si="67"/>
        <v>44105</v>
      </c>
      <c r="AK744" s="9">
        <f t="shared" si="68"/>
        <v>44135</v>
      </c>
      <c r="AL744" s="9">
        <f t="shared" si="69"/>
        <v>44135</v>
      </c>
      <c r="AM744" s="10">
        <f t="shared" si="70"/>
        <v>-2</v>
      </c>
      <c r="AN744" s="11">
        <f t="shared" si="71"/>
        <v>-242.5</v>
      </c>
    </row>
    <row r="745" spans="1:40" x14ac:dyDescent="0.2">
      <c r="A745" s="1" t="s">
        <v>1866</v>
      </c>
      <c r="B745" s="1" t="s">
        <v>1693</v>
      </c>
      <c r="C745" s="1" t="s">
        <v>1963</v>
      </c>
      <c r="D745" s="1" t="s">
        <v>35</v>
      </c>
      <c r="E745" s="3">
        <v>452</v>
      </c>
      <c r="F745" s="1" t="s">
        <v>55</v>
      </c>
      <c r="G745" s="1" t="s">
        <v>2150</v>
      </c>
      <c r="H745" s="4">
        <v>388</v>
      </c>
      <c r="I745" s="1" t="s">
        <v>2141</v>
      </c>
      <c r="J745" s="1" t="s">
        <v>2142</v>
      </c>
      <c r="K745" s="1" t="s">
        <v>2143</v>
      </c>
      <c r="L745" s="1" t="s">
        <v>2144</v>
      </c>
      <c r="M745" s="1" t="s">
        <v>2145</v>
      </c>
      <c r="N745" s="1" t="s">
        <v>42</v>
      </c>
      <c r="O745" s="1" t="s">
        <v>2133</v>
      </c>
      <c r="P745" s="3">
        <v>464</v>
      </c>
      <c r="R745" s="1" t="s">
        <v>2151</v>
      </c>
      <c r="S745" s="1" t="s">
        <v>45</v>
      </c>
      <c r="T745" s="1" t="s">
        <v>2147</v>
      </c>
      <c r="V745" s="1" t="s">
        <v>62</v>
      </c>
      <c r="W745" s="1" t="s">
        <v>63</v>
      </c>
      <c r="X745" s="1" t="s">
        <v>1963</v>
      </c>
      <c r="AB745" s="4">
        <v>388</v>
      </c>
      <c r="AC745" s="4">
        <v>85.36</v>
      </c>
      <c r="AF745" s="1" t="s">
        <v>1000</v>
      </c>
      <c r="AI745" s="9">
        <f t="shared" si="66"/>
        <v>44135</v>
      </c>
      <c r="AJ745" s="9">
        <f t="shared" si="67"/>
        <v>44105</v>
      </c>
      <c r="AK745" s="9">
        <f t="shared" si="68"/>
        <v>44135</v>
      </c>
      <c r="AL745" s="9">
        <f t="shared" si="69"/>
        <v>44135</v>
      </c>
      <c r="AM745" s="10">
        <f t="shared" si="70"/>
        <v>-2</v>
      </c>
      <c r="AN745" s="11">
        <f t="shared" si="71"/>
        <v>-776</v>
      </c>
    </row>
    <row r="746" spans="1:40" x14ac:dyDescent="0.2">
      <c r="A746" s="1" t="s">
        <v>2056</v>
      </c>
      <c r="B746" s="1" t="s">
        <v>1678</v>
      </c>
      <c r="C746" s="1" t="s">
        <v>1696</v>
      </c>
      <c r="D746" s="1" t="s">
        <v>35</v>
      </c>
      <c r="E746" s="3">
        <v>377</v>
      </c>
      <c r="F746" s="1" t="s">
        <v>55</v>
      </c>
      <c r="G746" s="1" t="s">
        <v>2152</v>
      </c>
      <c r="H746" s="4">
        <v>253.49</v>
      </c>
      <c r="I746" s="1" t="s">
        <v>68</v>
      </c>
      <c r="J746" s="1" t="s">
        <v>69</v>
      </c>
      <c r="K746" s="1" t="s">
        <v>70</v>
      </c>
      <c r="N746" s="1" t="s">
        <v>42</v>
      </c>
      <c r="O746" s="1" t="s">
        <v>2153</v>
      </c>
      <c r="P746" s="3">
        <v>465</v>
      </c>
      <c r="R746" s="1" t="s">
        <v>2154</v>
      </c>
      <c r="S746" s="1" t="s">
        <v>45</v>
      </c>
      <c r="T746" s="1" t="s">
        <v>72</v>
      </c>
      <c r="V746" s="1" t="s">
        <v>62</v>
      </c>
      <c r="W746" s="1" t="s">
        <v>63</v>
      </c>
      <c r="X746" s="1" t="s">
        <v>1696</v>
      </c>
      <c r="AB746" s="4">
        <v>253.49</v>
      </c>
      <c r="AC746" s="4">
        <v>25.35</v>
      </c>
      <c r="AF746" s="1" t="s">
        <v>73</v>
      </c>
      <c r="AI746" s="9">
        <f t="shared" si="66"/>
        <v>44144</v>
      </c>
      <c r="AJ746" s="9">
        <f t="shared" si="67"/>
        <v>44056</v>
      </c>
      <c r="AK746" s="9">
        <f t="shared" si="68"/>
        <v>44086</v>
      </c>
      <c r="AL746" s="9">
        <f t="shared" si="69"/>
        <v>44144</v>
      </c>
      <c r="AM746" s="10">
        <f t="shared" si="70"/>
        <v>-7</v>
      </c>
      <c r="AN746" s="11">
        <f t="shared" si="71"/>
        <v>-1774.43</v>
      </c>
    </row>
    <row r="747" spans="1:40" x14ac:dyDescent="0.2">
      <c r="A747" s="1" t="s">
        <v>2155</v>
      </c>
      <c r="B747" s="1" t="s">
        <v>1763</v>
      </c>
      <c r="C747" s="1" t="s">
        <v>1889</v>
      </c>
      <c r="D747" s="1" t="s">
        <v>35</v>
      </c>
      <c r="E747" s="3">
        <v>386</v>
      </c>
      <c r="F747" s="1" t="s">
        <v>55</v>
      </c>
      <c r="G747" s="1" t="s">
        <v>2156</v>
      </c>
      <c r="H747" s="4">
        <v>6.83</v>
      </c>
      <c r="I747" s="1" t="s">
        <v>68</v>
      </c>
      <c r="J747" s="1" t="s">
        <v>69</v>
      </c>
      <c r="K747" s="1" t="s">
        <v>70</v>
      </c>
      <c r="N747" s="1" t="s">
        <v>42</v>
      </c>
      <c r="O747" s="1" t="s">
        <v>2153</v>
      </c>
      <c r="P747" s="3">
        <v>466</v>
      </c>
      <c r="R747" s="1" t="s">
        <v>2157</v>
      </c>
      <c r="S747" s="1" t="s">
        <v>45</v>
      </c>
      <c r="T747" s="1" t="s">
        <v>72</v>
      </c>
      <c r="V747" s="1" t="s">
        <v>62</v>
      </c>
      <c r="W747" s="1" t="s">
        <v>63</v>
      </c>
      <c r="X747" s="1" t="s">
        <v>415</v>
      </c>
      <c r="AB747" s="4">
        <v>6.83</v>
      </c>
      <c r="AC747" s="4">
        <v>0.68</v>
      </c>
      <c r="AF747" s="1" t="s">
        <v>73</v>
      </c>
      <c r="AI747" s="9">
        <f t="shared" si="66"/>
        <v>44154</v>
      </c>
      <c r="AJ747" s="9">
        <f t="shared" si="67"/>
        <v>44067</v>
      </c>
      <c r="AK747" s="9">
        <f t="shared" si="68"/>
        <v>44097</v>
      </c>
      <c r="AL747" s="9">
        <f t="shared" si="69"/>
        <v>44154</v>
      </c>
      <c r="AM747" s="10">
        <f t="shared" si="70"/>
        <v>-17</v>
      </c>
      <c r="AN747" s="11">
        <f t="shared" si="71"/>
        <v>-116.11</v>
      </c>
    </row>
    <row r="748" spans="1:40" x14ac:dyDescent="0.2">
      <c r="A748" s="1" t="s">
        <v>2155</v>
      </c>
      <c r="B748" s="1" t="s">
        <v>1763</v>
      </c>
      <c r="C748" s="1" t="s">
        <v>1889</v>
      </c>
      <c r="D748" s="1" t="s">
        <v>35</v>
      </c>
      <c r="E748" s="3">
        <v>387</v>
      </c>
      <c r="F748" s="1" t="s">
        <v>55</v>
      </c>
      <c r="G748" s="1" t="s">
        <v>2158</v>
      </c>
      <c r="H748" s="4">
        <v>5.7</v>
      </c>
      <c r="I748" s="1" t="s">
        <v>68</v>
      </c>
      <c r="J748" s="1" t="s">
        <v>69</v>
      </c>
      <c r="K748" s="1" t="s">
        <v>70</v>
      </c>
      <c r="N748" s="1" t="s">
        <v>42</v>
      </c>
      <c r="O748" s="1" t="s">
        <v>2153</v>
      </c>
      <c r="P748" s="3">
        <v>467</v>
      </c>
      <c r="R748" s="1" t="s">
        <v>2157</v>
      </c>
      <c r="S748" s="1" t="s">
        <v>45</v>
      </c>
      <c r="T748" s="1" t="s">
        <v>72</v>
      </c>
      <c r="V748" s="1" t="s">
        <v>62</v>
      </c>
      <c r="W748" s="1" t="s">
        <v>63</v>
      </c>
      <c r="X748" s="1" t="s">
        <v>415</v>
      </c>
      <c r="AB748" s="4">
        <v>5.7</v>
      </c>
      <c r="AC748" s="4">
        <v>0.56999999999999995</v>
      </c>
      <c r="AF748" s="1" t="s">
        <v>73</v>
      </c>
      <c r="AI748" s="9">
        <f t="shared" si="66"/>
        <v>44154</v>
      </c>
      <c r="AJ748" s="9">
        <f t="shared" si="67"/>
        <v>44067</v>
      </c>
      <c r="AK748" s="9">
        <f t="shared" si="68"/>
        <v>44097</v>
      </c>
      <c r="AL748" s="9">
        <f t="shared" si="69"/>
        <v>44154</v>
      </c>
      <c r="AM748" s="10">
        <f t="shared" si="70"/>
        <v>-17</v>
      </c>
      <c r="AN748" s="11">
        <f t="shared" si="71"/>
        <v>-96.9</v>
      </c>
    </row>
    <row r="749" spans="1:40" hidden="1" x14ac:dyDescent="0.2">
      <c r="A749" s="1" t="s">
        <v>2153</v>
      </c>
      <c r="B749" s="1" t="s">
        <v>2153</v>
      </c>
      <c r="C749" s="1" t="s">
        <v>2153</v>
      </c>
      <c r="D749" s="1" t="s">
        <v>85</v>
      </c>
      <c r="E749" s="3">
        <v>20244</v>
      </c>
      <c r="F749" s="1" t="s">
        <v>36</v>
      </c>
      <c r="G749" s="1" t="s">
        <v>85</v>
      </c>
      <c r="H749" s="4">
        <v>69.459999999999994</v>
      </c>
      <c r="I749" s="1" t="s">
        <v>86</v>
      </c>
      <c r="K749" s="1" t="s">
        <v>39</v>
      </c>
      <c r="N749" s="1" t="s">
        <v>42</v>
      </c>
      <c r="O749" s="1" t="s">
        <v>2153</v>
      </c>
      <c r="P749" s="3">
        <v>468</v>
      </c>
      <c r="R749" s="1" t="s">
        <v>2159</v>
      </c>
      <c r="S749" s="1" t="s">
        <v>45</v>
      </c>
      <c r="X749" s="1" t="s">
        <v>2072</v>
      </c>
      <c r="AB749" s="4">
        <v>0</v>
      </c>
      <c r="AC749" s="4">
        <v>0</v>
      </c>
      <c r="AI749" s="9">
        <f t="shared" si="66"/>
        <v>44137</v>
      </c>
      <c r="AJ749" s="9">
        <f t="shared" si="67"/>
        <v>44123</v>
      </c>
      <c r="AK749" s="9">
        <f t="shared" si="68"/>
        <v>44153</v>
      </c>
      <c r="AL749" s="9">
        <f t="shared" si="69"/>
        <v>44153</v>
      </c>
      <c r="AM749" s="10">
        <f t="shared" si="70"/>
        <v>-16</v>
      </c>
      <c r="AN749" s="11">
        <f t="shared" si="71"/>
        <v>-1111.3599999999999</v>
      </c>
    </row>
    <row r="750" spans="1:40" s="15" customFormat="1" hidden="1" x14ac:dyDescent="0.2">
      <c r="A750" s="12" t="s">
        <v>2153</v>
      </c>
      <c r="B750" s="12" t="s">
        <v>2153</v>
      </c>
      <c r="C750" s="12" t="s">
        <v>2153</v>
      </c>
      <c r="D750" s="12" t="s">
        <v>85</v>
      </c>
      <c r="E750" s="13">
        <v>20245</v>
      </c>
      <c r="F750" s="12" t="s">
        <v>36</v>
      </c>
      <c r="G750" s="12" t="s">
        <v>85</v>
      </c>
      <c r="H750" s="14">
        <v>12.56</v>
      </c>
      <c r="I750" s="12" t="s">
        <v>88</v>
      </c>
      <c r="J750" s="12"/>
      <c r="K750" s="12" t="s">
        <v>39</v>
      </c>
      <c r="L750" s="12"/>
      <c r="M750" s="12"/>
      <c r="N750" s="12" t="s">
        <v>42</v>
      </c>
      <c r="O750" s="12" t="s">
        <v>2153</v>
      </c>
      <c r="P750" s="13">
        <v>469</v>
      </c>
      <c r="Q750" s="12"/>
      <c r="R750" s="12" t="s">
        <v>2160</v>
      </c>
      <c r="S750" s="12" t="s">
        <v>45</v>
      </c>
      <c r="T750" s="12"/>
      <c r="U750" s="12"/>
      <c r="V750" s="12"/>
      <c r="W750" s="12"/>
      <c r="X750" s="12" t="s">
        <v>2161</v>
      </c>
      <c r="Y750" s="12"/>
      <c r="Z750" s="12"/>
      <c r="AA750" s="12"/>
      <c r="AB750" s="14">
        <v>0</v>
      </c>
      <c r="AC750" s="14">
        <v>0</v>
      </c>
      <c r="AD750" s="12"/>
      <c r="AE750" s="12"/>
      <c r="AF750" s="12"/>
      <c r="AI750" s="16">
        <f t="shared" si="66"/>
        <v>44137</v>
      </c>
      <c r="AJ750" s="16">
        <f t="shared" si="67"/>
        <v>44305</v>
      </c>
      <c r="AK750" s="16">
        <f t="shared" si="68"/>
        <v>44335</v>
      </c>
      <c r="AL750" s="16">
        <f t="shared" si="69"/>
        <v>44335</v>
      </c>
      <c r="AM750" s="17">
        <f t="shared" si="70"/>
        <v>-198</v>
      </c>
      <c r="AN750" s="18">
        <f t="shared" si="71"/>
        <v>-2486.88</v>
      </c>
    </row>
    <row r="751" spans="1:40" s="15" customFormat="1" hidden="1" x14ac:dyDescent="0.2">
      <c r="A751" s="12" t="s">
        <v>2153</v>
      </c>
      <c r="B751" s="12" t="s">
        <v>2153</v>
      </c>
      <c r="C751" s="12" t="s">
        <v>2153</v>
      </c>
      <c r="D751" s="12" t="s">
        <v>85</v>
      </c>
      <c r="E751" s="13">
        <v>20246</v>
      </c>
      <c r="F751" s="12" t="s">
        <v>36</v>
      </c>
      <c r="G751" s="12" t="s">
        <v>85</v>
      </c>
      <c r="H751" s="14">
        <v>82.21</v>
      </c>
      <c r="I751" s="12" t="s">
        <v>2162</v>
      </c>
      <c r="J751" s="12"/>
      <c r="K751" s="12" t="s">
        <v>2163</v>
      </c>
      <c r="L751" s="12"/>
      <c r="M751" s="12"/>
      <c r="N751" s="12" t="s">
        <v>42</v>
      </c>
      <c r="O751" s="12" t="s">
        <v>2153</v>
      </c>
      <c r="P751" s="13">
        <v>470</v>
      </c>
      <c r="Q751" s="12"/>
      <c r="R751" s="12" t="s">
        <v>2164</v>
      </c>
      <c r="S751" s="12" t="s">
        <v>45</v>
      </c>
      <c r="T751" s="12"/>
      <c r="U751" s="12"/>
      <c r="V751" s="12"/>
      <c r="W751" s="12"/>
      <c r="X751" s="12" t="s">
        <v>2161</v>
      </c>
      <c r="Y751" s="12"/>
      <c r="Z751" s="12"/>
      <c r="AA751" s="12"/>
      <c r="AB751" s="14">
        <v>0</v>
      </c>
      <c r="AC751" s="14">
        <v>0</v>
      </c>
      <c r="AD751" s="12"/>
      <c r="AE751" s="12"/>
      <c r="AF751" s="12"/>
      <c r="AI751" s="16">
        <f t="shared" si="66"/>
        <v>44137</v>
      </c>
      <c r="AJ751" s="16">
        <f t="shared" si="67"/>
        <v>44305</v>
      </c>
      <c r="AK751" s="16">
        <f t="shared" si="68"/>
        <v>44335</v>
      </c>
      <c r="AL751" s="16">
        <f t="shared" si="69"/>
        <v>44335</v>
      </c>
      <c r="AM751" s="17">
        <f t="shared" si="70"/>
        <v>-198</v>
      </c>
      <c r="AN751" s="18">
        <f t="shared" si="71"/>
        <v>-16277.579999999998</v>
      </c>
    </row>
    <row r="752" spans="1:40" s="15" customFormat="1" hidden="1" x14ac:dyDescent="0.2">
      <c r="A752" s="12" t="s">
        <v>2153</v>
      </c>
      <c r="B752" s="12" t="s">
        <v>2153</v>
      </c>
      <c r="C752" s="12" t="s">
        <v>2153</v>
      </c>
      <c r="D752" s="12" t="s">
        <v>85</v>
      </c>
      <c r="E752" s="13">
        <v>20247</v>
      </c>
      <c r="F752" s="12" t="s">
        <v>36</v>
      </c>
      <c r="G752" s="12" t="s">
        <v>85</v>
      </c>
      <c r="H752" s="14">
        <v>24</v>
      </c>
      <c r="I752" s="12" t="s">
        <v>2165</v>
      </c>
      <c r="J752" s="12"/>
      <c r="K752" s="12" t="s">
        <v>92</v>
      </c>
      <c r="L752" s="12"/>
      <c r="M752" s="12"/>
      <c r="N752" s="12" t="s">
        <v>42</v>
      </c>
      <c r="O752" s="12" t="s">
        <v>2153</v>
      </c>
      <c r="P752" s="13">
        <v>471</v>
      </c>
      <c r="Q752" s="12"/>
      <c r="R752" s="12" t="s">
        <v>2164</v>
      </c>
      <c r="S752" s="12" t="s">
        <v>45</v>
      </c>
      <c r="T752" s="12"/>
      <c r="U752" s="12"/>
      <c r="V752" s="12"/>
      <c r="W752" s="12"/>
      <c r="X752" s="12" t="s">
        <v>2161</v>
      </c>
      <c r="Y752" s="12"/>
      <c r="Z752" s="12"/>
      <c r="AA752" s="12"/>
      <c r="AB752" s="14">
        <v>0</v>
      </c>
      <c r="AC752" s="14">
        <v>0</v>
      </c>
      <c r="AD752" s="12"/>
      <c r="AE752" s="12"/>
      <c r="AF752" s="12"/>
      <c r="AI752" s="16">
        <f t="shared" si="66"/>
        <v>44137</v>
      </c>
      <c r="AJ752" s="16">
        <f t="shared" si="67"/>
        <v>44305</v>
      </c>
      <c r="AK752" s="16">
        <f t="shared" si="68"/>
        <v>44335</v>
      </c>
      <c r="AL752" s="16">
        <f t="shared" si="69"/>
        <v>44335</v>
      </c>
      <c r="AM752" s="17">
        <f t="shared" si="70"/>
        <v>-198</v>
      </c>
      <c r="AN752" s="18">
        <f t="shared" si="71"/>
        <v>-4752</v>
      </c>
    </row>
    <row r="753" spans="1:40" s="15" customFormat="1" hidden="1" x14ac:dyDescent="0.2">
      <c r="A753" s="12" t="s">
        <v>2153</v>
      </c>
      <c r="B753" s="12" t="s">
        <v>2153</v>
      </c>
      <c r="C753" s="12" t="s">
        <v>2153</v>
      </c>
      <c r="D753" s="12" t="s">
        <v>85</v>
      </c>
      <c r="E753" s="13">
        <v>20248</v>
      </c>
      <c r="F753" s="12" t="s">
        <v>36</v>
      </c>
      <c r="G753" s="12" t="s">
        <v>85</v>
      </c>
      <c r="H753" s="14">
        <v>236</v>
      </c>
      <c r="I753" s="12" t="s">
        <v>90</v>
      </c>
      <c r="J753" s="12" t="s">
        <v>91</v>
      </c>
      <c r="K753" s="12" t="s">
        <v>92</v>
      </c>
      <c r="L753" s="12"/>
      <c r="M753" s="12"/>
      <c r="N753" s="12" t="s">
        <v>42</v>
      </c>
      <c r="O753" s="12" t="s">
        <v>2153</v>
      </c>
      <c r="P753" s="13">
        <v>472</v>
      </c>
      <c r="Q753" s="12"/>
      <c r="R753" s="12" t="s">
        <v>2166</v>
      </c>
      <c r="S753" s="12" t="s">
        <v>45</v>
      </c>
      <c r="T753" s="12"/>
      <c r="U753" s="12"/>
      <c r="V753" s="12"/>
      <c r="W753" s="12"/>
      <c r="X753" s="12" t="s">
        <v>2161</v>
      </c>
      <c r="Y753" s="12"/>
      <c r="Z753" s="12"/>
      <c r="AA753" s="12"/>
      <c r="AB753" s="14">
        <v>0</v>
      </c>
      <c r="AC753" s="14">
        <v>0</v>
      </c>
      <c r="AD753" s="12"/>
      <c r="AE753" s="12"/>
      <c r="AF753" s="12"/>
      <c r="AI753" s="16">
        <f t="shared" si="66"/>
        <v>44137</v>
      </c>
      <c r="AJ753" s="16">
        <f t="shared" si="67"/>
        <v>44305</v>
      </c>
      <c r="AK753" s="16">
        <f t="shared" si="68"/>
        <v>44335</v>
      </c>
      <c r="AL753" s="16">
        <f t="shared" si="69"/>
        <v>44335</v>
      </c>
      <c r="AM753" s="17">
        <f t="shared" si="70"/>
        <v>-198</v>
      </c>
      <c r="AN753" s="18">
        <f t="shared" si="71"/>
        <v>-46728</v>
      </c>
    </row>
    <row r="754" spans="1:40" s="15" customFormat="1" hidden="1" x14ac:dyDescent="0.2">
      <c r="A754" s="12" t="s">
        <v>2153</v>
      </c>
      <c r="B754" s="12" t="s">
        <v>2153</v>
      </c>
      <c r="C754" s="12" t="s">
        <v>2153</v>
      </c>
      <c r="D754" s="12" t="s">
        <v>85</v>
      </c>
      <c r="E754" s="13">
        <v>20249</v>
      </c>
      <c r="F754" s="12" t="s">
        <v>36</v>
      </c>
      <c r="G754" s="12" t="s">
        <v>85</v>
      </c>
      <c r="H754" s="14">
        <v>235.35</v>
      </c>
      <c r="I754" s="12" t="s">
        <v>94</v>
      </c>
      <c r="J754" s="12"/>
      <c r="K754" s="12" t="s">
        <v>92</v>
      </c>
      <c r="L754" s="12" t="s">
        <v>95</v>
      </c>
      <c r="M754" s="12" t="s">
        <v>96</v>
      </c>
      <c r="N754" s="12" t="s">
        <v>42</v>
      </c>
      <c r="O754" s="12" t="s">
        <v>2153</v>
      </c>
      <c r="P754" s="13">
        <v>473</v>
      </c>
      <c r="Q754" s="12"/>
      <c r="R754" s="12" t="s">
        <v>2167</v>
      </c>
      <c r="S754" s="12" t="s">
        <v>45</v>
      </c>
      <c r="T754" s="12"/>
      <c r="U754" s="12"/>
      <c r="V754" s="12"/>
      <c r="W754" s="12"/>
      <c r="X754" s="12" t="s">
        <v>2161</v>
      </c>
      <c r="Y754" s="12"/>
      <c r="Z754" s="12"/>
      <c r="AA754" s="12"/>
      <c r="AB754" s="14">
        <v>0</v>
      </c>
      <c r="AC754" s="14">
        <v>0</v>
      </c>
      <c r="AD754" s="12"/>
      <c r="AE754" s="12"/>
      <c r="AF754" s="12"/>
      <c r="AI754" s="16">
        <f t="shared" si="66"/>
        <v>44137</v>
      </c>
      <c r="AJ754" s="16">
        <f t="shared" si="67"/>
        <v>44305</v>
      </c>
      <c r="AK754" s="16">
        <f t="shared" si="68"/>
        <v>44335</v>
      </c>
      <c r="AL754" s="16">
        <f t="shared" si="69"/>
        <v>44335</v>
      </c>
      <c r="AM754" s="17">
        <f t="shared" si="70"/>
        <v>-198</v>
      </c>
      <c r="AN754" s="18">
        <f t="shared" si="71"/>
        <v>-46599.299999999996</v>
      </c>
    </row>
    <row r="755" spans="1:40" x14ac:dyDescent="0.2">
      <c r="A755" s="1" t="s">
        <v>1866</v>
      </c>
      <c r="B755" s="1" t="s">
        <v>713</v>
      </c>
      <c r="C755" s="1" t="s">
        <v>1631</v>
      </c>
      <c r="D755" s="1" t="s">
        <v>35</v>
      </c>
      <c r="E755" s="3">
        <v>368</v>
      </c>
      <c r="F755" s="1" t="s">
        <v>55</v>
      </c>
      <c r="G755" s="1" t="s">
        <v>2168</v>
      </c>
      <c r="H755" s="4">
        <v>2372.39</v>
      </c>
      <c r="I755" s="1" t="s">
        <v>457</v>
      </c>
      <c r="J755" s="1" t="s">
        <v>458</v>
      </c>
      <c r="K755" s="1" t="s">
        <v>459</v>
      </c>
      <c r="L755" s="1" t="s">
        <v>40</v>
      </c>
      <c r="M755" s="1" t="s">
        <v>460</v>
      </c>
      <c r="N755" s="1" t="s">
        <v>42</v>
      </c>
      <c r="O755" s="1" t="s">
        <v>2169</v>
      </c>
      <c r="P755" s="3">
        <v>475</v>
      </c>
      <c r="R755" s="1" t="s">
        <v>2170</v>
      </c>
      <c r="S755" s="1" t="s">
        <v>45</v>
      </c>
      <c r="T755" s="1" t="s">
        <v>1163</v>
      </c>
      <c r="V755" s="1" t="s">
        <v>62</v>
      </c>
      <c r="W755" s="1" t="s">
        <v>63</v>
      </c>
      <c r="X755" s="1" t="s">
        <v>1631</v>
      </c>
      <c r="AB755" s="4">
        <v>2372.39</v>
      </c>
      <c r="AC755" s="4">
        <v>521.92999999999995</v>
      </c>
      <c r="AF755" s="1" t="s">
        <v>464</v>
      </c>
      <c r="AI755" s="9">
        <f t="shared" si="66"/>
        <v>44135</v>
      </c>
      <c r="AJ755" s="9">
        <f t="shared" si="67"/>
        <v>44050</v>
      </c>
      <c r="AK755" s="9">
        <f t="shared" si="68"/>
        <v>44080</v>
      </c>
      <c r="AL755" s="9">
        <f t="shared" si="69"/>
        <v>44135</v>
      </c>
      <c r="AM755" s="10">
        <f t="shared" si="70"/>
        <v>5</v>
      </c>
      <c r="AN755" s="11">
        <f t="shared" si="71"/>
        <v>11861.949999999999</v>
      </c>
    </row>
    <row r="756" spans="1:40" hidden="1" x14ac:dyDescent="0.2">
      <c r="A756" s="1" t="s">
        <v>2169</v>
      </c>
      <c r="B756" s="1" t="s">
        <v>2169</v>
      </c>
      <c r="C756" s="1" t="s">
        <v>2169</v>
      </c>
      <c r="D756" s="1" t="s">
        <v>85</v>
      </c>
      <c r="E756" s="3">
        <v>20250</v>
      </c>
      <c r="F756" s="1" t="s">
        <v>36</v>
      </c>
      <c r="G756" s="1" t="s">
        <v>85</v>
      </c>
      <c r="H756" s="4">
        <v>2</v>
      </c>
      <c r="I756" s="1" t="s">
        <v>159</v>
      </c>
      <c r="J756" s="1" t="s">
        <v>160</v>
      </c>
      <c r="K756" s="1" t="s">
        <v>161</v>
      </c>
      <c r="N756" s="1" t="s">
        <v>162</v>
      </c>
      <c r="O756" s="1" t="s">
        <v>2169</v>
      </c>
      <c r="P756" s="3">
        <v>474</v>
      </c>
      <c r="R756" s="1" t="s">
        <v>2171</v>
      </c>
      <c r="S756" s="1" t="s">
        <v>45</v>
      </c>
      <c r="T756" s="1" t="s">
        <v>883</v>
      </c>
      <c r="X756" s="1" t="s">
        <v>2120</v>
      </c>
      <c r="Y756" s="1" t="s">
        <v>2172</v>
      </c>
      <c r="AA756" s="1" t="s">
        <v>2173</v>
      </c>
      <c r="AB756" s="4">
        <v>0</v>
      </c>
      <c r="AC756" s="4">
        <v>0</v>
      </c>
      <c r="AI756" s="9">
        <f t="shared" si="66"/>
        <v>44140</v>
      </c>
      <c r="AJ756" s="9">
        <f t="shared" si="67"/>
        <v>44131</v>
      </c>
      <c r="AK756" s="9">
        <f t="shared" si="68"/>
        <v>44161</v>
      </c>
      <c r="AL756" s="9">
        <f t="shared" si="69"/>
        <v>44161</v>
      </c>
      <c r="AM756" s="10">
        <f t="shared" si="70"/>
        <v>-21</v>
      </c>
      <c r="AN756" s="11">
        <f t="shared" si="71"/>
        <v>-42</v>
      </c>
    </row>
    <row r="757" spans="1:40" x14ac:dyDescent="0.2">
      <c r="A757" s="1" t="s">
        <v>1693</v>
      </c>
      <c r="B757" s="1" t="s">
        <v>1712</v>
      </c>
      <c r="C757" s="1" t="s">
        <v>964</v>
      </c>
      <c r="D757" s="1" t="s">
        <v>35</v>
      </c>
      <c r="E757" s="3">
        <v>393</v>
      </c>
      <c r="F757" s="1" t="s">
        <v>55</v>
      </c>
      <c r="G757" s="1" t="s">
        <v>2174</v>
      </c>
      <c r="H757" s="4">
        <v>690</v>
      </c>
      <c r="I757" s="1" t="s">
        <v>174</v>
      </c>
      <c r="J757" s="1" t="s">
        <v>175</v>
      </c>
      <c r="K757" s="1" t="s">
        <v>70</v>
      </c>
      <c r="L757" s="1" t="s">
        <v>176</v>
      </c>
      <c r="M757" s="1" t="s">
        <v>177</v>
      </c>
      <c r="N757" s="1" t="s">
        <v>42</v>
      </c>
      <c r="O757" s="1" t="s">
        <v>2175</v>
      </c>
      <c r="P757" s="3">
        <v>485</v>
      </c>
      <c r="R757" s="1" t="s">
        <v>2176</v>
      </c>
      <c r="S757" s="1" t="s">
        <v>45</v>
      </c>
      <c r="T757" s="1" t="s">
        <v>180</v>
      </c>
      <c r="V757" s="1" t="s">
        <v>62</v>
      </c>
      <c r="W757" s="1" t="s">
        <v>63</v>
      </c>
      <c r="X757" s="1" t="s">
        <v>964</v>
      </c>
      <c r="AB757" s="4">
        <v>690</v>
      </c>
      <c r="AC757" s="4">
        <v>151.80000000000001</v>
      </c>
      <c r="AF757" s="1" t="s">
        <v>1468</v>
      </c>
      <c r="AI757" s="9">
        <f t="shared" si="66"/>
        <v>44104</v>
      </c>
      <c r="AJ757" s="9">
        <f t="shared" si="67"/>
        <v>44076</v>
      </c>
      <c r="AK757" s="9">
        <f t="shared" si="68"/>
        <v>44106</v>
      </c>
      <c r="AL757" s="9">
        <f t="shared" si="69"/>
        <v>44106</v>
      </c>
      <c r="AM757" s="10">
        <f t="shared" si="70"/>
        <v>35</v>
      </c>
      <c r="AN757" s="11">
        <f t="shared" si="71"/>
        <v>24150</v>
      </c>
    </row>
    <row r="758" spans="1:40" x14ac:dyDescent="0.2">
      <c r="A758" s="1" t="s">
        <v>1693</v>
      </c>
      <c r="B758" s="1" t="s">
        <v>1712</v>
      </c>
      <c r="C758" s="1" t="s">
        <v>964</v>
      </c>
      <c r="D758" s="1" t="s">
        <v>35</v>
      </c>
      <c r="E758" s="3">
        <v>394</v>
      </c>
      <c r="F758" s="1" t="s">
        <v>55</v>
      </c>
      <c r="G758" s="1" t="s">
        <v>2177</v>
      </c>
      <c r="H758" s="4">
        <v>510</v>
      </c>
      <c r="I758" s="1" t="s">
        <v>174</v>
      </c>
      <c r="J758" s="1" t="s">
        <v>175</v>
      </c>
      <c r="K758" s="1" t="s">
        <v>70</v>
      </c>
      <c r="L758" s="1" t="s">
        <v>176</v>
      </c>
      <c r="M758" s="1" t="s">
        <v>177</v>
      </c>
      <c r="N758" s="1" t="s">
        <v>42</v>
      </c>
      <c r="O758" s="1" t="s">
        <v>2175</v>
      </c>
      <c r="P758" s="3">
        <v>485</v>
      </c>
      <c r="R758" s="1" t="s">
        <v>2178</v>
      </c>
      <c r="S758" s="1" t="s">
        <v>45</v>
      </c>
      <c r="T758" s="1" t="s">
        <v>180</v>
      </c>
      <c r="V758" s="1" t="s">
        <v>62</v>
      </c>
      <c r="W758" s="1" t="s">
        <v>63</v>
      </c>
      <c r="X758" s="1" t="s">
        <v>964</v>
      </c>
      <c r="AB758" s="4">
        <v>510</v>
      </c>
      <c r="AC758" s="4">
        <v>112.2</v>
      </c>
      <c r="AF758" s="1" t="s">
        <v>1468</v>
      </c>
      <c r="AI758" s="9">
        <f t="shared" si="66"/>
        <v>44104</v>
      </c>
      <c r="AJ758" s="9">
        <f t="shared" si="67"/>
        <v>44076</v>
      </c>
      <c r="AK758" s="9">
        <f t="shared" si="68"/>
        <v>44106</v>
      </c>
      <c r="AL758" s="9">
        <f t="shared" si="69"/>
        <v>44106</v>
      </c>
      <c r="AM758" s="10">
        <f t="shared" si="70"/>
        <v>35</v>
      </c>
      <c r="AN758" s="11">
        <f t="shared" si="71"/>
        <v>17850</v>
      </c>
    </row>
    <row r="759" spans="1:40" x14ac:dyDescent="0.2">
      <c r="A759" s="1" t="s">
        <v>1693</v>
      </c>
      <c r="B759" s="1" t="s">
        <v>1712</v>
      </c>
      <c r="C759" s="1" t="s">
        <v>1067</v>
      </c>
      <c r="D759" s="1" t="s">
        <v>35</v>
      </c>
      <c r="E759" s="3">
        <v>395</v>
      </c>
      <c r="F759" s="1" t="s">
        <v>55</v>
      </c>
      <c r="G759" s="1" t="s">
        <v>2179</v>
      </c>
      <c r="H759" s="4">
        <v>329.06</v>
      </c>
      <c r="I759" s="1" t="s">
        <v>174</v>
      </c>
      <c r="J759" s="1" t="s">
        <v>175</v>
      </c>
      <c r="K759" s="1" t="s">
        <v>70</v>
      </c>
      <c r="L759" s="1" t="s">
        <v>176</v>
      </c>
      <c r="M759" s="1" t="s">
        <v>177</v>
      </c>
      <c r="N759" s="1" t="s">
        <v>42</v>
      </c>
      <c r="O759" s="1" t="s">
        <v>2175</v>
      </c>
      <c r="P759" s="3">
        <v>485</v>
      </c>
      <c r="R759" s="1" t="s">
        <v>2180</v>
      </c>
      <c r="S759" s="1" t="s">
        <v>45</v>
      </c>
      <c r="T759" s="1" t="s">
        <v>180</v>
      </c>
      <c r="V759" s="1" t="s">
        <v>62</v>
      </c>
      <c r="W759" s="1" t="s">
        <v>63</v>
      </c>
      <c r="X759" s="1" t="s">
        <v>1067</v>
      </c>
      <c r="AB759" s="4">
        <v>329.06</v>
      </c>
      <c r="AC759" s="4">
        <v>72.39</v>
      </c>
      <c r="AF759" s="1" t="s">
        <v>181</v>
      </c>
      <c r="AI759" s="9">
        <f t="shared" si="66"/>
        <v>44104</v>
      </c>
      <c r="AJ759" s="9">
        <f t="shared" si="67"/>
        <v>44077</v>
      </c>
      <c r="AK759" s="9">
        <f t="shared" si="68"/>
        <v>44107</v>
      </c>
      <c r="AL759" s="9">
        <f t="shared" si="69"/>
        <v>44107</v>
      </c>
      <c r="AM759" s="10">
        <f t="shared" si="70"/>
        <v>34</v>
      </c>
      <c r="AN759" s="11">
        <f t="shared" si="71"/>
        <v>11188.04</v>
      </c>
    </row>
    <row r="760" spans="1:40" x14ac:dyDescent="0.2">
      <c r="A760" s="1" t="s">
        <v>1693</v>
      </c>
      <c r="B760" s="1" t="s">
        <v>1712</v>
      </c>
      <c r="C760" s="1" t="s">
        <v>1067</v>
      </c>
      <c r="D760" s="1" t="s">
        <v>35</v>
      </c>
      <c r="E760" s="3">
        <v>396</v>
      </c>
      <c r="F760" s="1" t="s">
        <v>55</v>
      </c>
      <c r="G760" s="1" t="s">
        <v>2181</v>
      </c>
      <c r="H760" s="4">
        <v>7178.53</v>
      </c>
      <c r="I760" s="1" t="s">
        <v>174</v>
      </c>
      <c r="J760" s="1" t="s">
        <v>175</v>
      </c>
      <c r="K760" s="1" t="s">
        <v>70</v>
      </c>
      <c r="L760" s="1" t="s">
        <v>176</v>
      </c>
      <c r="M760" s="1" t="s">
        <v>177</v>
      </c>
      <c r="N760" s="1" t="s">
        <v>42</v>
      </c>
      <c r="O760" s="1" t="s">
        <v>2175</v>
      </c>
      <c r="P760" s="3">
        <v>485</v>
      </c>
      <c r="R760" s="1" t="s">
        <v>2182</v>
      </c>
      <c r="S760" s="1" t="s">
        <v>45</v>
      </c>
      <c r="T760" s="1" t="s">
        <v>180</v>
      </c>
      <c r="V760" s="1" t="s">
        <v>62</v>
      </c>
      <c r="W760" s="1" t="s">
        <v>63</v>
      </c>
      <c r="X760" s="1" t="s">
        <v>1067</v>
      </c>
      <c r="AB760" s="4">
        <v>7178.53</v>
      </c>
      <c r="AC760" s="4">
        <v>1579.28</v>
      </c>
      <c r="AF760" s="1" t="s">
        <v>181</v>
      </c>
      <c r="AI760" s="9">
        <f t="shared" si="66"/>
        <v>44104</v>
      </c>
      <c r="AJ760" s="9">
        <f t="shared" si="67"/>
        <v>44077</v>
      </c>
      <c r="AK760" s="9">
        <f t="shared" si="68"/>
        <v>44107</v>
      </c>
      <c r="AL760" s="9">
        <f t="shared" si="69"/>
        <v>44107</v>
      </c>
      <c r="AM760" s="10">
        <f t="shared" si="70"/>
        <v>34</v>
      </c>
      <c r="AN760" s="11">
        <f t="shared" si="71"/>
        <v>244070.02</v>
      </c>
    </row>
    <row r="761" spans="1:40" x14ac:dyDescent="0.2">
      <c r="A761" s="1" t="s">
        <v>1693</v>
      </c>
      <c r="B761" s="1" t="s">
        <v>1712</v>
      </c>
      <c r="C761" s="1" t="s">
        <v>1067</v>
      </c>
      <c r="D761" s="1" t="s">
        <v>35</v>
      </c>
      <c r="E761" s="3">
        <v>397</v>
      </c>
      <c r="F761" s="1" t="s">
        <v>55</v>
      </c>
      <c r="G761" s="1" t="s">
        <v>2183</v>
      </c>
      <c r="H761" s="4">
        <v>329.06</v>
      </c>
      <c r="I761" s="1" t="s">
        <v>174</v>
      </c>
      <c r="J761" s="1" t="s">
        <v>175</v>
      </c>
      <c r="K761" s="1" t="s">
        <v>70</v>
      </c>
      <c r="L761" s="1" t="s">
        <v>176</v>
      </c>
      <c r="M761" s="1" t="s">
        <v>177</v>
      </c>
      <c r="N761" s="1" t="s">
        <v>42</v>
      </c>
      <c r="O761" s="1" t="s">
        <v>2175</v>
      </c>
      <c r="P761" s="3">
        <v>485</v>
      </c>
      <c r="R761" s="1" t="s">
        <v>2184</v>
      </c>
      <c r="S761" s="1" t="s">
        <v>45</v>
      </c>
      <c r="T761" s="1" t="s">
        <v>180</v>
      </c>
      <c r="V761" s="1" t="s">
        <v>62</v>
      </c>
      <c r="W761" s="1" t="s">
        <v>63</v>
      </c>
      <c r="X761" s="1" t="s">
        <v>1067</v>
      </c>
      <c r="AB761" s="4">
        <v>329.06</v>
      </c>
      <c r="AC761" s="4">
        <v>72.39</v>
      </c>
      <c r="AF761" s="1" t="s">
        <v>181</v>
      </c>
      <c r="AI761" s="9">
        <f t="shared" si="66"/>
        <v>44104</v>
      </c>
      <c r="AJ761" s="9">
        <f t="shared" si="67"/>
        <v>44077</v>
      </c>
      <c r="AK761" s="9">
        <f t="shared" si="68"/>
        <v>44107</v>
      </c>
      <c r="AL761" s="9">
        <f t="shared" si="69"/>
        <v>44107</v>
      </c>
      <c r="AM761" s="10">
        <f t="shared" si="70"/>
        <v>34</v>
      </c>
      <c r="AN761" s="11">
        <f t="shared" si="71"/>
        <v>11188.04</v>
      </c>
    </row>
    <row r="762" spans="1:40" x14ac:dyDescent="0.2">
      <c r="A762" s="1" t="s">
        <v>1693</v>
      </c>
      <c r="B762" s="1" t="s">
        <v>1712</v>
      </c>
      <c r="C762" s="1" t="s">
        <v>1067</v>
      </c>
      <c r="D762" s="1" t="s">
        <v>35</v>
      </c>
      <c r="E762" s="3">
        <v>398</v>
      </c>
      <c r="F762" s="1" t="s">
        <v>55</v>
      </c>
      <c r="G762" s="1" t="s">
        <v>2185</v>
      </c>
      <c r="H762" s="4">
        <v>7178.53</v>
      </c>
      <c r="I762" s="1" t="s">
        <v>174</v>
      </c>
      <c r="J762" s="1" t="s">
        <v>175</v>
      </c>
      <c r="K762" s="1" t="s">
        <v>70</v>
      </c>
      <c r="L762" s="1" t="s">
        <v>176</v>
      </c>
      <c r="M762" s="1" t="s">
        <v>177</v>
      </c>
      <c r="N762" s="1" t="s">
        <v>42</v>
      </c>
      <c r="O762" s="1" t="s">
        <v>2175</v>
      </c>
      <c r="P762" s="3">
        <v>485</v>
      </c>
      <c r="R762" s="1" t="s">
        <v>2186</v>
      </c>
      <c r="S762" s="1" t="s">
        <v>45</v>
      </c>
      <c r="T762" s="1" t="s">
        <v>180</v>
      </c>
      <c r="V762" s="1" t="s">
        <v>62</v>
      </c>
      <c r="W762" s="1" t="s">
        <v>63</v>
      </c>
      <c r="X762" s="1" t="s">
        <v>1067</v>
      </c>
      <c r="AB762" s="4">
        <v>7178.53</v>
      </c>
      <c r="AC762" s="4">
        <v>1579.28</v>
      </c>
      <c r="AF762" s="1" t="s">
        <v>181</v>
      </c>
      <c r="AI762" s="9">
        <f t="shared" si="66"/>
        <v>44104</v>
      </c>
      <c r="AJ762" s="9">
        <f t="shared" si="67"/>
        <v>44077</v>
      </c>
      <c r="AK762" s="9">
        <f t="shared" si="68"/>
        <v>44107</v>
      </c>
      <c r="AL762" s="9">
        <f t="shared" si="69"/>
        <v>44107</v>
      </c>
      <c r="AM762" s="10">
        <f t="shared" si="70"/>
        <v>34</v>
      </c>
      <c r="AN762" s="11">
        <f t="shared" si="71"/>
        <v>244070.02</v>
      </c>
    </row>
    <row r="763" spans="1:40" x14ac:dyDescent="0.2">
      <c r="A763" s="1" t="s">
        <v>1693</v>
      </c>
      <c r="B763" s="1" t="s">
        <v>1712</v>
      </c>
      <c r="C763" s="1" t="s">
        <v>1067</v>
      </c>
      <c r="D763" s="1" t="s">
        <v>35</v>
      </c>
      <c r="E763" s="3">
        <v>399</v>
      </c>
      <c r="F763" s="1" t="s">
        <v>55</v>
      </c>
      <c r="G763" s="1" t="s">
        <v>2187</v>
      </c>
      <c r="H763" s="4">
        <v>329.06</v>
      </c>
      <c r="I763" s="1" t="s">
        <v>174</v>
      </c>
      <c r="J763" s="1" t="s">
        <v>175</v>
      </c>
      <c r="K763" s="1" t="s">
        <v>70</v>
      </c>
      <c r="L763" s="1" t="s">
        <v>176</v>
      </c>
      <c r="M763" s="1" t="s">
        <v>177</v>
      </c>
      <c r="N763" s="1" t="s">
        <v>42</v>
      </c>
      <c r="O763" s="1" t="s">
        <v>2175</v>
      </c>
      <c r="P763" s="3">
        <v>485</v>
      </c>
      <c r="R763" s="1" t="s">
        <v>2188</v>
      </c>
      <c r="S763" s="1" t="s">
        <v>45</v>
      </c>
      <c r="T763" s="1" t="s">
        <v>180</v>
      </c>
      <c r="V763" s="1" t="s">
        <v>62</v>
      </c>
      <c r="W763" s="1" t="s">
        <v>63</v>
      </c>
      <c r="X763" s="1" t="s">
        <v>1067</v>
      </c>
      <c r="AB763" s="4">
        <v>329.06</v>
      </c>
      <c r="AC763" s="4">
        <v>72.39</v>
      </c>
      <c r="AF763" s="1" t="s">
        <v>181</v>
      </c>
      <c r="AI763" s="9">
        <f t="shared" si="66"/>
        <v>44104</v>
      </c>
      <c r="AJ763" s="9">
        <f t="shared" si="67"/>
        <v>44077</v>
      </c>
      <c r="AK763" s="9">
        <f t="shared" si="68"/>
        <v>44107</v>
      </c>
      <c r="AL763" s="9">
        <f t="shared" si="69"/>
        <v>44107</v>
      </c>
      <c r="AM763" s="10">
        <f t="shared" si="70"/>
        <v>34</v>
      </c>
      <c r="AN763" s="11">
        <f t="shared" si="71"/>
        <v>11188.04</v>
      </c>
    </row>
    <row r="764" spans="1:40" x14ac:dyDescent="0.2">
      <c r="A764" s="1" t="s">
        <v>1693</v>
      </c>
      <c r="B764" s="1" t="s">
        <v>1712</v>
      </c>
      <c r="C764" s="1" t="s">
        <v>1067</v>
      </c>
      <c r="D764" s="1" t="s">
        <v>35</v>
      </c>
      <c r="E764" s="3">
        <v>400</v>
      </c>
      <c r="F764" s="1" t="s">
        <v>55</v>
      </c>
      <c r="G764" s="1" t="s">
        <v>2189</v>
      </c>
      <c r="H764" s="4">
        <v>7178.53</v>
      </c>
      <c r="I764" s="1" t="s">
        <v>174</v>
      </c>
      <c r="J764" s="1" t="s">
        <v>175</v>
      </c>
      <c r="K764" s="1" t="s">
        <v>70</v>
      </c>
      <c r="L764" s="1" t="s">
        <v>176</v>
      </c>
      <c r="M764" s="1" t="s">
        <v>177</v>
      </c>
      <c r="N764" s="1" t="s">
        <v>42</v>
      </c>
      <c r="O764" s="1" t="s">
        <v>2175</v>
      </c>
      <c r="P764" s="3">
        <v>485</v>
      </c>
      <c r="R764" s="1" t="s">
        <v>2190</v>
      </c>
      <c r="S764" s="1" t="s">
        <v>45</v>
      </c>
      <c r="T764" s="1" t="s">
        <v>180</v>
      </c>
      <c r="V764" s="1" t="s">
        <v>62</v>
      </c>
      <c r="W764" s="1" t="s">
        <v>63</v>
      </c>
      <c r="X764" s="1" t="s">
        <v>964</v>
      </c>
      <c r="AB764" s="4">
        <v>7178.53</v>
      </c>
      <c r="AC764" s="4">
        <v>1579.28</v>
      </c>
      <c r="AF764" s="1" t="s">
        <v>181</v>
      </c>
      <c r="AI764" s="9">
        <f t="shared" si="66"/>
        <v>44104</v>
      </c>
      <c r="AJ764" s="9">
        <f t="shared" si="67"/>
        <v>44076</v>
      </c>
      <c r="AK764" s="9">
        <f t="shared" si="68"/>
        <v>44106</v>
      </c>
      <c r="AL764" s="9">
        <f t="shared" si="69"/>
        <v>44106</v>
      </c>
      <c r="AM764" s="10">
        <f t="shared" si="70"/>
        <v>35</v>
      </c>
      <c r="AN764" s="11">
        <f t="shared" si="71"/>
        <v>251248.55</v>
      </c>
    </row>
    <row r="765" spans="1:40" x14ac:dyDescent="0.2">
      <c r="A765" s="1" t="s">
        <v>1693</v>
      </c>
      <c r="B765" s="1" t="s">
        <v>1712</v>
      </c>
      <c r="C765" s="1" t="s">
        <v>1067</v>
      </c>
      <c r="D765" s="1" t="s">
        <v>35</v>
      </c>
      <c r="E765" s="3">
        <v>401</v>
      </c>
      <c r="F765" s="1" t="s">
        <v>55</v>
      </c>
      <c r="G765" s="1" t="s">
        <v>2191</v>
      </c>
      <c r="H765" s="4">
        <v>238</v>
      </c>
      <c r="I765" s="1" t="s">
        <v>174</v>
      </c>
      <c r="J765" s="1" t="s">
        <v>175</v>
      </c>
      <c r="K765" s="1" t="s">
        <v>70</v>
      </c>
      <c r="L765" s="1" t="s">
        <v>176</v>
      </c>
      <c r="M765" s="1" t="s">
        <v>177</v>
      </c>
      <c r="N765" s="1" t="s">
        <v>42</v>
      </c>
      <c r="O765" s="1" t="s">
        <v>2175</v>
      </c>
      <c r="P765" s="3">
        <v>485</v>
      </c>
      <c r="R765" s="1" t="s">
        <v>2192</v>
      </c>
      <c r="S765" s="1" t="s">
        <v>45</v>
      </c>
      <c r="T765" s="1" t="s">
        <v>180</v>
      </c>
      <c r="V765" s="1" t="s">
        <v>62</v>
      </c>
      <c r="W765" s="1" t="s">
        <v>63</v>
      </c>
      <c r="X765" s="1" t="s">
        <v>964</v>
      </c>
      <c r="AB765" s="4">
        <v>238</v>
      </c>
      <c r="AC765" s="4">
        <v>52.36</v>
      </c>
      <c r="AF765" s="1" t="s">
        <v>181</v>
      </c>
      <c r="AI765" s="9">
        <f t="shared" si="66"/>
        <v>44104</v>
      </c>
      <c r="AJ765" s="9">
        <f t="shared" si="67"/>
        <v>44076</v>
      </c>
      <c r="AK765" s="9">
        <f t="shared" si="68"/>
        <v>44106</v>
      </c>
      <c r="AL765" s="9">
        <f t="shared" si="69"/>
        <v>44106</v>
      </c>
      <c r="AM765" s="10">
        <f t="shared" si="70"/>
        <v>35</v>
      </c>
      <c r="AN765" s="11">
        <f t="shared" si="71"/>
        <v>8330</v>
      </c>
    </row>
    <row r="766" spans="1:40" x14ac:dyDescent="0.2">
      <c r="A766" s="1" t="s">
        <v>1693</v>
      </c>
      <c r="B766" s="1" t="s">
        <v>1712</v>
      </c>
      <c r="C766" s="1" t="s">
        <v>1067</v>
      </c>
      <c r="D766" s="1" t="s">
        <v>35</v>
      </c>
      <c r="E766" s="3">
        <v>402</v>
      </c>
      <c r="F766" s="1" t="s">
        <v>55</v>
      </c>
      <c r="G766" s="1" t="s">
        <v>2193</v>
      </c>
      <c r="H766" s="4">
        <v>280.5</v>
      </c>
      <c r="I766" s="1" t="s">
        <v>174</v>
      </c>
      <c r="J766" s="1" t="s">
        <v>175</v>
      </c>
      <c r="K766" s="1" t="s">
        <v>70</v>
      </c>
      <c r="L766" s="1" t="s">
        <v>176</v>
      </c>
      <c r="M766" s="1" t="s">
        <v>177</v>
      </c>
      <c r="N766" s="1" t="s">
        <v>42</v>
      </c>
      <c r="O766" s="1" t="s">
        <v>2175</v>
      </c>
      <c r="P766" s="3">
        <v>485</v>
      </c>
      <c r="R766" s="1" t="s">
        <v>2194</v>
      </c>
      <c r="S766" s="1" t="s">
        <v>45</v>
      </c>
      <c r="T766" s="1" t="s">
        <v>180</v>
      </c>
      <c r="V766" s="1" t="s">
        <v>47</v>
      </c>
      <c r="W766" s="1" t="s">
        <v>48</v>
      </c>
      <c r="X766" s="1" t="s">
        <v>1067</v>
      </c>
      <c r="AB766" s="4">
        <v>280.5</v>
      </c>
      <c r="AC766" s="4">
        <v>61.71</v>
      </c>
      <c r="AF766" s="1" t="s">
        <v>1468</v>
      </c>
      <c r="AI766" s="9">
        <f t="shared" si="66"/>
        <v>44104</v>
      </c>
      <c r="AJ766" s="9">
        <f t="shared" si="67"/>
        <v>44077</v>
      </c>
      <c r="AK766" s="9">
        <f t="shared" si="68"/>
        <v>44107</v>
      </c>
      <c r="AL766" s="9">
        <f t="shared" si="69"/>
        <v>44107</v>
      </c>
      <c r="AM766" s="10">
        <f t="shared" si="70"/>
        <v>34</v>
      </c>
      <c r="AN766" s="11">
        <f t="shared" si="71"/>
        <v>9537</v>
      </c>
    </row>
    <row r="767" spans="1:40" x14ac:dyDescent="0.2">
      <c r="A767" s="1" t="s">
        <v>1693</v>
      </c>
      <c r="B767" s="1" t="s">
        <v>1712</v>
      </c>
      <c r="C767" s="1" t="s">
        <v>1067</v>
      </c>
      <c r="D767" s="1" t="s">
        <v>35</v>
      </c>
      <c r="E767" s="3">
        <v>403</v>
      </c>
      <c r="F767" s="1" t="s">
        <v>55</v>
      </c>
      <c r="G767" s="1" t="s">
        <v>2195</v>
      </c>
      <c r="H767" s="4">
        <v>680</v>
      </c>
      <c r="I767" s="1" t="s">
        <v>174</v>
      </c>
      <c r="J767" s="1" t="s">
        <v>175</v>
      </c>
      <c r="K767" s="1" t="s">
        <v>70</v>
      </c>
      <c r="L767" s="1" t="s">
        <v>176</v>
      </c>
      <c r="M767" s="1" t="s">
        <v>177</v>
      </c>
      <c r="N767" s="1" t="s">
        <v>42</v>
      </c>
      <c r="O767" s="1" t="s">
        <v>2175</v>
      </c>
      <c r="P767" s="3">
        <v>485</v>
      </c>
      <c r="R767" s="1" t="s">
        <v>2196</v>
      </c>
      <c r="S767" s="1" t="s">
        <v>45</v>
      </c>
      <c r="T767" s="1" t="s">
        <v>180</v>
      </c>
      <c r="V767" s="1" t="s">
        <v>62</v>
      </c>
      <c r="W767" s="1" t="s">
        <v>63</v>
      </c>
      <c r="X767" s="1" t="s">
        <v>1067</v>
      </c>
      <c r="AB767" s="4">
        <v>680</v>
      </c>
      <c r="AC767" s="4">
        <v>149.6</v>
      </c>
      <c r="AF767" s="1" t="s">
        <v>1468</v>
      </c>
      <c r="AI767" s="9">
        <f t="shared" si="66"/>
        <v>44104</v>
      </c>
      <c r="AJ767" s="9">
        <f t="shared" si="67"/>
        <v>44077</v>
      </c>
      <c r="AK767" s="9">
        <f t="shared" si="68"/>
        <v>44107</v>
      </c>
      <c r="AL767" s="9">
        <f t="shared" si="69"/>
        <v>44107</v>
      </c>
      <c r="AM767" s="10">
        <f t="shared" si="70"/>
        <v>34</v>
      </c>
      <c r="AN767" s="11">
        <f t="shared" si="71"/>
        <v>23120</v>
      </c>
    </row>
    <row r="768" spans="1:40" x14ac:dyDescent="0.2">
      <c r="A768" s="1" t="s">
        <v>1693</v>
      </c>
      <c r="B768" s="1" t="s">
        <v>1712</v>
      </c>
      <c r="C768" s="1" t="s">
        <v>1067</v>
      </c>
      <c r="D768" s="1" t="s">
        <v>35</v>
      </c>
      <c r="E768" s="3">
        <v>404</v>
      </c>
      <c r="F768" s="1" t="s">
        <v>55</v>
      </c>
      <c r="G768" s="1" t="s">
        <v>2197</v>
      </c>
      <c r="H768" s="4">
        <v>765</v>
      </c>
      <c r="I768" s="1" t="s">
        <v>174</v>
      </c>
      <c r="J768" s="1" t="s">
        <v>175</v>
      </c>
      <c r="K768" s="1" t="s">
        <v>70</v>
      </c>
      <c r="L768" s="1" t="s">
        <v>176</v>
      </c>
      <c r="M768" s="1" t="s">
        <v>177</v>
      </c>
      <c r="N768" s="1" t="s">
        <v>42</v>
      </c>
      <c r="O768" s="1" t="s">
        <v>2175</v>
      </c>
      <c r="P768" s="3">
        <v>485</v>
      </c>
      <c r="R768" s="1" t="s">
        <v>2198</v>
      </c>
      <c r="S768" s="1" t="s">
        <v>45</v>
      </c>
      <c r="T768" s="1" t="s">
        <v>180</v>
      </c>
      <c r="V768" s="1" t="s">
        <v>62</v>
      </c>
      <c r="W768" s="1" t="s">
        <v>63</v>
      </c>
      <c r="X768" s="1" t="s">
        <v>1067</v>
      </c>
      <c r="AB768" s="4">
        <v>765</v>
      </c>
      <c r="AC768" s="4">
        <v>168.3</v>
      </c>
      <c r="AF768" s="1" t="s">
        <v>1468</v>
      </c>
      <c r="AI768" s="9">
        <f t="shared" si="66"/>
        <v>44104</v>
      </c>
      <c r="AJ768" s="9">
        <f t="shared" si="67"/>
        <v>44077</v>
      </c>
      <c r="AK768" s="9">
        <f t="shared" si="68"/>
        <v>44107</v>
      </c>
      <c r="AL768" s="9">
        <f t="shared" si="69"/>
        <v>44107</v>
      </c>
      <c r="AM768" s="10">
        <f t="shared" si="70"/>
        <v>34</v>
      </c>
      <c r="AN768" s="11">
        <f t="shared" si="71"/>
        <v>26010</v>
      </c>
    </row>
    <row r="769" spans="1:40" x14ac:dyDescent="0.2">
      <c r="A769" s="1" t="s">
        <v>2199</v>
      </c>
      <c r="B769" s="1" t="s">
        <v>1134</v>
      </c>
      <c r="C769" s="1" t="s">
        <v>1065</v>
      </c>
      <c r="D769" s="1" t="s">
        <v>35</v>
      </c>
      <c r="E769" s="3">
        <v>438</v>
      </c>
      <c r="F769" s="1" t="s">
        <v>55</v>
      </c>
      <c r="G769" s="1" t="s">
        <v>2200</v>
      </c>
      <c r="H769" s="4">
        <v>183.78</v>
      </c>
      <c r="I769" s="1" t="s">
        <v>57</v>
      </c>
      <c r="J769" s="1" t="s">
        <v>58</v>
      </c>
      <c r="K769" s="1" t="s">
        <v>59</v>
      </c>
      <c r="N769" s="1" t="s">
        <v>42</v>
      </c>
      <c r="O769" s="1" t="s">
        <v>2175</v>
      </c>
      <c r="P769" s="3">
        <v>486</v>
      </c>
      <c r="R769" s="1" t="s">
        <v>2201</v>
      </c>
      <c r="S769" s="1" t="s">
        <v>45</v>
      </c>
      <c r="T769" s="1" t="s">
        <v>61</v>
      </c>
      <c r="V769" s="1" t="s">
        <v>62</v>
      </c>
      <c r="W769" s="1" t="s">
        <v>63</v>
      </c>
      <c r="X769" s="1" t="s">
        <v>1065</v>
      </c>
      <c r="AB769" s="4">
        <v>183.78</v>
      </c>
      <c r="AC769" s="4">
        <v>40.43</v>
      </c>
      <c r="AF769" s="1" t="s">
        <v>64</v>
      </c>
      <c r="AI769" s="9">
        <f t="shared" si="66"/>
        <v>44151</v>
      </c>
      <c r="AJ769" s="9">
        <f t="shared" si="67"/>
        <v>44090</v>
      </c>
      <c r="AK769" s="9">
        <f t="shared" si="68"/>
        <v>44120</v>
      </c>
      <c r="AL769" s="9">
        <f t="shared" si="69"/>
        <v>44151</v>
      </c>
      <c r="AM769" s="10">
        <f t="shared" si="70"/>
        <v>-10</v>
      </c>
      <c r="AN769" s="11">
        <f t="shared" si="71"/>
        <v>-1837.8</v>
      </c>
    </row>
    <row r="770" spans="1:40" s="15" customFormat="1" hidden="1" x14ac:dyDescent="0.2">
      <c r="A770" s="12" t="s">
        <v>2175</v>
      </c>
      <c r="B770" s="12" t="s">
        <v>2175</v>
      </c>
      <c r="C770" s="12" t="s">
        <v>2175</v>
      </c>
      <c r="D770" s="12" t="s">
        <v>85</v>
      </c>
      <c r="E770" s="13">
        <v>20251</v>
      </c>
      <c r="F770" s="12" t="s">
        <v>36</v>
      </c>
      <c r="G770" s="12" t="s">
        <v>85</v>
      </c>
      <c r="H770" s="14">
        <v>18205.2</v>
      </c>
      <c r="I770" s="12" t="s">
        <v>98</v>
      </c>
      <c r="J770" s="12"/>
      <c r="K770" s="12" t="s">
        <v>99</v>
      </c>
      <c r="L770" s="12"/>
      <c r="M770" s="12"/>
      <c r="N770" s="12" t="s">
        <v>100</v>
      </c>
      <c r="O770" s="12" t="s">
        <v>2175</v>
      </c>
      <c r="P770" s="13">
        <v>476</v>
      </c>
      <c r="Q770" s="12"/>
      <c r="R770" s="12" t="s">
        <v>2202</v>
      </c>
      <c r="S770" s="12" t="s">
        <v>45</v>
      </c>
      <c r="T770" s="12"/>
      <c r="U770" s="12"/>
      <c r="V770" s="12"/>
      <c r="W770" s="12"/>
      <c r="X770" s="12" t="s">
        <v>2203</v>
      </c>
      <c r="Y770" s="12"/>
      <c r="Z770" s="12"/>
      <c r="AA770" s="12"/>
      <c r="AB770" s="14">
        <v>0</v>
      </c>
      <c r="AC770" s="14">
        <v>0</v>
      </c>
      <c r="AD770" s="12"/>
      <c r="AE770" s="12"/>
      <c r="AF770" s="12"/>
      <c r="AI770" s="16">
        <f t="shared" si="66"/>
        <v>44141</v>
      </c>
      <c r="AJ770" s="16">
        <f t="shared" si="67"/>
        <v>44273</v>
      </c>
      <c r="AK770" s="16">
        <f t="shared" si="68"/>
        <v>44303</v>
      </c>
      <c r="AL770" s="16">
        <f t="shared" si="69"/>
        <v>44303</v>
      </c>
      <c r="AM770" s="17">
        <f t="shared" si="70"/>
        <v>-162</v>
      </c>
      <c r="AN770" s="18">
        <f t="shared" si="71"/>
        <v>-2949242.4</v>
      </c>
    </row>
    <row r="771" spans="1:40" s="15" customFormat="1" hidden="1" x14ac:dyDescent="0.2">
      <c r="A771" s="12" t="s">
        <v>2175</v>
      </c>
      <c r="B771" s="12" t="s">
        <v>2175</v>
      </c>
      <c r="C771" s="12" t="s">
        <v>2175</v>
      </c>
      <c r="D771" s="12" t="s">
        <v>85</v>
      </c>
      <c r="E771" s="13">
        <v>20252</v>
      </c>
      <c r="F771" s="12" t="s">
        <v>36</v>
      </c>
      <c r="G771" s="12" t="s">
        <v>85</v>
      </c>
      <c r="H771" s="14">
        <v>319.37</v>
      </c>
      <c r="I771" s="12" t="s">
        <v>102</v>
      </c>
      <c r="J771" s="12"/>
      <c r="K771" s="12" t="s">
        <v>99</v>
      </c>
      <c r="L771" s="12"/>
      <c r="M771" s="12"/>
      <c r="N771" s="12" t="s">
        <v>100</v>
      </c>
      <c r="O771" s="12" t="s">
        <v>2175</v>
      </c>
      <c r="P771" s="13">
        <v>477</v>
      </c>
      <c r="Q771" s="12"/>
      <c r="R771" s="12" t="s">
        <v>2204</v>
      </c>
      <c r="S771" s="12" t="s">
        <v>45</v>
      </c>
      <c r="T771" s="12"/>
      <c r="U771" s="12"/>
      <c r="V771" s="12"/>
      <c r="W771" s="12"/>
      <c r="X771" s="12" t="s">
        <v>2203</v>
      </c>
      <c r="Y771" s="12"/>
      <c r="Z771" s="12"/>
      <c r="AA771" s="12"/>
      <c r="AB771" s="14">
        <v>0</v>
      </c>
      <c r="AC771" s="14">
        <v>0</v>
      </c>
      <c r="AD771" s="12"/>
      <c r="AE771" s="12"/>
      <c r="AF771" s="12"/>
      <c r="AI771" s="16">
        <f t="shared" si="66"/>
        <v>44141</v>
      </c>
      <c r="AJ771" s="16">
        <f t="shared" si="67"/>
        <v>44273</v>
      </c>
      <c r="AK771" s="16">
        <f t="shared" si="68"/>
        <v>44303</v>
      </c>
      <c r="AL771" s="16">
        <f t="shared" si="69"/>
        <v>44303</v>
      </c>
      <c r="AM771" s="17">
        <f t="shared" si="70"/>
        <v>-162</v>
      </c>
      <c r="AN771" s="18">
        <f t="shared" si="71"/>
        <v>-51737.94</v>
      </c>
    </row>
    <row r="772" spans="1:40" s="15" customFormat="1" hidden="1" x14ac:dyDescent="0.2">
      <c r="A772" s="12" t="s">
        <v>2175</v>
      </c>
      <c r="B772" s="12" t="s">
        <v>2175</v>
      </c>
      <c r="C772" s="12" t="s">
        <v>2175</v>
      </c>
      <c r="D772" s="12" t="s">
        <v>85</v>
      </c>
      <c r="E772" s="13">
        <v>20253</v>
      </c>
      <c r="F772" s="12" t="s">
        <v>36</v>
      </c>
      <c r="G772" s="12" t="s">
        <v>85</v>
      </c>
      <c r="H772" s="14">
        <v>2081.08</v>
      </c>
      <c r="I772" s="12" t="s">
        <v>102</v>
      </c>
      <c r="J772" s="12"/>
      <c r="K772" s="12" t="s">
        <v>99</v>
      </c>
      <c r="L772" s="12"/>
      <c r="M772" s="12"/>
      <c r="N772" s="12" t="s">
        <v>100</v>
      </c>
      <c r="O772" s="12" t="s">
        <v>2175</v>
      </c>
      <c r="P772" s="13">
        <v>477</v>
      </c>
      <c r="Q772" s="12"/>
      <c r="R772" s="12" t="s">
        <v>2205</v>
      </c>
      <c r="S772" s="12" t="s">
        <v>45</v>
      </c>
      <c r="T772" s="12"/>
      <c r="U772" s="12"/>
      <c r="V772" s="12"/>
      <c r="W772" s="12"/>
      <c r="X772" s="12" t="s">
        <v>2203</v>
      </c>
      <c r="Y772" s="12"/>
      <c r="Z772" s="12"/>
      <c r="AA772" s="12"/>
      <c r="AB772" s="14">
        <v>0</v>
      </c>
      <c r="AC772" s="14">
        <v>0</v>
      </c>
      <c r="AD772" s="12"/>
      <c r="AE772" s="12"/>
      <c r="AF772" s="12"/>
      <c r="AI772" s="16">
        <f t="shared" ref="AI772:AI835" si="72">DATEVALUE(A772)</f>
        <v>44141</v>
      </c>
      <c r="AJ772" s="16">
        <f t="shared" ref="AJ772:AJ835" si="73">DATEVALUE(X772)</f>
        <v>44273</v>
      </c>
      <c r="AK772" s="16">
        <f t="shared" ref="AK772:AK835" si="74">30+AJ772</f>
        <v>44303</v>
      </c>
      <c r="AL772" s="16">
        <f t="shared" ref="AL772:AL835" si="75">MAX(AI772,AK772)</f>
        <v>44303</v>
      </c>
      <c r="AM772" s="17">
        <f t="shared" ref="AM772:AM835" si="76">+O772-AL772</f>
        <v>-162</v>
      </c>
      <c r="AN772" s="18">
        <f t="shared" ref="AN772:AN835" si="77">+AM772*H772</f>
        <v>-337134.95999999996</v>
      </c>
    </row>
    <row r="773" spans="1:40" s="15" customFormat="1" hidden="1" x14ac:dyDescent="0.2">
      <c r="A773" s="12" t="s">
        <v>2175</v>
      </c>
      <c r="B773" s="12" t="s">
        <v>2175</v>
      </c>
      <c r="C773" s="12" t="s">
        <v>2175</v>
      </c>
      <c r="D773" s="12" t="s">
        <v>85</v>
      </c>
      <c r="E773" s="13">
        <v>20254</v>
      </c>
      <c r="F773" s="12" t="s">
        <v>36</v>
      </c>
      <c r="G773" s="12" t="s">
        <v>85</v>
      </c>
      <c r="H773" s="14">
        <v>195.52</v>
      </c>
      <c r="I773" s="12" t="s">
        <v>105</v>
      </c>
      <c r="J773" s="12"/>
      <c r="K773" s="12" t="s">
        <v>99</v>
      </c>
      <c r="L773" s="12"/>
      <c r="M773" s="12"/>
      <c r="N773" s="12" t="s">
        <v>100</v>
      </c>
      <c r="O773" s="12" t="s">
        <v>2175</v>
      </c>
      <c r="P773" s="13">
        <v>478</v>
      </c>
      <c r="Q773" s="12"/>
      <c r="R773" s="12" t="s">
        <v>2206</v>
      </c>
      <c r="S773" s="12" t="s">
        <v>45</v>
      </c>
      <c r="T773" s="12"/>
      <c r="U773" s="12"/>
      <c r="V773" s="12"/>
      <c r="W773" s="12"/>
      <c r="X773" s="12" t="s">
        <v>2203</v>
      </c>
      <c r="Y773" s="12"/>
      <c r="Z773" s="12"/>
      <c r="AA773" s="12"/>
      <c r="AB773" s="14">
        <v>0</v>
      </c>
      <c r="AC773" s="14">
        <v>0</v>
      </c>
      <c r="AD773" s="12"/>
      <c r="AE773" s="12"/>
      <c r="AF773" s="12"/>
      <c r="AI773" s="16">
        <f t="shared" si="72"/>
        <v>44141</v>
      </c>
      <c r="AJ773" s="16">
        <f t="shared" si="73"/>
        <v>44273</v>
      </c>
      <c r="AK773" s="16">
        <f t="shared" si="74"/>
        <v>44303</v>
      </c>
      <c r="AL773" s="16">
        <f t="shared" si="75"/>
        <v>44303</v>
      </c>
      <c r="AM773" s="17">
        <f t="shared" si="76"/>
        <v>-162</v>
      </c>
      <c r="AN773" s="18">
        <f t="shared" si="77"/>
        <v>-31674.240000000002</v>
      </c>
    </row>
    <row r="774" spans="1:40" s="15" customFormat="1" hidden="1" x14ac:dyDescent="0.2">
      <c r="A774" s="12" t="s">
        <v>2175</v>
      </c>
      <c r="B774" s="12" t="s">
        <v>2175</v>
      </c>
      <c r="C774" s="12" t="s">
        <v>2175</v>
      </c>
      <c r="D774" s="12" t="s">
        <v>85</v>
      </c>
      <c r="E774" s="13">
        <v>20255</v>
      </c>
      <c r="F774" s="12" t="s">
        <v>36</v>
      </c>
      <c r="G774" s="12" t="s">
        <v>85</v>
      </c>
      <c r="H774" s="14">
        <v>10.83</v>
      </c>
      <c r="I774" s="12" t="s">
        <v>107</v>
      </c>
      <c r="J774" s="12"/>
      <c r="K774" s="12" t="s">
        <v>99</v>
      </c>
      <c r="L774" s="12"/>
      <c r="M774" s="12"/>
      <c r="N774" s="12" t="s">
        <v>100</v>
      </c>
      <c r="O774" s="12" t="s">
        <v>2175</v>
      </c>
      <c r="P774" s="13">
        <v>479</v>
      </c>
      <c r="Q774" s="12"/>
      <c r="R774" s="12" t="s">
        <v>2207</v>
      </c>
      <c r="S774" s="12" t="s">
        <v>45</v>
      </c>
      <c r="T774" s="12"/>
      <c r="U774" s="12"/>
      <c r="V774" s="12"/>
      <c r="W774" s="12"/>
      <c r="X774" s="12" t="s">
        <v>2203</v>
      </c>
      <c r="Y774" s="12"/>
      <c r="Z774" s="12"/>
      <c r="AA774" s="12"/>
      <c r="AB774" s="14">
        <v>0</v>
      </c>
      <c r="AC774" s="14">
        <v>0</v>
      </c>
      <c r="AD774" s="12"/>
      <c r="AE774" s="12"/>
      <c r="AF774" s="12"/>
      <c r="AI774" s="16">
        <f t="shared" si="72"/>
        <v>44141</v>
      </c>
      <c r="AJ774" s="16">
        <f t="shared" si="73"/>
        <v>44273</v>
      </c>
      <c r="AK774" s="16">
        <f t="shared" si="74"/>
        <v>44303</v>
      </c>
      <c r="AL774" s="16">
        <f t="shared" si="75"/>
        <v>44303</v>
      </c>
      <c r="AM774" s="17">
        <f t="shared" si="76"/>
        <v>-162</v>
      </c>
      <c r="AN774" s="18">
        <f t="shared" si="77"/>
        <v>-1754.46</v>
      </c>
    </row>
    <row r="775" spans="1:40" s="15" customFormat="1" hidden="1" x14ac:dyDescent="0.2">
      <c r="A775" s="12" t="s">
        <v>2175</v>
      </c>
      <c r="B775" s="12" t="s">
        <v>2175</v>
      </c>
      <c r="C775" s="12" t="s">
        <v>2175</v>
      </c>
      <c r="D775" s="12" t="s">
        <v>85</v>
      </c>
      <c r="E775" s="13">
        <v>20256</v>
      </c>
      <c r="F775" s="12" t="s">
        <v>36</v>
      </c>
      <c r="G775" s="12" t="s">
        <v>85</v>
      </c>
      <c r="H775" s="14">
        <v>75</v>
      </c>
      <c r="I775" s="12" t="s">
        <v>110</v>
      </c>
      <c r="J775" s="12"/>
      <c r="K775" s="12" t="s">
        <v>99</v>
      </c>
      <c r="L775" s="12"/>
      <c r="M775" s="12"/>
      <c r="N775" s="12" t="s">
        <v>100</v>
      </c>
      <c r="O775" s="12" t="s">
        <v>2175</v>
      </c>
      <c r="P775" s="13">
        <v>480</v>
      </c>
      <c r="Q775" s="12"/>
      <c r="R775" s="12" t="s">
        <v>2208</v>
      </c>
      <c r="S775" s="12" t="s">
        <v>45</v>
      </c>
      <c r="T775" s="12"/>
      <c r="U775" s="12"/>
      <c r="V775" s="12"/>
      <c r="W775" s="12"/>
      <c r="X775" s="12" t="s">
        <v>2203</v>
      </c>
      <c r="Y775" s="12"/>
      <c r="Z775" s="12"/>
      <c r="AA775" s="12"/>
      <c r="AB775" s="14">
        <v>0</v>
      </c>
      <c r="AC775" s="14">
        <v>0</v>
      </c>
      <c r="AD775" s="12"/>
      <c r="AE775" s="12"/>
      <c r="AF775" s="12"/>
      <c r="AI775" s="16">
        <f t="shared" si="72"/>
        <v>44141</v>
      </c>
      <c r="AJ775" s="16">
        <f t="shared" si="73"/>
        <v>44273</v>
      </c>
      <c r="AK775" s="16">
        <f t="shared" si="74"/>
        <v>44303</v>
      </c>
      <c r="AL775" s="16">
        <f t="shared" si="75"/>
        <v>44303</v>
      </c>
      <c r="AM775" s="17">
        <f t="shared" si="76"/>
        <v>-162</v>
      </c>
      <c r="AN775" s="18">
        <f t="shared" si="77"/>
        <v>-12150</v>
      </c>
    </row>
    <row r="776" spans="1:40" s="15" customFormat="1" hidden="1" x14ac:dyDescent="0.2">
      <c r="A776" s="12" t="s">
        <v>2175</v>
      </c>
      <c r="B776" s="12" t="s">
        <v>2175</v>
      </c>
      <c r="C776" s="12" t="s">
        <v>2175</v>
      </c>
      <c r="D776" s="12" t="s">
        <v>85</v>
      </c>
      <c r="E776" s="13">
        <v>20257</v>
      </c>
      <c r="F776" s="12" t="s">
        <v>36</v>
      </c>
      <c r="G776" s="12" t="s">
        <v>85</v>
      </c>
      <c r="H776" s="14">
        <v>86.38</v>
      </c>
      <c r="I776" s="12" t="s">
        <v>98</v>
      </c>
      <c r="J776" s="12"/>
      <c r="K776" s="12" t="s">
        <v>99</v>
      </c>
      <c r="L776" s="12"/>
      <c r="M776" s="12"/>
      <c r="N776" s="12" t="s">
        <v>100</v>
      </c>
      <c r="O776" s="12" t="s">
        <v>2175</v>
      </c>
      <c r="P776" s="13">
        <v>481</v>
      </c>
      <c r="Q776" s="12"/>
      <c r="R776" s="12" t="s">
        <v>2209</v>
      </c>
      <c r="S776" s="12" t="s">
        <v>45</v>
      </c>
      <c r="T776" s="12"/>
      <c r="U776" s="12"/>
      <c r="V776" s="12"/>
      <c r="W776" s="12"/>
      <c r="X776" s="12" t="s">
        <v>2203</v>
      </c>
      <c r="Y776" s="12"/>
      <c r="Z776" s="12"/>
      <c r="AA776" s="12"/>
      <c r="AB776" s="14">
        <v>0</v>
      </c>
      <c r="AC776" s="14">
        <v>0</v>
      </c>
      <c r="AD776" s="12"/>
      <c r="AE776" s="12"/>
      <c r="AF776" s="12"/>
      <c r="AI776" s="16">
        <f t="shared" si="72"/>
        <v>44141</v>
      </c>
      <c r="AJ776" s="16">
        <f t="shared" si="73"/>
        <v>44273</v>
      </c>
      <c r="AK776" s="16">
        <f t="shared" si="74"/>
        <v>44303</v>
      </c>
      <c r="AL776" s="16">
        <f t="shared" si="75"/>
        <v>44303</v>
      </c>
      <c r="AM776" s="17">
        <f t="shared" si="76"/>
        <v>-162</v>
      </c>
      <c r="AN776" s="18">
        <f t="shared" si="77"/>
        <v>-13993.56</v>
      </c>
    </row>
    <row r="777" spans="1:40" s="15" customFormat="1" hidden="1" x14ac:dyDescent="0.2">
      <c r="A777" s="12" t="s">
        <v>2175</v>
      </c>
      <c r="B777" s="12" t="s">
        <v>2175</v>
      </c>
      <c r="C777" s="12" t="s">
        <v>2175</v>
      </c>
      <c r="D777" s="12" t="s">
        <v>85</v>
      </c>
      <c r="E777" s="13">
        <v>20258</v>
      </c>
      <c r="F777" s="12" t="s">
        <v>36</v>
      </c>
      <c r="G777" s="12" t="s">
        <v>85</v>
      </c>
      <c r="H777" s="14">
        <v>4313.26</v>
      </c>
      <c r="I777" s="12" t="s">
        <v>141</v>
      </c>
      <c r="J777" s="12"/>
      <c r="K777" s="12" t="s">
        <v>99</v>
      </c>
      <c r="L777" s="12"/>
      <c r="M777" s="12"/>
      <c r="N777" s="12" t="s">
        <v>100</v>
      </c>
      <c r="O777" s="12" t="s">
        <v>2175</v>
      </c>
      <c r="P777" s="13">
        <v>482</v>
      </c>
      <c r="Q777" s="12"/>
      <c r="R777" s="12" t="s">
        <v>2210</v>
      </c>
      <c r="S777" s="12" t="s">
        <v>45</v>
      </c>
      <c r="T777" s="12"/>
      <c r="U777" s="12"/>
      <c r="V777" s="12"/>
      <c r="W777" s="12"/>
      <c r="X777" s="12" t="s">
        <v>2203</v>
      </c>
      <c r="Y777" s="12"/>
      <c r="Z777" s="12"/>
      <c r="AA777" s="12"/>
      <c r="AB777" s="14">
        <v>0</v>
      </c>
      <c r="AC777" s="14">
        <v>0</v>
      </c>
      <c r="AD777" s="12"/>
      <c r="AE777" s="12"/>
      <c r="AF777" s="12"/>
      <c r="AI777" s="16">
        <f t="shared" si="72"/>
        <v>44141</v>
      </c>
      <c r="AJ777" s="16">
        <f t="shared" si="73"/>
        <v>44273</v>
      </c>
      <c r="AK777" s="16">
        <f t="shared" si="74"/>
        <v>44303</v>
      </c>
      <c r="AL777" s="16">
        <f t="shared" si="75"/>
        <v>44303</v>
      </c>
      <c r="AM777" s="17">
        <f t="shared" si="76"/>
        <v>-162</v>
      </c>
      <c r="AN777" s="18">
        <f t="shared" si="77"/>
        <v>-698748.12</v>
      </c>
    </row>
    <row r="778" spans="1:40" s="15" customFormat="1" hidden="1" x14ac:dyDescent="0.2">
      <c r="A778" s="12" t="s">
        <v>2175</v>
      </c>
      <c r="B778" s="12" t="s">
        <v>2175</v>
      </c>
      <c r="C778" s="12" t="s">
        <v>2175</v>
      </c>
      <c r="D778" s="12" t="s">
        <v>85</v>
      </c>
      <c r="E778" s="13">
        <v>20259</v>
      </c>
      <c r="F778" s="12" t="s">
        <v>36</v>
      </c>
      <c r="G778" s="12" t="s">
        <v>85</v>
      </c>
      <c r="H778" s="14">
        <v>2009.78</v>
      </c>
      <c r="I778" s="12" t="s">
        <v>141</v>
      </c>
      <c r="J778" s="12"/>
      <c r="K778" s="12" t="s">
        <v>99</v>
      </c>
      <c r="L778" s="12"/>
      <c r="M778" s="12"/>
      <c r="N778" s="12" t="s">
        <v>100</v>
      </c>
      <c r="O778" s="12" t="s">
        <v>2175</v>
      </c>
      <c r="P778" s="13">
        <v>483</v>
      </c>
      <c r="Q778" s="12"/>
      <c r="R778" s="12" t="s">
        <v>2211</v>
      </c>
      <c r="S778" s="12" t="s">
        <v>45</v>
      </c>
      <c r="T778" s="12"/>
      <c r="U778" s="12"/>
      <c r="V778" s="12"/>
      <c r="W778" s="12"/>
      <c r="X778" s="12" t="s">
        <v>2203</v>
      </c>
      <c r="Y778" s="12"/>
      <c r="Z778" s="12"/>
      <c r="AA778" s="12"/>
      <c r="AB778" s="14">
        <v>0</v>
      </c>
      <c r="AC778" s="14">
        <v>0</v>
      </c>
      <c r="AD778" s="12"/>
      <c r="AE778" s="12"/>
      <c r="AF778" s="12"/>
      <c r="AI778" s="16">
        <f t="shared" si="72"/>
        <v>44141</v>
      </c>
      <c r="AJ778" s="16">
        <f t="shared" si="73"/>
        <v>44273</v>
      </c>
      <c r="AK778" s="16">
        <f t="shared" si="74"/>
        <v>44303</v>
      </c>
      <c r="AL778" s="16">
        <f t="shared" si="75"/>
        <v>44303</v>
      </c>
      <c r="AM778" s="17">
        <f t="shared" si="76"/>
        <v>-162</v>
      </c>
      <c r="AN778" s="18">
        <f t="shared" si="77"/>
        <v>-325584.36</v>
      </c>
    </row>
    <row r="779" spans="1:40" s="15" customFormat="1" hidden="1" x14ac:dyDescent="0.2">
      <c r="A779" s="12" t="s">
        <v>2175</v>
      </c>
      <c r="B779" s="12" t="s">
        <v>2175</v>
      </c>
      <c r="C779" s="12" t="s">
        <v>2175</v>
      </c>
      <c r="D779" s="12" t="s">
        <v>85</v>
      </c>
      <c r="E779" s="13">
        <v>20260</v>
      </c>
      <c r="F779" s="12" t="s">
        <v>36</v>
      </c>
      <c r="G779" s="12" t="s">
        <v>85</v>
      </c>
      <c r="H779" s="14">
        <v>4739.33</v>
      </c>
      <c r="I779" s="12" t="s">
        <v>144</v>
      </c>
      <c r="J779" s="12"/>
      <c r="K779" s="12" t="s">
        <v>145</v>
      </c>
      <c r="L779" s="12"/>
      <c r="M779" s="12"/>
      <c r="N779" s="12" t="s">
        <v>100</v>
      </c>
      <c r="O779" s="12" t="s">
        <v>2175</v>
      </c>
      <c r="P779" s="13">
        <v>484</v>
      </c>
      <c r="Q779" s="12"/>
      <c r="R779" s="12" t="s">
        <v>2212</v>
      </c>
      <c r="S779" s="12" t="s">
        <v>45</v>
      </c>
      <c r="T779" s="12"/>
      <c r="U779" s="12"/>
      <c r="V779" s="12"/>
      <c r="W779" s="12"/>
      <c r="X779" s="12" t="s">
        <v>2203</v>
      </c>
      <c r="Y779" s="12"/>
      <c r="Z779" s="12"/>
      <c r="AA779" s="12"/>
      <c r="AB779" s="14">
        <v>0</v>
      </c>
      <c r="AC779" s="14">
        <v>0</v>
      </c>
      <c r="AD779" s="12"/>
      <c r="AE779" s="12"/>
      <c r="AF779" s="12"/>
      <c r="AI779" s="16">
        <f t="shared" si="72"/>
        <v>44141</v>
      </c>
      <c r="AJ779" s="16">
        <f t="shared" si="73"/>
        <v>44273</v>
      </c>
      <c r="AK779" s="16">
        <f t="shared" si="74"/>
        <v>44303</v>
      </c>
      <c r="AL779" s="16">
        <f t="shared" si="75"/>
        <v>44303</v>
      </c>
      <c r="AM779" s="17">
        <f t="shared" si="76"/>
        <v>-162</v>
      </c>
      <c r="AN779" s="18">
        <f t="shared" si="77"/>
        <v>-767771.46</v>
      </c>
    </row>
    <row r="780" spans="1:40" s="15" customFormat="1" hidden="1" x14ac:dyDescent="0.2">
      <c r="A780" s="12" t="s">
        <v>2213</v>
      </c>
      <c r="B780" s="12" t="s">
        <v>2213</v>
      </c>
      <c r="C780" s="12" t="s">
        <v>2213</v>
      </c>
      <c r="D780" s="12" t="s">
        <v>85</v>
      </c>
      <c r="E780" s="13">
        <v>20261</v>
      </c>
      <c r="F780" s="12" t="s">
        <v>36</v>
      </c>
      <c r="G780" s="12"/>
      <c r="H780" s="14">
        <v>12034.87</v>
      </c>
      <c r="I780" s="12" t="s">
        <v>141</v>
      </c>
      <c r="J780" s="12"/>
      <c r="K780" s="12" t="s">
        <v>99</v>
      </c>
      <c r="L780" s="12"/>
      <c r="M780" s="12"/>
      <c r="N780" s="12" t="s">
        <v>100</v>
      </c>
      <c r="O780" s="12" t="s">
        <v>2213</v>
      </c>
      <c r="P780" s="13">
        <v>487</v>
      </c>
      <c r="Q780" s="12"/>
      <c r="R780" s="12" t="s">
        <v>2214</v>
      </c>
      <c r="S780" s="12" t="s">
        <v>45</v>
      </c>
      <c r="T780" s="12"/>
      <c r="U780" s="12"/>
      <c r="V780" s="12"/>
      <c r="W780" s="12"/>
      <c r="X780" s="12" t="s">
        <v>2215</v>
      </c>
      <c r="Y780" s="12"/>
      <c r="Z780" s="12"/>
      <c r="AA780" s="12"/>
      <c r="AB780" s="14">
        <v>0</v>
      </c>
      <c r="AC780" s="14">
        <v>0</v>
      </c>
      <c r="AD780" s="12"/>
      <c r="AE780" s="12"/>
      <c r="AF780" s="12"/>
      <c r="AI780" s="16">
        <f t="shared" si="72"/>
        <v>44145</v>
      </c>
      <c r="AJ780" s="16">
        <f t="shared" si="73"/>
        <v>44274</v>
      </c>
      <c r="AK780" s="16">
        <f t="shared" si="74"/>
        <v>44304</v>
      </c>
      <c r="AL780" s="16">
        <f t="shared" si="75"/>
        <v>44304</v>
      </c>
      <c r="AM780" s="17">
        <f t="shared" si="76"/>
        <v>-159</v>
      </c>
      <c r="AN780" s="18">
        <f t="shared" si="77"/>
        <v>-1913544.33</v>
      </c>
    </row>
    <row r="781" spans="1:40" x14ac:dyDescent="0.2">
      <c r="A781" s="1" t="s">
        <v>1712</v>
      </c>
      <c r="B781" s="1" t="s">
        <v>1177</v>
      </c>
      <c r="C781" s="1" t="s">
        <v>1482</v>
      </c>
      <c r="D781" s="1" t="s">
        <v>35</v>
      </c>
      <c r="E781" s="3">
        <v>331</v>
      </c>
      <c r="F781" s="1" t="s">
        <v>55</v>
      </c>
      <c r="G781" s="1" t="s">
        <v>2216</v>
      </c>
      <c r="H781" s="4">
        <v>280</v>
      </c>
      <c r="I781" s="1" t="s">
        <v>254</v>
      </c>
      <c r="J781" s="1" t="s">
        <v>255</v>
      </c>
      <c r="K781" s="1" t="s">
        <v>256</v>
      </c>
      <c r="N781" s="1" t="s">
        <v>42</v>
      </c>
      <c r="O781" s="1" t="s">
        <v>2217</v>
      </c>
      <c r="P781" s="3">
        <v>490</v>
      </c>
      <c r="R781" s="1" t="s">
        <v>2218</v>
      </c>
      <c r="S781" s="1" t="s">
        <v>45</v>
      </c>
      <c r="T781" s="1" t="s">
        <v>258</v>
      </c>
      <c r="V781" s="1" t="s">
        <v>62</v>
      </c>
      <c r="W781" s="1" t="s">
        <v>63</v>
      </c>
      <c r="X781" s="1" t="s">
        <v>1482</v>
      </c>
      <c r="AB781" s="4">
        <v>280</v>
      </c>
      <c r="AC781" s="4">
        <v>61.6</v>
      </c>
      <c r="AF781" s="1" t="s">
        <v>259</v>
      </c>
      <c r="AI781" s="9">
        <f t="shared" si="72"/>
        <v>44074</v>
      </c>
      <c r="AJ781" s="9">
        <f t="shared" si="73"/>
        <v>44022</v>
      </c>
      <c r="AK781" s="9">
        <f t="shared" si="74"/>
        <v>44052</v>
      </c>
      <c r="AL781" s="9">
        <f t="shared" si="75"/>
        <v>44074</v>
      </c>
      <c r="AM781" s="10">
        <f t="shared" si="76"/>
        <v>74</v>
      </c>
      <c r="AN781" s="11">
        <f t="shared" si="77"/>
        <v>20720</v>
      </c>
    </row>
    <row r="782" spans="1:40" x14ac:dyDescent="0.2">
      <c r="A782" s="1" t="s">
        <v>2219</v>
      </c>
      <c r="B782" s="1" t="s">
        <v>1565</v>
      </c>
      <c r="C782" s="1" t="s">
        <v>1598</v>
      </c>
      <c r="D782" s="1" t="s">
        <v>35</v>
      </c>
      <c r="E782" s="3">
        <v>353</v>
      </c>
      <c r="F782" s="1" t="s">
        <v>55</v>
      </c>
      <c r="G782" s="1" t="s">
        <v>2220</v>
      </c>
      <c r="H782" s="4">
        <v>420</v>
      </c>
      <c r="I782" s="1" t="s">
        <v>254</v>
      </c>
      <c r="J782" s="1" t="s">
        <v>255</v>
      </c>
      <c r="K782" s="1" t="s">
        <v>256</v>
      </c>
      <c r="N782" s="1" t="s">
        <v>42</v>
      </c>
      <c r="O782" s="1" t="s">
        <v>2217</v>
      </c>
      <c r="P782" s="3">
        <v>490</v>
      </c>
      <c r="R782" s="1" t="s">
        <v>2221</v>
      </c>
      <c r="S782" s="1" t="s">
        <v>45</v>
      </c>
      <c r="T782" s="1" t="s">
        <v>258</v>
      </c>
      <c r="V782" s="1" t="s">
        <v>62</v>
      </c>
      <c r="W782" s="1" t="s">
        <v>63</v>
      </c>
      <c r="X782" s="1" t="s">
        <v>1416</v>
      </c>
      <c r="AB782" s="4">
        <v>420</v>
      </c>
      <c r="AC782" s="4">
        <v>92.4</v>
      </c>
      <c r="AF782" s="1" t="s">
        <v>259</v>
      </c>
      <c r="AI782" s="9">
        <f t="shared" si="72"/>
        <v>44094</v>
      </c>
      <c r="AJ782" s="9">
        <f t="shared" si="73"/>
        <v>44036</v>
      </c>
      <c r="AK782" s="9">
        <f t="shared" si="74"/>
        <v>44066</v>
      </c>
      <c r="AL782" s="9">
        <f t="shared" si="75"/>
        <v>44094</v>
      </c>
      <c r="AM782" s="10">
        <f t="shared" si="76"/>
        <v>54</v>
      </c>
      <c r="AN782" s="11">
        <f t="shared" si="77"/>
        <v>22680</v>
      </c>
    </row>
    <row r="783" spans="1:40" x14ac:dyDescent="0.2">
      <c r="A783" s="1" t="s">
        <v>1693</v>
      </c>
      <c r="B783" s="1" t="s">
        <v>1303</v>
      </c>
      <c r="C783" s="1" t="s">
        <v>1889</v>
      </c>
      <c r="D783" s="1" t="s">
        <v>35</v>
      </c>
      <c r="E783" s="3">
        <v>380</v>
      </c>
      <c r="F783" s="1" t="s">
        <v>55</v>
      </c>
      <c r="G783" s="1" t="s">
        <v>2222</v>
      </c>
      <c r="H783" s="4">
        <v>160</v>
      </c>
      <c r="I783" s="1" t="s">
        <v>254</v>
      </c>
      <c r="J783" s="1" t="s">
        <v>255</v>
      </c>
      <c r="K783" s="1" t="s">
        <v>256</v>
      </c>
      <c r="N783" s="1" t="s">
        <v>42</v>
      </c>
      <c r="O783" s="1" t="s">
        <v>2217</v>
      </c>
      <c r="P783" s="3">
        <v>490</v>
      </c>
      <c r="R783" s="1" t="s">
        <v>2223</v>
      </c>
      <c r="S783" s="1" t="s">
        <v>45</v>
      </c>
      <c r="T783" s="1" t="s">
        <v>258</v>
      </c>
      <c r="V783" s="1" t="s">
        <v>62</v>
      </c>
      <c r="W783" s="1" t="s">
        <v>63</v>
      </c>
      <c r="X783" s="1" t="s">
        <v>1597</v>
      </c>
      <c r="AB783" s="4">
        <v>160</v>
      </c>
      <c r="AC783" s="4">
        <v>35.200000000000003</v>
      </c>
      <c r="AF783" s="1" t="s">
        <v>259</v>
      </c>
      <c r="AI783" s="9">
        <f t="shared" si="72"/>
        <v>44104</v>
      </c>
      <c r="AJ783" s="9">
        <f t="shared" si="73"/>
        <v>44053</v>
      </c>
      <c r="AK783" s="9">
        <f t="shared" si="74"/>
        <v>44083</v>
      </c>
      <c r="AL783" s="9">
        <f t="shared" si="75"/>
        <v>44104</v>
      </c>
      <c r="AM783" s="10">
        <f t="shared" si="76"/>
        <v>44</v>
      </c>
      <c r="AN783" s="11">
        <f t="shared" si="77"/>
        <v>7040</v>
      </c>
    </row>
    <row r="784" spans="1:40" x14ac:dyDescent="0.2">
      <c r="A784" s="1" t="s">
        <v>2224</v>
      </c>
      <c r="B784" s="1" t="s">
        <v>1614</v>
      </c>
      <c r="C784" s="1" t="s">
        <v>1835</v>
      </c>
      <c r="D784" s="1" t="s">
        <v>35</v>
      </c>
      <c r="E784" s="3">
        <v>392</v>
      </c>
      <c r="F784" s="1" t="s">
        <v>55</v>
      </c>
      <c r="G784" s="1" t="s">
        <v>2225</v>
      </c>
      <c r="H784" s="4">
        <v>397</v>
      </c>
      <c r="I784" s="1" t="s">
        <v>254</v>
      </c>
      <c r="J784" s="1" t="s">
        <v>255</v>
      </c>
      <c r="K784" s="1" t="s">
        <v>256</v>
      </c>
      <c r="N784" s="1" t="s">
        <v>42</v>
      </c>
      <c r="O784" s="1" t="s">
        <v>2217</v>
      </c>
      <c r="P784" s="3">
        <v>490</v>
      </c>
      <c r="R784" s="1" t="s">
        <v>2226</v>
      </c>
      <c r="S784" s="1" t="s">
        <v>45</v>
      </c>
      <c r="T784" s="1" t="s">
        <v>258</v>
      </c>
      <c r="V784" s="1" t="s">
        <v>62</v>
      </c>
      <c r="W784" s="1" t="s">
        <v>63</v>
      </c>
      <c r="X784" s="1" t="s">
        <v>1835</v>
      </c>
      <c r="AB784" s="4">
        <v>397</v>
      </c>
      <c r="AC784" s="4">
        <v>87.34</v>
      </c>
      <c r="AF784" s="1" t="s">
        <v>259</v>
      </c>
      <c r="AI784" s="9">
        <f t="shared" si="72"/>
        <v>44124</v>
      </c>
      <c r="AJ784" s="9">
        <f t="shared" si="73"/>
        <v>44075</v>
      </c>
      <c r="AK784" s="9">
        <f t="shared" si="74"/>
        <v>44105</v>
      </c>
      <c r="AL784" s="9">
        <f t="shared" si="75"/>
        <v>44124</v>
      </c>
      <c r="AM784" s="10">
        <f t="shared" si="76"/>
        <v>24</v>
      </c>
      <c r="AN784" s="11">
        <f t="shared" si="77"/>
        <v>9528</v>
      </c>
    </row>
    <row r="785" spans="1:40" hidden="1" x14ac:dyDescent="0.2">
      <c r="A785" s="1" t="s">
        <v>1866</v>
      </c>
      <c r="B785" s="1" t="s">
        <v>1712</v>
      </c>
      <c r="C785" s="1" t="s">
        <v>1858</v>
      </c>
      <c r="D785" s="1" t="s">
        <v>54</v>
      </c>
      <c r="E785" s="3">
        <v>409</v>
      </c>
      <c r="F785" s="1" t="s">
        <v>55</v>
      </c>
      <c r="G785" s="1" t="s">
        <v>2227</v>
      </c>
      <c r="H785" s="4">
        <v>-40</v>
      </c>
      <c r="I785" s="1" t="s">
        <v>254</v>
      </c>
      <c r="J785" s="1" t="s">
        <v>255</v>
      </c>
      <c r="K785" s="1" t="s">
        <v>256</v>
      </c>
      <c r="N785" s="1" t="s">
        <v>42</v>
      </c>
      <c r="O785" s="1" t="s">
        <v>2217</v>
      </c>
      <c r="P785" s="3">
        <v>490</v>
      </c>
      <c r="R785" s="1" t="s">
        <v>2228</v>
      </c>
      <c r="S785" s="1" t="s">
        <v>45</v>
      </c>
      <c r="T785" s="1" t="s">
        <v>258</v>
      </c>
      <c r="V785" s="1" t="s">
        <v>62</v>
      </c>
      <c r="W785" s="1" t="s">
        <v>63</v>
      </c>
      <c r="X785" s="1" t="s">
        <v>1858</v>
      </c>
      <c r="AB785" s="4">
        <v>40</v>
      </c>
      <c r="AC785" s="4">
        <v>8.8000000000000007</v>
      </c>
      <c r="AF785" s="1" t="s">
        <v>259</v>
      </c>
      <c r="AI785" s="9">
        <f t="shared" si="72"/>
        <v>44135</v>
      </c>
      <c r="AJ785" s="9">
        <f t="shared" si="73"/>
        <v>44078</v>
      </c>
      <c r="AK785" s="9">
        <f t="shared" si="74"/>
        <v>44108</v>
      </c>
      <c r="AL785" s="9">
        <f t="shared" si="75"/>
        <v>44135</v>
      </c>
      <c r="AM785" s="10">
        <f t="shared" si="76"/>
        <v>13</v>
      </c>
      <c r="AN785" s="11">
        <f t="shared" si="77"/>
        <v>-520</v>
      </c>
    </row>
    <row r="786" spans="1:40" hidden="1" x14ac:dyDescent="0.2">
      <c r="A786" s="1" t="s">
        <v>1866</v>
      </c>
      <c r="B786" s="1" t="s">
        <v>1712</v>
      </c>
      <c r="C786" s="1" t="s">
        <v>1858</v>
      </c>
      <c r="D786" s="1" t="s">
        <v>54</v>
      </c>
      <c r="E786" s="3">
        <v>410</v>
      </c>
      <c r="F786" s="1" t="s">
        <v>55</v>
      </c>
      <c r="G786" s="1" t="s">
        <v>2229</v>
      </c>
      <c r="H786" s="4">
        <v>-40</v>
      </c>
      <c r="I786" s="1" t="s">
        <v>254</v>
      </c>
      <c r="J786" s="1" t="s">
        <v>255</v>
      </c>
      <c r="K786" s="1" t="s">
        <v>256</v>
      </c>
      <c r="N786" s="1" t="s">
        <v>42</v>
      </c>
      <c r="O786" s="1" t="s">
        <v>2217</v>
      </c>
      <c r="P786" s="3">
        <v>490</v>
      </c>
      <c r="R786" s="1" t="s">
        <v>2230</v>
      </c>
      <c r="S786" s="1" t="s">
        <v>45</v>
      </c>
      <c r="T786" s="1" t="s">
        <v>258</v>
      </c>
      <c r="V786" s="1" t="s">
        <v>62</v>
      </c>
      <c r="W786" s="1" t="s">
        <v>63</v>
      </c>
      <c r="X786" s="1" t="s">
        <v>1858</v>
      </c>
      <c r="AB786" s="4">
        <v>40</v>
      </c>
      <c r="AC786" s="4">
        <v>8.8000000000000007</v>
      </c>
      <c r="AF786" s="1" t="s">
        <v>259</v>
      </c>
      <c r="AI786" s="9">
        <f t="shared" si="72"/>
        <v>44135</v>
      </c>
      <c r="AJ786" s="9">
        <f t="shared" si="73"/>
        <v>44078</v>
      </c>
      <c r="AK786" s="9">
        <f t="shared" si="74"/>
        <v>44108</v>
      </c>
      <c r="AL786" s="9">
        <f t="shared" si="75"/>
        <v>44135</v>
      </c>
      <c r="AM786" s="10">
        <f t="shared" si="76"/>
        <v>13</v>
      </c>
      <c r="AN786" s="11">
        <f t="shared" si="77"/>
        <v>-520</v>
      </c>
    </row>
    <row r="787" spans="1:40" x14ac:dyDescent="0.2">
      <c r="A787" s="1" t="s">
        <v>2153</v>
      </c>
      <c r="B787" s="1" t="s">
        <v>1067</v>
      </c>
      <c r="C787" s="1" t="s">
        <v>968</v>
      </c>
      <c r="D787" s="1" t="s">
        <v>35</v>
      </c>
      <c r="E787" s="3">
        <v>418</v>
      </c>
      <c r="F787" s="1" t="s">
        <v>55</v>
      </c>
      <c r="G787" s="1" t="s">
        <v>2231</v>
      </c>
      <c r="H787" s="4">
        <v>276.69</v>
      </c>
      <c r="I787" s="1" t="s">
        <v>1560</v>
      </c>
      <c r="J787" s="1" t="s">
        <v>1561</v>
      </c>
      <c r="K787" s="1" t="s">
        <v>1562</v>
      </c>
      <c r="N787" s="1" t="s">
        <v>42</v>
      </c>
      <c r="O787" s="1" t="s">
        <v>2217</v>
      </c>
      <c r="P787" s="3">
        <v>489</v>
      </c>
      <c r="R787" s="1" t="s">
        <v>2232</v>
      </c>
      <c r="S787" s="1" t="s">
        <v>45</v>
      </c>
      <c r="T787" s="1" t="s">
        <v>1564</v>
      </c>
      <c r="V787" s="1" t="s">
        <v>62</v>
      </c>
      <c r="W787" s="1" t="s">
        <v>63</v>
      </c>
      <c r="X787" s="1" t="s">
        <v>968</v>
      </c>
      <c r="AB787" s="4">
        <v>276.69</v>
      </c>
      <c r="AC787" s="4">
        <v>60.87</v>
      </c>
      <c r="AF787" s="1" t="s">
        <v>434</v>
      </c>
      <c r="AI787" s="9">
        <f t="shared" si="72"/>
        <v>44137</v>
      </c>
      <c r="AJ787" s="9">
        <f t="shared" si="73"/>
        <v>44084</v>
      </c>
      <c r="AK787" s="9">
        <f t="shared" si="74"/>
        <v>44114</v>
      </c>
      <c r="AL787" s="9">
        <f t="shared" si="75"/>
        <v>44137</v>
      </c>
      <c r="AM787" s="10">
        <f t="shared" si="76"/>
        <v>11</v>
      </c>
      <c r="AN787" s="11">
        <f t="shared" si="77"/>
        <v>3043.59</v>
      </c>
    </row>
    <row r="788" spans="1:40" x14ac:dyDescent="0.2">
      <c r="A788" s="1" t="s">
        <v>2213</v>
      </c>
      <c r="B788" s="1" t="s">
        <v>968</v>
      </c>
      <c r="C788" s="1" t="s">
        <v>1065</v>
      </c>
      <c r="D788" s="1" t="s">
        <v>35</v>
      </c>
      <c r="E788" s="3">
        <v>434</v>
      </c>
      <c r="F788" s="1" t="s">
        <v>55</v>
      </c>
      <c r="G788" s="1" t="s">
        <v>2233</v>
      </c>
      <c r="H788" s="4">
        <v>160</v>
      </c>
      <c r="I788" s="1" t="s">
        <v>254</v>
      </c>
      <c r="J788" s="1" t="s">
        <v>255</v>
      </c>
      <c r="K788" s="1" t="s">
        <v>256</v>
      </c>
      <c r="N788" s="1" t="s">
        <v>42</v>
      </c>
      <c r="O788" s="1" t="s">
        <v>2217</v>
      </c>
      <c r="P788" s="3">
        <v>490</v>
      </c>
      <c r="R788" s="1" t="s">
        <v>2234</v>
      </c>
      <c r="S788" s="1" t="s">
        <v>45</v>
      </c>
      <c r="T788" s="1" t="s">
        <v>258</v>
      </c>
      <c r="V788" s="1" t="s">
        <v>62</v>
      </c>
      <c r="W788" s="1" t="s">
        <v>63</v>
      </c>
      <c r="X788" s="1" t="s">
        <v>1065</v>
      </c>
      <c r="AB788" s="4">
        <v>160</v>
      </c>
      <c r="AC788" s="4">
        <v>35.200000000000003</v>
      </c>
      <c r="AF788" s="1" t="s">
        <v>259</v>
      </c>
      <c r="AI788" s="9">
        <f t="shared" si="72"/>
        <v>44145</v>
      </c>
      <c r="AJ788" s="9">
        <f t="shared" si="73"/>
        <v>44090</v>
      </c>
      <c r="AK788" s="9">
        <f t="shared" si="74"/>
        <v>44120</v>
      </c>
      <c r="AL788" s="9">
        <f t="shared" si="75"/>
        <v>44145</v>
      </c>
      <c r="AM788" s="10">
        <f t="shared" si="76"/>
        <v>3</v>
      </c>
      <c r="AN788" s="11">
        <f t="shared" si="77"/>
        <v>480</v>
      </c>
    </row>
    <row r="789" spans="1:40" x14ac:dyDescent="0.2">
      <c r="A789" s="1" t="s">
        <v>2213</v>
      </c>
      <c r="B789" s="1" t="s">
        <v>968</v>
      </c>
      <c r="C789" s="1" t="s">
        <v>1065</v>
      </c>
      <c r="D789" s="1" t="s">
        <v>35</v>
      </c>
      <c r="E789" s="3">
        <v>435</v>
      </c>
      <c r="F789" s="1" t="s">
        <v>55</v>
      </c>
      <c r="G789" s="1" t="s">
        <v>2235</v>
      </c>
      <c r="H789" s="4">
        <v>339</v>
      </c>
      <c r="I789" s="1" t="s">
        <v>254</v>
      </c>
      <c r="J789" s="1" t="s">
        <v>255</v>
      </c>
      <c r="K789" s="1" t="s">
        <v>256</v>
      </c>
      <c r="N789" s="1" t="s">
        <v>42</v>
      </c>
      <c r="O789" s="1" t="s">
        <v>2217</v>
      </c>
      <c r="P789" s="3">
        <v>490</v>
      </c>
      <c r="R789" s="1" t="s">
        <v>2236</v>
      </c>
      <c r="S789" s="1" t="s">
        <v>45</v>
      </c>
      <c r="T789" s="1" t="s">
        <v>258</v>
      </c>
      <c r="V789" s="1" t="s">
        <v>62</v>
      </c>
      <c r="W789" s="1" t="s">
        <v>63</v>
      </c>
      <c r="X789" s="1" t="s">
        <v>1065</v>
      </c>
      <c r="AB789" s="4">
        <v>339</v>
      </c>
      <c r="AC789" s="4">
        <v>74.58</v>
      </c>
      <c r="AF789" s="1" t="s">
        <v>259</v>
      </c>
      <c r="AI789" s="9">
        <f t="shared" si="72"/>
        <v>44145</v>
      </c>
      <c r="AJ789" s="9">
        <f t="shared" si="73"/>
        <v>44090</v>
      </c>
      <c r="AK789" s="9">
        <f t="shared" si="74"/>
        <v>44120</v>
      </c>
      <c r="AL789" s="9">
        <f t="shared" si="75"/>
        <v>44145</v>
      </c>
      <c r="AM789" s="10">
        <f t="shared" si="76"/>
        <v>3</v>
      </c>
      <c r="AN789" s="11">
        <f t="shared" si="77"/>
        <v>1017</v>
      </c>
    </row>
    <row r="790" spans="1:40" x14ac:dyDescent="0.2">
      <c r="A790" s="1" t="s">
        <v>1866</v>
      </c>
      <c r="B790" s="1" t="s">
        <v>1833</v>
      </c>
      <c r="C790" s="1" t="s">
        <v>1833</v>
      </c>
      <c r="D790" s="1" t="s">
        <v>35</v>
      </c>
      <c r="E790" s="3">
        <v>439</v>
      </c>
      <c r="F790" s="1" t="s">
        <v>55</v>
      </c>
      <c r="G790" s="1" t="s">
        <v>2237</v>
      </c>
      <c r="H790" s="4">
        <v>700</v>
      </c>
      <c r="I790" s="1" t="s">
        <v>2238</v>
      </c>
      <c r="J790" s="1" t="s">
        <v>2239</v>
      </c>
      <c r="K790" s="1" t="s">
        <v>99</v>
      </c>
      <c r="L790" s="1" t="s">
        <v>40</v>
      </c>
      <c r="M790" s="1" t="s">
        <v>2240</v>
      </c>
      <c r="N790" s="1" t="s">
        <v>42</v>
      </c>
      <c r="O790" s="1" t="s">
        <v>2217</v>
      </c>
      <c r="P790" s="3">
        <v>488</v>
      </c>
      <c r="R790" s="1" t="s">
        <v>2241</v>
      </c>
      <c r="S790" s="1" t="s">
        <v>45</v>
      </c>
      <c r="T790" s="1" t="s">
        <v>2242</v>
      </c>
      <c r="X790" s="1" t="s">
        <v>1833</v>
      </c>
      <c r="AB790" s="4">
        <v>700</v>
      </c>
      <c r="AC790" s="4">
        <v>154</v>
      </c>
      <c r="AF790" s="1" t="s">
        <v>818</v>
      </c>
      <c r="AI790" s="9">
        <f t="shared" si="72"/>
        <v>44135</v>
      </c>
      <c r="AJ790" s="9">
        <f t="shared" si="73"/>
        <v>44091</v>
      </c>
      <c r="AK790" s="9">
        <f t="shared" si="74"/>
        <v>44121</v>
      </c>
      <c r="AL790" s="9">
        <f t="shared" si="75"/>
        <v>44135</v>
      </c>
      <c r="AM790" s="10">
        <f t="shared" si="76"/>
        <v>13</v>
      </c>
      <c r="AN790" s="11">
        <f t="shared" si="77"/>
        <v>9100</v>
      </c>
    </row>
    <row r="791" spans="1:40" x14ac:dyDescent="0.2">
      <c r="A791" s="1" t="s">
        <v>2243</v>
      </c>
      <c r="B791" s="1" t="s">
        <v>2072</v>
      </c>
      <c r="C791" s="1" t="s">
        <v>2072</v>
      </c>
      <c r="D791" s="1" t="s">
        <v>35</v>
      </c>
      <c r="E791" s="3">
        <v>488</v>
      </c>
      <c r="F791" s="1" t="s">
        <v>55</v>
      </c>
      <c r="G791" s="1" t="s">
        <v>2244</v>
      </c>
      <c r="H791" s="4">
        <v>201.61</v>
      </c>
      <c r="I791" s="1" t="s">
        <v>1560</v>
      </c>
      <c r="J791" s="1" t="s">
        <v>1561</v>
      </c>
      <c r="K791" s="1" t="s">
        <v>1562</v>
      </c>
      <c r="N791" s="1" t="s">
        <v>42</v>
      </c>
      <c r="O791" s="1" t="s">
        <v>2217</v>
      </c>
      <c r="P791" s="3">
        <v>489</v>
      </c>
      <c r="R791" s="1" t="s">
        <v>2245</v>
      </c>
      <c r="S791" s="1" t="s">
        <v>45</v>
      </c>
      <c r="T791" s="1" t="s">
        <v>1564</v>
      </c>
      <c r="V791" s="1" t="s">
        <v>47</v>
      </c>
      <c r="W791" s="1" t="s">
        <v>48</v>
      </c>
      <c r="X791" s="1" t="s">
        <v>2072</v>
      </c>
      <c r="AB791" s="4">
        <v>201.61</v>
      </c>
      <c r="AC791" s="4">
        <v>44.35</v>
      </c>
      <c r="AF791" s="1" t="s">
        <v>306</v>
      </c>
      <c r="AI791" s="9">
        <f t="shared" si="72"/>
        <v>44184</v>
      </c>
      <c r="AJ791" s="9">
        <f t="shared" si="73"/>
        <v>44123</v>
      </c>
      <c r="AK791" s="9">
        <f t="shared" si="74"/>
        <v>44153</v>
      </c>
      <c r="AL791" s="9">
        <f t="shared" si="75"/>
        <v>44184</v>
      </c>
      <c r="AM791" s="10">
        <f t="shared" si="76"/>
        <v>-36</v>
      </c>
      <c r="AN791" s="11">
        <f t="shared" si="77"/>
        <v>-7257.9600000000009</v>
      </c>
    </row>
    <row r="792" spans="1:40" x14ac:dyDescent="0.2">
      <c r="A792" s="1" t="s">
        <v>2246</v>
      </c>
      <c r="B792" s="1" t="s">
        <v>2224</v>
      </c>
      <c r="C792" s="1" t="s">
        <v>2120</v>
      </c>
      <c r="D792" s="1" t="s">
        <v>35</v>
      </c>
      <c r="E792" s="3">
        <v>504</v>
      </c>
      <c r="F792" s="1" t="s">
        <v>55</v>
      </c>
      <c r="G792" s="1" t="s">
        <v>2247</v>
      </c>
      <c r="H792" s="4">
        <v>120</v>
      </c>
      <c r="I792" s="1" t="s">
        <v>254</v>
      </c>
      <c r="J792" s="1" t="s">
        <v>255</v>
      </c>
      <c r="K792" s="1" t="s">
        <v>256</v>
      </c>
      <c r="N792" s="1" t="s">
        <v>42</v>
      </c>
      <c r="O792" s="1" t="s">
        <v>2217</v>
      </c>
      <c r="P792" s="3">
        <v>490</v>
      </c>
      <c r="R792" s="1" t="s">
        <v>2248</v>
      </c>
      <c r="S792" s="1" t="s">
        <v>45</v>
      </c>
      <c r="T792" s="1" t="s">
        <v>258</v>
      </c>
      <c r="V792" s="1" t="s">
        <v>62</v>
      </c>
      <c r="W792" s="1" t="s">
        <v>63</v>
      </c>
      <c r="X792" s="1" t="s">
        <v>2120</v>
      </c>
      <c r="AB792" s="4">
        <v>120</v>
      </c>
      <c r="AC792" s="4">
        <v>26.4</v>
      </c>
      <c r="AF792" s="1" t="s">
        <v>259</v>
      </c>
      <c r="AI792" s="9">
        <f t="shared" si="72"/>
        <v>44185</v>
      </c>
      <c r="AJ792" s="9">
        <f t="shared" si="73"/>
        <v>44131</v>
      </c>
      <c r="AK792" s="9">
        <f t="shared" si="74"/>
        <v>44161</v>
      </c>
      <c r="AL792" s="9">
        <f t="shared" si="75"/>
        <v>44185</v>
      </c>
      <c r="AM792" s="10">
        <f t="shared" si="76"/>
        <v>-37</v>
      </c>
      <c r="AN792" s="11">
        <f t="shared" si="77"/>
        <v>-4440</v>
      </c>
    </row>
    <row r="793" spans="1:40" x14ac:dyDescent="0.2">
      <c r="A793" s="1" t="s">
        <v>2175</v>
      </c>
      <c r="B793" s="1" t="s">
        <v>841</v>
      </c>
      <c r="C793" s="1" t="s">
        <v>841</v>
      </c>
      <c r="D793" s="1" t="s">
        <v>35</v>
      </c>
      <c r="E793" s="3">
        <v>369</v>
      </c>
      <c r="F793" s="1" t="s">
        <v>55</v>
      </c>
      <c r="G793" s="1" t="s">
        <v>2249</v>
      </c>
      <c r="H793" s="4">
        <v>313.2</v>
      </c>
      <c r="I793" s="1" t="s">
        <v>298</v>
      </c>
      <c r="J793" s="1" t="s">
        <v>299</v>
      </c>
      <c r="K793" s="1" t="s">
        <v>300</v>
      </c>
      <c r="L793" s="1" t="s">
        <v>301</v>
      </c>
      <c r="M793" s="1" t="s">
        <v>302</v>
      </c>
      <c r="N793" s="1" t="s">
        <v>42</v>
      </c>
      <c r="O793" s="1" t="s">
        <v>2199</v>
      </c>
      <c r="P793" s="3">
        <v>491</v>
      </c>
      <c r="R793" s="1" t="s">
        <v>2250</v>
      </c>
      <c r="S793" s="1" t="s">
        <v>45</v>
      </c>
      <c r="T793" s="1" t="s">
        <v>305</v>
      </c>
      <c r="V793" s="1" t="s">
        <v>47</v>
      </c>
      <c r="W793" s="1" t="s">
        <v>48</v>
      </c>
      <c r="X793" s="1" t="s">
        <v>841</v>
      </c>
      <c r="AB793" s="4">
        <v>313.2</v>
      </c>
      <c r="AC793" s="4">
        <v>68.900000000000006</v>
      </c>
      <c r="AF793" s="1" t="s">
        <v>306</v>
      </c>
      <c r="AI793" s="9">
        <f t="shared" si="72"/>
        <v>44141</v>
      </c>
      <c r="AJ793" s="9">
        <f t="shared" si="73"/>
        <v>44051</v>
      </c>
      <c r="AK793" s="9">
        <f t="shared" si="74"/>
        <v>44081</v>
      </c>
      <c r="AL793" s="9">
        <f t="shared" si="75"/>
        <v>44141</v>
      </c>
      <c r="AM793" s="10">
        <f t="shared" si="76"/>
        <v>10</v>
      </c>
      <c r="AN793" s="11">
        <f t="shared" si="77"/>
        <v>3132</v>
      </c>
    </row>
    <row r="794" spans="1:40" x14ac:dyDescent="0.2">
      <c r="A794" s="1" t="s">
        <v>2175</v>
      </c>
      <c r="B794" s="1" t="s">
        <v>841</v>
      </c>
      <c r="C794" s="1" t="s">
        <v>841</v>
      </c>
      <c r="D794" s="1" t="s">
        <v>35</v>
      </c>
      <c r="E794" s="3">
        <v>370</v>
      </c>
      <c r="F794" s="1" t="s">
        <v>55</v>
      </c>
      <c r="G794" s="1" t="s">
        <v>2251</v>
      </c>
      <c r="H794" s="4">
        <v>2604.02</v>
      </c>
      <c r="I794" s="1" t="s">
        <v>298</v>
      </c>
      <c r="J794" s="1" t="s">
        <v>299</v>
      </c>
      <c r="K794" s="1" t="s">
        <v>300</v>
      </c>
      <c r="L794" s="1" t="s">
        <v>301</v>
      </c>
      <c r="M794" s="1" t="s">
        <v>302</v>
      </c>
      <c r="N794" s="1" t="s">
        <v>42</v>
      </c>
      <c r="O794" s="1" t="s">
        <v>2199</v>
      </c>
      <c r="P794" s="3">
        <v>491</v>
      </c>
      <c r="R794" s="1" t="s">
        <v>2252</v>
      </c>
      <c r="S794" s="1" t="s">
        <v>45</v>
      </c>
      <c r="T794" s="1" t="s">
        <v>305</v>
      </c>
      <c r="V794" s="1" t="s">
        <v>47</v>
      </c>
      <c r="W794" s="1" t="s">
        <v>48</v>
      </c>
      <c r="X794" s="1" t="s">
        <v>841</v>
      </c>
      <c r="AB794" s="4">
        <v>2604.02</v>
      </c>
      <c r="AC794" s="4">
        <v>124.23</v>
      </c>
      <c r="AF794" s="1" t="s">
        <v>309</v>
      </c>
      <c r="AI794" s="9">
        <f t="shared" si="72"/>
        <v>44141</v>
      </c>
      <c r="AJ794" s="9">
        <f t="shared" si="73"/>
        <v>44051</v>
      </c>
      <c r="AK794" s="9">
        <f t="shared" si="74"/>
        <v>44081</v>
      </c>
      <c r="AL794" s="9">
        <f t="shared" si="75"/>
        <v>44141</v>
      </c>
      <c r="AM794" s="10">
        <f t="shared" si="76"/>
        <v>10</v>
      </c>
      <c r="AN794" s="11">
        <f t="shared" si="77"/>
        <v>26040.2</v>
      </c>
    </row>
    <row r="795" spans="1:40" x14ac:dyDescent="0.2">
      <c r="A795" s="1" t="s">
        <v>2253</v>
      </c>
      <c r="B795" s="1" t="s">
        <v>2024</v>
      </c>
      <c r="C795" s="1" t="s">
        <v>2077</v>
      </c>
      <c r="D795" s="1" t="s">
        <v>35</v>
      </c>
      <c r="E795" s="3">
        <v>466</v>
      </c>
      <c r="F795" s="1" t="s">
        <v>55</v>
      </c>
      <c r="G795" s="1" t="s">
        <v>2254</v>
      </c>
      <c r="H795" s="4">
        <v>2603.9699999999998</v>
      </c>
      <c r="I795" s="1" t="s">
        <v>298</v>
      </c>
      <c r="J795" s="1" t="s">
        <v>299</v>
      </c>
      <c r="K795" s="1" t="s">
        <v>300</v>
      </c>
      <c r="L795" s="1" t="s">
        <v>301</v>
      </c>
      <c r="M795" s="1" t="s">
        <v>302</v>
      </c>
      <c r="N795" s="1" t="s">
        <v>42</v>
      </c>
      <c r="O795" s="1" t="s">
        <v>2199</v>
      </c>
      <c r="P795" s="3">
        <v>491</v>
      </c>
      <c r="R795" s="1" t="s">
        <v>2255</v>
      </c>
      <c r="S795" s="1" t="s">
        <v>45</v>
      </c>
      <c r="T795" s="1" t="s">
        <v>305</v>
      </c>
      <c r="V795" s="1" t="s">
        <v>47</v>
      </c>
      <c r="W795" s="1" t="s">
        <v>48</v>
      </c>
      <c r="X795" s="1" t="s">
        <v>2077</v>
      </c>
      <c r="AB795" s="4">
        <v>2603.9699999999998</v>
      </c>
      <c r="AC795" s="4">
        <v>123.84</v>
      </c>
      <c r="AF795" s="1" t="s">
        <v>309</v>
      </c>
      <c r="AI795" s="9">
        <f t="shared" si="72"/>
        <v>44202</v>
      </c>
      <c r="AJ795" s="9">
        <f t="shared" si="73"/>
        <v>44114</v>
      </c>
      <c r="AK795" s="9">
        <f t="shared" si="74"/>
        <v>44144</v>
      </c>
      <c r="AL795" s="9">
        <f t="shared" si="75"/>
        <v>44202</v>
      </c>
      <c r="AM795" s="10">
        <f t="shared" si="76"/>
        <v>-51</v>
      </c>
      <c r="AN795" s="11">
        <f t="shared" si="77"/>
        <v>-132802.47</v>
      </c>
    </row>
    <row r="796" spans="1:40" hidden="1" x14ac:dyDescent="0.2">
      <c r="A796" s="1" t="s">
        <v>2253</v>
      </c>
      <c r="B796" s="1" t="s">
        <v>2024</v>
      </c>
      <c r="C796" s="1" t="s">
        <v>2077</v>
      </c>
      <c r="D796" s="1" t="s">
        <v>54</v>
      </c>
      <c r="E796" s="3">
        <v>467</v>
      </c>
      <c r="F796" s="1" t="s">
        <v>55</v>
      </c>
      <c r="G796" s="1" t="s">
        <v>2256</v>
      </c>
      <c r="H796" s="4">
        <v>-2603.9699999999998</v>
      </c>
      <c r="I796" s="1" t="s">
        <v>298</v>
      </c>
      <c r="J796" s="1" t="s">
        <v>299</v>
      </c>
      <c r="K796" s="1" t="s">
        <v>300</v>
      </c>
      <c r="L796" s="1" t="s">
        <v>301</v>
      </c>
      <c r="M796" s="1" t="s">
        <v>302</v>
      </c>
      <c r="N796" s="1" t="s">
        <v>42</v>
      </c>
      <c r="O796" s="1" t="s">
        <v>2199</v>
      </c>
      <c r="P796" s="3">
        <v>491</v>
      </c>
      <c r="R796" s="1" t="s">
        <v>2257</v>
      </c>
      <c r="S796" s="1" t="s">
        <v>45</v>
      </c>
      <c r="T796" s="1" t="s">
        <v>305</v>
      </c>
      <c r="V796" s="1" t="s">
        <v>47</v>
      </c>
      <c r="W796" s="1" t="s">
        <v>48</v>
      </c>
      <c r="X796" s="1" t="s">
        <v>2077</v>
      </c>
      <c r="AB796" s="4">
        <v>2603.9699999999998</v>
      </c>
      <c r="AC796" s="4">
        <v>123.84</v>
      </c>
      <c r="AF796" s="1" t="s">
        <v>309</v>
      </c>
      <c r="AI796" s="9">
        <f t="shared" si="72"/>
        <v>44202</v>
      </c>
      <c r="AJ796" s="9">
        <f t="shared" si="73"/>
        <v>44114</v>
      </c>
      <c r="AK796" s="9">
        <f t="shared" si="74"/>
        <v>44144</v>
      </c>
      <c r="AL796" s="9">
        <f t="shared" si="75"/>
        <v>44202</v>
      </c>
      <c r="AM796" s="10">
        <f t="shared" si="76"/>
        <v>-51</v>
      </c>
      <c r="AN796" s="11">
        <f t="shared" si="77"/>
        <v>132802.47</v>
      </c>
    </row>
    <row r="797" spans="1:40" x14ac:dyDescent="0.2">
      <c r="A797" s="1" t="s">
        <v>1998</v>
      </c>
      <c r="B797" s="1" t="s">
        <v>1866</v>
      </c>
      <c r="C797" s="1" t="s">
        <v>2173</v>
      </c>
      <c r="D797" s="1" t="s">
        <v>35</v>
      </c>
      <c r="E797" s="3">
        <v>514</v>
      </c>
      <c r="F797" s="1" t="s">
        <v>55</v>
      </c>
      <c r="G797" s="1" t="s">
        <v>2258</v>
      </c>
      <c r="H797" s="4">
        <v>374.25</v>
      </c>
      <c r="I797" s="1" t="s">
        <v>364</v>
      </c>
      <c r="J797" s="1" t="s">
        <v>365</v>
      </c>
      <c r="K797" s="1" t="s">
        <v>366</v>
      </c>
      <c r="L797" s="1" t="s">
        <v>367</v>
      </c>
      <c r="M797" s="1" t="s">
        <v>368</v>
      </c>
      <c r="N797" s="1" t="s">
        <v>42</v>
      </c>
      <c r="O797" s="1" t="s">
        <v>2199</v>
      </c>
      <c r="P797" s="3">
        <v>492</v>
      </c>
      <c r="R797" s="1" t="s">
        <v>2259</v>
      </c>
      <c r="S797" s="1" t="s">
        <v>45</v>
      </c>
      <c r="T797" s="1" t="s">
        <v>370</v>
      </c>
      <c r="V797" s="1" t="s">
        <v>47</v>
      </c>
      <c r="W797" s="1" t="s">
        <v>48</v>
      </c>
      <c r="X797" s="1" t="s">
        <v>2173</v>
      </c>
      <c r="AB797" s="4">
        <v>374.25</v>
      </c>
      <c r="AC797" s="4">
        <v>82.34</v>
      </c>
      <c r="AF797" s="1" t="s">
        <v>306</v>
      </c>
      <c r="AI797" s="9">
        <f t="shared" si="72"/>
        <v>44165</v>
      </c>
      <c r="AJ797" s="9">
        <f t="shared" si="73"/>
        <v>44139</v>
      </c>
      <c r="AK797" s="9">
        <f t="shared" si="74"/>
        <v>44169</v>
      </c>
      <c r="AL797" s="9">
        <f t="shared" si="75"/>
        <v>44169</v>
      </c>
      <c r="AM797" s="10">
        <f t="shared" si="76"/>
        <v>-18</v>
      </c>
      <c r="AN797" s="11">
        <f t="shared" si="77"/>
        <v>-6736.5</v>
      </c>
    </row>
    <row r="798" spans="1:40" x14ac:dyDescent="0.2">
      <c r="A798" s="1" t="s">
        <v>1712</v>
      </c>
      <c r="B798" s="1" t="s">
        <v>1177</v>
      </c>
      <c r="C798" s="1" t="s">
        <v>1482</v>
      </c>
      <c r="D798" s="1" t="s">
        <v>35</v>
      </c>
      <c r="E798" s="3">
        <v>334</v>
      </c>
      <c r="F798" s="1" t="s">
        <v>55</v>
      </c>
      <c r="G798" s="1" t="s">
        <v>2260</v>
      </c>
      <c r="H798" s="4">
        <v>7796.01</v>
      </c>
      <c r="I798" s="1" t="s">
        <v>583</v>
      </c>
      <c r="J798" s="1" t="s">
        <v>584</v>
      </c>
      <c r="K798" s="1" t="s">
        <v>145</v>
      </c>
      <c r="L798" s="1" t="s">
        <v>176</v>
      </c>
      <c r="M798" s="1" t="s">
        <v>585</v>
      </c>
      <c r="N798" s="1" t="s">
        <v>42</v>
      </c>
      <c r="O798" s="1" t="s">
        <v>2261</v>
      </c>
      <c r="P798" s="3">
        <v>496</v>
      </c>
      <c r="R798" s="1" t="s">
        <v>2262</v>
      </c>
      <c r="S798" s="1" t="s">
        <v>45</v>
      </c>
      <c r="T798" s="1" t="s">
        <v>587</v>
      </c>
      <c r="V798" s="1" t="s">
        <v>47</v>
      </c>
      <c r="W798" s="1" t="s">
        <v>48</v>
      </c>
      <c r="X798" s="1" t="s">
        <v>1482</v>
      </c>
      <c r="AB798" s="4">
        <v>7796.01</v>
      </c>
      <c r="AC798" s="4">
        <v>41.71</v>
      </c>
      <c r="AF798" s="1" t="s">
        <v>50</v>
      </c>
      <c r="AI798" s="9">
        <f t="shared" si="72"/>
        <v>44074</v>
      </c>
      <c r="AJ798" s="9">
        <f t="shared" si="73"/>
        <v>44022</v>
      </c>
      <c r="AK798" s="9">
        <f t="shared" si="74"/>
        <v>44052</v>
      </c>
      <c r="AL798" s="9">
        <f t="shared" si="75"/>
        <v>44074</v>
      </c>
      <c r="AM798" s="10">
        <f t="shared" si="76"/>
        <v>78</v>
      </c>
      <c r="AN798" s="11">
        <f t="shared" si="77"/>
        <v>608088.78</v>
      </c>
    </row>
    <row r="799" spans="1:40" x14ac:dyDescent="0.2">
      <c r="A799" s="1" t="s">
        <v>1712</v>
      </c>
      <c r="B799" s="1" t="s">
        <v>1177</v>
      </c>
      <c r="C799" s="1" t="s">
        <v>1482</v>
      </c>
      <c r="D799" s="1" t="s">
        <v>35</v>
      </c>
      <c r="E799" s="3">
        <v>335</v>
      </c>
      <c r="F799" s="1" t="s">
        <v>55</v>
      </c>
      <c r="G799" s="1" t="s">
        <v>2263</v>
      </c>
      <c r="H799" s="4">
        <v>1683.59</v>
      </c>
      <c r="I799" s="1" t="s">
        <v>583</v>
      </c>
      <c r="J799" s="1" t="s">
        <v>584</v>
      </c>
      <c r="K799" s="1" t="s">
        <v>145</v>
      </c>
      <c r="L799" s="1" t="s">
        <v>176</v>
      </c>
      <c r="M799" s="1" t="s">
        <v>585</v>
      </c>
      <c r="N799" s="1" t="s">
        <v>42</v>
      </c>
      <c r="O799" s="1" t="s">
        <v>2261</v>
      </c>
      <c r="P799" s="3">
        <v>496</v>
      </c>
      <c r="R799" s="1" t="s">
        <v>2264</v>
      </c>
      <c r="S799" s="1" t="s">
        <v>45</v>
      </c>
      <c r="T799" s="1" t="s">
        <v>587</v>
      </c>
      <c r="V799" s="1" t="s">
        <v>62</v>
      </c>
      <c r="W799" s="1" t="s">
        <v>63</v>
      </c>
      <c r="X799" s="1" t="s">
        <v>1482</v>
      </c>
      <c r="AB799" s="4">
        <v>1683.59</v>
      </c>
      <c r="AC799" s="4">
        <v>11.95</v>
      </c>
      <c r="AF799" s="1" t="s">
        <v>50</v>
      </c>
      <c r="AI799" s="9">
        <f t="shared" si="72"/>
        <v>44074</v>
      </c>
      <c r="AJ799" s="9">
        <f t="shared" si="73"/>
        <v>44022</v>
      </c>
      <c r="AK799" s="9">
        <f t="shared" si="74"/>
        <v>44052</v>
      </c>
      <c r="AL799" s="9">
        <f t="shared" si="75"/>
        <v>44074</v>
      </c>
      <c r="AM799" s="10">
        <f t="shared" si="76"/>
        <v>78</v>
      </c>
      <c r="AN799" s="11">
        <f t="shared" si="77"/>
        <v>131320.01999999999</v>
      </c>
    </row>
    <row r="800" spans="1:40" x14ac:dyDescent="0.2">
      <c r="A800" s="1" t="s">
        <v>1712</v>
      </c>
      <c r="B800" s="1" t="s">
        <v>1177</v>
      </c>
      <c r="C800" s="1" t="s">
        <v>1482</v>
      </c>
      <c r="D800" s="1" t="s">
        <v>35</v>
      </c>
      <c r="E800" s="3">
        <v>336</v>
      </c>
      <c r="F800" s="1" t="s">
        <v>55</v>
      </c>
      <c r="G800" s="1" t="s">
        <v>2265</v>
      </c>
      <c r="H800" s="4">
        <v>2392.7600000000002</v>
      </c>
      <c r="I800" s="1" t="s">
        <v>583</v>
      </c>
      <c r="J800" s="1" t="s">
        <v>584</v>
      </c>
      <c r="K800" s="1" t="s">
        <v>145</v>
      </c>
      <c r="L800" s="1" t="s">
        <v>176</v>
      </c>
      <c r="M800" s="1" t="s">
        <v>585</v>
      </c>
      <c r="N800" s="1" t="s">
        <v>42</v>
      </c>
      <c r="O800" s="1" t="s">
        <v>2261</v>
      </c>
      <c r="P800" s="3">
        <v>496</v>
      </c>
      <c r="R800" s="1" t="s">
        <v>2266</v>
      </c>
      <c r="S800" s="1" t="s">
        <v>45</v>
      </c>
      <c r="T800" s="1" t="s">
        <v>587</v>
      </c>
      <c r="V800" s="1" t="s">
        <v>47</v>
      </c>
      <c r="W800" s="1" t="s">
        <v>48</v>
      </c>
      <c r="X800" s="1" t="s">
        <v>1482</v>
      </c>
      <c r="AB800" s="4">
        <v>2392.7600000000002</v>
      </c>
      <c r="AC800" s="4">
        <v>13.66</v>
      </c>
      <c r="AF800" s="1" t="s">
        <v>50</v>
      </c>
      <c r="AI800" s="9">
        <f t="shared" si="72"/>
        <v>44074</v>
      </c>
      <c r="AJ800" s="9">
        <f t="shared" si="73"/>
        <v>44022</v>
      </c>
      <c r="AK800" s="9">
        <f t="shared" si="74"/>
        <v>44052</v>
      </c>
      <c r="AL800" s="9">
        <f t="shared" si="75"/>
        <v>44074</v>
      </c>
      <c r="AM800" s="10">
        <f t="shared" si="76"/>
        <v>78</v>
      </c>
      <c r="AN800" s="11">
        <f t="shared" si="77"/>
        <v>186635.28000000003</v>
      </c>
    </row>
    <row r="801" spans="1:40" x14ac:dyDescent="0.2">
      <c r="A801" s="1" t="s">
        <v>1712</v>
      </c>
      <c r="B801" s="1" t="s">
        <v>1177</v>
      </c>
      <c r="C801" s="1" t="s">
        <v>1482</v>
      </c>
      <c r="D801" s="1" t="s">
        <v>35</v>
      </c>
      <c r="E801" s="3">
        <v>337</v>
      </c>
      <c r="F801" s="1" t="s">
        <v>55</v>
      </c>
      <c r="G801" s="1" t="s">
        <v>2267</v>
      </c>
      <c r="H801" s="4">
        <v>8119.11</v>
      </c>
      <c r="I801" s="1" t="s">
        <v>583</v>
      </c>
      <c r="J801" s="1" t="s">
        <v>584</v>
      </c>
      <c r="K801" s="1" t="s">
        <v>145</v>
      </c>
      <c r="L801" s="1" t="s">
        <v>176</v>
      </c>
      <c r="M801" s="1" t="s">
        <v>585</v>
      </c>
      <c r="N801" s="1" t="s">
        <v>42</v>
      </c>
      <c r="O801" s="1" t="s">
        <v>2261</v>
      </c>
      <c r="P801" s="3">
        <v>496</v>
      </c>
      <c r="R801" s="1" t="s">
        <v>2268</v>
      </c>
      <c r="S801" s="1" t="s">
        <v>45</v>
      </c>
      <c r="T801" s="1" t="s">
        <v>587</v>
      </c>
      <c r="V801" s="1" t="s">
        <v>62</v>
      </c>
      <c r="W801" s="1" t="s">
        <v>63</v>
      </c>
      <c r="X801" s="1" t="s">
        <v>1482</v>
      </c>
      <c r="AB801" s="4">
        <v>8119.11</v>
      </c>
      <c r="AC801" s="4">
        <v>51.47</v>
      </c>
      <c r="AF801" s="1" t="s">
        <v>50</v>
      </c>
      <c r="AI801" s="9">
        <f t="shared" si="72"/>
        <v>44074</v>
      </c>
      <c r="AJ801" s="9">
        <f t="shared" si="73"/>
        <v>44022</v>
      </c>
      <c r="AK801" s="9">
        <f t="shared" si="74"/>
        <v>44052</v>
      </c>
      <c r="AL801" s="9">
        <f t="shared" si="75"/>
        <v>44074</v>
      </c>
      <c r="AM801" s="10">
        <f t="shared" si="76"/>
        <v>78</v>
      </c>
      <c r="AN801" s="11">
        <f t="shared" si="77"/>
        <v>633290.57999999996</v>
      </c>
    </row>
    <row r="802" spans="1:40" x14ac:dyDescent="0.2">
      <c r="A802" s="1" t="s">
        <v>2269</v>
      </c>
      <c r="B802" s="1" t="s">
        <v>964</v>
      </c>
      <c r="C802" s="1" t="s">
        <v>1067</v>
      </c>
      <c r="D802" s="1" t="s">
        <v>35</v>
      </c>
      <c r="E802" s="3">
        <v>405</v>
      </c>
      <c r="F802" s="1" t="s">
        <v>55</v>
      </c>
      <c r="G802" s="1" t="s">
        <v>2270</v>
      </c>
      <c r="H802" s="4">
        <v>30.58</v>
      </c>
      <c r="I802" s="1" t="s">
        <v>68</v>
      </c>
      <c r="J802" s="1" t="s">
        <v>69</v>
      </c>
      <c r="K802" s="1" t="s">
        <v>70</v>
      </c>
      <c r="N802" s="1" t="s">
        <v>42</v>
      </c>
      <c r="O802" s="1" t="s">
        <v>2261</v>
      </c>
      <c r="P802" s="3">
        <v>497</v>
      </c>
      <c r="R802" s="1" t="s">
        <v>2271</v>
      </c>
      <c r="S802" s="1" t="s">
        <v>45</v>
      </c>
      <c r="T802" s="1" t="s">
        <v>72</v>
      </c>
      <c r="V802" s="1" t="s">
        <v>62</v>
      </c>
      <c r="W802" s="1" t="s">
        <v>63</v>
      </c>
      <c r="X802" s="1" t="s">
        <v>1067</v>
      </c>
      <c r="AB802" s="4">
        <v>30.58</v>
      </c>
      <c r="AC802" s="4">
        <v>3.06</v>
      </c>
      <c r="AF802" s="1" t="s">
        <v>73</v>
      </c>
      <c r="AI802" s="9">
        <f t="shared" si="72"/>
        <v>44166</v>
      </c>
      <c r="AJ802" s="9">
        <f t="shared" si="73"/>
        <v>44077</v>
      </c>
      <c r="AK802" s="9">
        <f t="shared" si="74"/>
        <v>44107</v>
      </c>
      <c r="AL802" s="9">
        <f t="shared" si="75"/>
        <v>44166</v>
      </c>
      <c r="AM802" s="10">
        <f t="shared" si="76"/>
        <v>-14</v>
      </c>
      <c r="AN802" s="11">
        <f t="shared" si="77"/>
        <v>-428.12</v>
      </c>
    </row>
    <row r="803" spans="1:40" x14ac:dyDescent="0.2">
      <c r="A803" s="1" t="s">
        <v>2101</v>
      </c>
      <c r="B803" s="1" t="s">
        <v>1134</v>
      </c>
      <c r="C803" s="1" t="s">
        <v>1134</v>
      </c>
      <c r="D803" s="1" t="s">
        <v>35</v>
      </c>
      <c r="E803" s="3">
        <v>421</v>
      </c>
      <c r="F803" s="1" t="s">
        <v>55</v>
      </c>
      <c r="G803" s="1" t="s">
        <v>2272</v>
      </c>
      <c r="H803" s="4">
        <v>44031.39</v>
      </c>
      <c r="I803" s="1" t="s">
        <v>583</v>
      </c>
      <c r="J803" s="1" t="s">
        <v>584</v>
      </c>
      <c r="K803" s="1" t="s">
        <v>145</v>
      </c>
      <c r="L803" s="1" t="s">
        <v>176</v>
      </c>
      <c r="M803" s="1" t="s">
        <v>585</v>
      </c>
      <c r="N803" s="1" t="s">
        <v>42</v>
      </c>
      <c r="O803" s="1" t="s">
        <v>2261</v>
      </c>
      <c r="P803" s="3">
        <v>496</v>
      </c>
      <c r="R803" s="1" t="s">
        <v>2273</v>
      </c>
      <c r="S803" s="1" t="s">
        <v>45</v>
      </c>
      <c r="T803" s="1" t="s">
        <v>587</v>
      </c>
      <c r="V803" s="1" t="s">
        <v>47</v>
      </c>
      <c r="W803" s="1" t="s">
        <v>48</v>
      </c>
      <c r="X803" s="1" t="s">
        <v>1134</v>
      </c>
      <c r="AB803" s="4">
        <v>44031.39</v>
      </c>
      <c r="AC803" s="4">
        <v>264.89999999999998</v>
      </c>
      <c r="AF803" s="1" t="s">
        <v>50</v>
      </c>
      <c r="AI803" s="9">
        <f t="shared" si="72"/>
        <v>44146</v>
      </c>
      <c r="AJ803" s="9">
        <f t="shared" si="73"/>
        <v>44085</v>
      </c>
      <c r="AK803" s="9">
        <f t="shared" si="74"/>
        <v>44115</v>
      </c>
      <c r="AL803" s="9">
        <f t="shared" si="75"/>
        <v>44146</v>
      </c>
      <c r="AM803" s="10">
        <f t="shared" si="76"/>
        <v>6</v>
      </c>
      <c r="AN803" s="11">
        <f t="shared" si="77"/>
        <v>264188.33999999997</v>
      </c>
    </row>
    <row r="804" spans="1:40" x14ac:dyDescent="0.2">
      <c r="A804" s="1" t="s">
        <v>2101</v>
      </c>
      <c r="B804" s="1" t="s">
        <v>1134</v>
      </c>
      <c r="C804" s="1" t="s">
        <v>1134</v>
      </c>
      <c r="D804" s="1" t="s">
        <v>35</v>
      </c>
      <c r="E804" s="3">
        <v>422</v>
      </c>
      <c r="F804" s="1" t="s">
        <v>55</v>
      </c>
      <c r="G804" s="1" t="s">
        <v>2274</v>
      </c>
      <c r="H804" s="4">
        <v>1150.49</v>
      </c>
      <c r="I804" s="1" t="s">
        <v>583</v>
      </c>
      <c r="J804" s="1" t="s">
        <v>584</v>
      </c>
      <c r="K804" s="1" t="s">
        <v>145</v>
      </c>
      <c r="L804" s="1" t="s">
        <v>176</v>
      </c>
      <c r="M804" s="1" t="s">
        <v>585</v>
      </c>
      <c r="N804" s="1" t="s">
        <v>42</v>
      </c>
      <c r="O804" s="1" t="s">
        <v>2261</v>
      </c>
      <c r="P804" s="3">
        <v>496</v>
      </c>
      <c r="R804" s="1" t="s">
        <v>2275</v>
      </c>
      <c r="S804" s="1" t="s">
        <v>45</v>
      </c>
      <c r="T804" s="1" t="s">
        <v>587</v>
      </c>
      <c r="V804" s="1" t="s">
        <v>47</v>
      </c>
      <c r="W804" s="1" t="s">
        <v>48</v>
      </c>
      <c r="X804" s="1" t="s">
        <v>1134</v>
      </c>
      <c r="AB804" s="4">
        <v>1150.49</v>
      </c>
      <c r="AC804" s="4">
        <v>6.34</v>
      </c>
      <c r="AF804" s="1" t="s">
        <v>50</v>
      </c>
      <c r="AI804" s="9">
        <f t="shared" si="72"/>
        <v>44146</v>
      </c>
      <c r="AJ804" s="9">
        <f t="shared" si="73"/>
        <v>44085</v>
      </c>
      <c r="AK804" s="9">
        <f t="shared" si="74"/>
        <v>44115</v>
      </c>
      <c r="AL804" s="9">
        <f t="shared" si="75"/>
        <v>44146</v>
      </c>
      <c r="AM804" s="10">
        <f t="shared" si="76"/>
        <v>6</v>
      </c>
      <c r="AN804" s="11">
        <f t="shared" si="77"/>
        <v>6902.9400000000005</v>
      </c>
    </row>
    <row r="805" spans="1:40" x14ac:dyDescent="0.2">
      <c r="A805" s="1" t="s">
        <v>2276</v>
      </c>
      <c r="B805" s="1" t="s">
        <v>968</v>
      </c>
      <c r="C805" s="1" t="s">
        <v>2277</v>
      </c>
      <c r="D805" s="1" t="s">
        <v>35</v>
      </c>
      <c r="E805" s="3">
        <v>427</v>
      </c>
      <c r="F805" s="1" t="s">
        <v>55</v>
      </c>
      <c r="G805" s="1" t="s">
        <v>2278</v>
      </c>
      <c r="H805" s="4">
        <v>296.19</v>
      </c>
      <c r="I805" s="1" t="s">
        <v>68</v>
      </c>
      <c r="J805" s="1" t="s">
        <v>69</v>
      </c>
      <c r="K805" s="1" t="s">
        <v>70</v>
      </c>
      <c r="N805" s="1" t="s">
        <v>42</v>
      </c>
      <c r="O805" s="1" t="s">
        <v>2261</v>
      </c>
      <c r="P805" s="3">
        <v>498</v>
      </c>
      <c r="R805" s="1" t="s">
        <v>2279</v>
      </c>
      <c r="S805" s="1" t="s">
        <v>45</v>
      </c>
      <c r="T805" s="1" t="s">
        <v>72</v>
      </c>
      <c r="V805" s="1" t="s">
        <v>62</v>
      </c>
      <c r="W805" s="1" t="s">
        <v>63</v>
      </c>
      <c r="X805" s="1" t="s">
        <v>2277</v>
      </c>
      <c r="AB805" s="4">
        <v>296.19</v>
      </c>
      <c r="AC805" s="4">
        <v>29.62</v>
      </c>
      <c r="AF805" s="1" t="s">
        <v>73</v>
      </c>
      <c r="AI805" s="9">
        <f t="shared" si="72"/>
        <v>44174</v>
      </c>
      <c r="AJ805" s="9">
        <f t="shared" si="73"/>
        <v>44086</v>
      </c>
      <c r="AK805" s="9">
        <f t="shared" si="74"/>
        <v>44116</v>
      </c>
      <c r="AL805" s="9">
        <f t="shared" si="75"/>
        <v>44174</v>
      </c>
      <c r="AM805" s="10">
        <f t="shared" si="76"/>
        <v>-22</v>
      </c>
      <c r="AN805" s="11">
        <f t="shared" si="77"/>
        <v>-6516.18</v>
      </c>
    </row>
    <row r="806" spans="1:40" x14ac:dyDescent="0.2">
      <c r="A806" s="1" t="s">
        <v>2280</v>
      </c>
      <c r="B806" s="1" t="s">
        <v>1833</v>
      </c>
      <c r="C806" s="1" t="s">
        <v>1236</v>
      </c>
      <c r="D806" s="1" t="s">
        <v>35</v>
      </c>
      <c r="E806" s="3">
        <v>445</v>
      </c>
      <c r="F806" s="1" t="s">
        <v>55</v>
      </c>
      <c r="G806" s="1" t="s">
        <v>2281</v>
      </c>
      <c r="H806" s="4">
        <v>779.48</v>
      </c>
      <c r="I806" s="1" t="s">
        <v>68</v>
      </c>
      <c r="J806" s="1" t="s">
        <v>69</v>
      </c>
      <c r="K806" s="1" t="s">
        <v>70</v>
      </c>
      <c r="N806" s="1" t="s">
        <v>42</v>
      </c>
      <c r="O806" s="1" t="s">
        <v>2261</v>
      </c>
      <c r="P806" s="3">
        <v>499</v>
      </c>
      <c r="R806" s="1" t="s">
        <v>2282</v>
      </c>
      <c r="S806" s="1" t="s">
        <v>45</v>
      </c>
      <c r="V806" s="1" t="s">
        <v>62</v>
      </c>
      <c r="W806" s="1" t="s">
        <v>63</v>
      </c>
      <c r="X806" s="1" t="s">
        <v>1236</v>
      </c>
      <c r="AB806" s="4">
        <v>779.48</v>
      </c>
      <c r="AC806" s="4">
        <v>74.239999999999995</v>
      </c>
      <c r="AF806" s="1" t="s">
        <v>912</v>
      </c>
      <c r="AI806" s="9">
        <f t="shared" si="72"/>
        <v>44181</v>
      </c>
      <c r="AJ806" s="9">
        <f t="shared" si="73"/>
        <v>44095</v>
      </c>
      <c r="AK806" s="9">
        <f t="shared" si="74"/>
        <v>44125</v>
      </c>
      <c r="AL806" s="9">
        <f t="shared" si="75"/>
        <v>44181</v>
      </c>
      <c r="AM806" s="10">
        <f t="shared" si="76"/>
        <v>-29</v>
      </c>
      <c r="AN806" s="11">
        <f t="shared" si="77"/>
        <v>-22604.920000000002</v>
      </c>
    </row>
    <row r="807" spans="1:40" x14ac:dyDescent="0.2">
      <c r="A807" s="1" t="s">
        <v>2283</v>
      </c>
      <c r="B807" s="1" t="s">
        <v>1969</v>
      </c>
      <c r="C807" s="1" t="s">
        <v>1973</v>
      </c>
      <c r="D807" s="1" t="s">
        <v>35</v>
      </c>
      <c r="E807" s="3">
        <v>478</v>
      </c>
      <c r="F807" s="1" t="s">
        <v>55</v>
      </c>
      <c r="G807" s="1" t="s">
        <v>2284</v>
      </c>
      <c r="H807" s="4">
        <v>375</v>
      </c>
      <c r="I807" s="1" t="s">
        <v>607</v>
      </c>
      <c r="J807" s="1" t="s">
        <v>608</v>
      </c>
      <c r="K807" s="1" t="s">
        <v>609</v>
      </c>
      <c r="L807" s="1" t="s">
        <v>154</v>
      </c>
      <c r="M807" s="1" t="s">
        <v>610</v>
      </c>
      <c r="N807" s="1" t="s">
        <v>42</v>
      </c>
      <c r="O807" s="1" t="s">
        <v>2261</v>
      </c>
      <c r="P807" s="3">
        <v>500</v>
      </c>
      <c r="R807" s="1" t="s">
        <v>2285</v>
      </c>
      <c r="S807" s="1" t="s">
        <v>45</v>
      </c>
      <c r="T807" s="1" t="s">
        <v>612</v>
      </c>
      <c r="V807" s="1" t="s">
        <v>47</v>
      </c>
      <c r="W807" s="1" t="s">
        <v>48</v>
      </c>
      <c r="X807" s="1" t="s">
        <v>1973</v>
      </c>
      <c r="AB807" s="4">
        <v>375</v>
      </c>
      <c r="AC807" s="4">
        <v>82.5</v>
      </c>
      <c r="AF807" s="1" t="s">
        <v>613</v>
      </c>
      <c r="AI807" s="9">
        <f t="shared" si="72"/>
        <v>44178</v>
      </c>
      <c r="AJ807" s="9">
        <f t="shared" si="73"/>
        <v>44119</v>
      </c>
      <c r="AK807" s="9">
        <f t="shared" si="74"/>
        <v>44149</v>
      </c>
      <c r="AL807" s="9">
        <f t="shared" si="75"/>
        <v>44178</v>
      </c>
      <c r="AM807" s="10">
        <f t="shared" si="76"/>
        <v>-26</v>
      </c>
      <c r="AN807" s="11">
        <f t="shared" si="77"/>
        <v>-9750</v>
      </c>
    </row>
    <row r="808" spans="1:40" x14ac:dyDescent="0.2">
      <c r="A808" s="1" t="s">
        <v>2286</v>
      </c>
      <c r="B808" s="1" t="s">
        <v>1969</v>
      </c>
      <c r="C808" s="1" t="s">
        <v>2072</v>
      </c>
      <c r="D808" s="1" t="s">
        <v>35</v>
      </c>
      <c r="E808" s="3">
        <v>487</v>
      </c>
      <c r="F808" s="1" t="s">
        <v>55</v>
      </c>
      <c r="G808" s="1" t="s">
        <v>2287</v>
      </c>
      <c r="H808" s="4">
        <v>38.22</v>
      </c>
      <c r="I808" s="1" t="s">
        <v>1266</v>
      </c>
      <c r="J808" s="1" t="s">
        <v>248</v>
      </c>
      <c r="K808" s="1" t="s">
        <v>153</v>
      </c>
      <c r="N808" s="1" t="s">
        <v>42</v>
      </c>
      <c r="O808" s="1" t="s">
        <v>2261</v>
      </c>
      <c r="P808" s="3">
        <v>493</v>
      </c>
      <c r="R808" s="1" t="s">
        <v>2288</v>
      </c>
      <c r="S808" s="1" t="s">
        <v>45</v>
      </c>
      <c r="T808" s="1" t="s">
        <v>1268</v>
      </c>
      <c r="V808" s="1" t="s">
        <v>62</v>
      </c>
      <c r="W808" s="1" t="s">
        <v>63</v>
      </c>
      <c r="X808" s="1" t="s">
        <v>2072</v>
      </c>
      <c r="AB808" s="4">
        <v>38.22</v>
      </c>
      <c r="AC808" s="4">
        <v>2.73</v>
      </c>
      <c r="AF808" s="1" t="s">
        <v>251</v>
      </c>
      <c r="AI808" s="9">
        <f t="shared" si="72"/>
        <v>44196</v>
      </c>
      <c r="AJ808" s="9">
        <f t="shared" si="73"/>
        <v>44123</v>
      </c>
      <c r="AK808" s="9">
        <f t="shared" si="74"/>
        <v>44153</v>
      </c>
      <c r="AL808" s="9">
        <f t="shared" si="75"/>
        <v>44196</v>
      </c>
      <c r="AM808" s="10">
        <f t="shared" si="76"/>
        <v>-44</v>
      </c>
      <c r="AN808" s="11">
        <f t="shared" si="77"/>
        <v>-1681.6799999999998</v>
      </c>
    </row>
    <row r="809" spans="1:40" x14ac:dyDescent="0.2">
      <c r="A809" s="1" t="s">
        <v>2286</v>
      </c>
      <c r="B809" s="1" t="s">
        <v>1966</v>
      </c>
      <c r="C809" s="1" t="s">
        <v>2169</v>
      </c>
      <c r="D809" s="1" t="s">
        <v>35</v>
      </c>
      <c r="E809" s="3">
        <v>519</v>
      </c>
      <c r="F809" s="1" t="s">
        <v>55</v>
      </c>
      <c r="G809" s="1" t="s">
        <v>2289</v>
      </c>
      <c r="H809" s="4">
        <v>2723.6</v>
      </c>
      <c r="I809" s="1" t="s">
        <v>607</v>
      </c>
      <c r="J809" s="1" t="s">
        <v>608</v>
      </c>
      <c r="K809" s="1" t="s">
        <v>609</v>
      </c>
      <c r="L809" s="1" t="s">
        <v>154</v>
      </c>
      <c r="M809" s="1" t="s">
        <v>610</v>
      </c>
      <c r="N809" s="1" t="s">
        <v>42</v>
      </c>
      <c r="O809" s="1" t="s">
        <v>2261</v>
      </c>
      <c r="P809" s="3">
        <v>500</v>
      </c>
      <c r="R809" s="1" t="s">
        <v>2290</v>
      </c>
      <c r="S809" s="1" t="s">
        <v>45</v>
      </c>
      <c r="T809" s="1" t="s">
        <v>612</v>
      </c>
      <c r="V809" s="1" t="s">
        <v>47</v>
      </c>
      <c r="W809" s="1" t="s">
        <v>48</v>
      </c>
      <c r="X809" s="1" t="s">
        <v>2169</v>
      </c>
      <c r="AB809" s="4">
        <v>2723.6</v>
      </c>
      <c r="AC809" s="4">
        <v>599.19000000000005</v>
      </c>
      <c r="AF809" s="1" t="s">
        <v>613</v>
      </c>
      <c r="AI809" s="9">
        <f t="shared" si="72"/>
        <v>44196</v>
      </c>
      <c r="AJ809" s="9">
        <f t="shared" si="73"/>
        <v>44140</v>
      </c>
      <c r="AK809" s="9">
        <f t="shared" si="74"/>
        <v>44170</v>
      </c>
      <c r="AL809" s="9">
        <f t="shared" si="75"/>
        <v>44196</v>
      </c>
      <c r="AM809" s="10">
        <f t="shared" si="76"/>
        <v>-44</v>
      </c>
      <c r="AN809" s="11">
        <f t="shared" si="77"/>
        <v>-119838.39999999999</v>
      </c>
    </row>
    <row r="810" spans="1:40" x14ac:dyDescent="0.2">
      <c r="A810" s="1" t="s">
        <v>2291</v>
      </c>
      <c r="B810" s="1" t="s">
        <v>2292</v>
      </c>
      <c r="C810" s="1" t="s">
        <v>2293</v>
      </c>
      <c r="D810" s="1" t="s">
        <v>35</v>
      </c>
      <c r="E810" s="3">
        <v>520</v>
      </c>
      <c r="F810" s="1" t="s">
        <v>55</v>
      </c>
      <c r="G810" s="1" t="s">
        <v>430</v>
      </c>
      <c r="H810" s="4">
        <v>1937.02</v>
      </c>
      <c r="I810" s="1" t="s">
        <v>115</v>
      </c>
      <c r="J810" s="1" t="s">
        <v>116</v>
      </c>
      <c r="K810" s="1" t="s">
        <v>92</v>
      </c>
      <c r="N810" s="1" t="s">
        <v>42</v>
      </c>
      <c r="O810" s="1" t="s">
        <v>2261</v>
      </c>
      <c r="P810" s="3">
        <v>501</v>
      </c>
      <c r="R810" s="1" t="s">
        <v>2294</v>
      </c>
      <c r="S810" s="1" t="s">
        <v>45</v>
      </c>
      <c r="V810" s="1" t="s">
        <v>62</v>
      </c>
      <c r="W810" s="1" t="s">
        <v>63</v>
      </c>
      <c r="X810" s="1" t="s">
        <v>2293</v>
      </c>
      <c r="AB810" s="4">
        <v>1937.02</v>
      </c>
      <c r="AC810" s="4">
        <v>426.14</v>
      </c>
      <c r="AF810" s="1" t="s">
        <v>120</v>
      </c>
      <c r="AI810" s="9">
        <f t="shared" si="72"/>
        <v>44162</v>
      </c>
      <c r="AJ810" s="9">
        <f t="shared" si="73"/>
        <v>44143</v>
      </c>
      <c r="AK810" s="9">
        <f t="shared" si="74"/>
        <v>44173</v>
      </c>
      <c r="AL810" s="9">
        <f t="shared" si="75"/>
        <v>44173</v>
      </c>
      <c r="AM810" s="10">
        <f t="shared" si="76"/>
        <v>-21</v>
      </c>
      <c r="AN810" s="11">
        <f t="shared" si="77"/>
        <v>-40677.42</v>
      </c>
    </row>
    <row r="811" spans="1:40" s="15" customFormat="1" hidden="1" x14ac:dyDescent="0.2">
      <c r="A811" s="12" t="s">
        <v>2261</v>
      </c>
      <c r="B811" s="12" t="s">
        <v>2261</v>
      </c>
      <c r="C811" s="12" t="s">
        <v>2261</v>
      </c>
      <c r="D811" s="12" t="s">
        <v>85</v>
      </c>
      <c r="E811" s="13">
        <v>20262</v>
      </c>
      <c r="F811" s="12" t="s">
        <v>36</v>
      </c>
      <c r="G811" s="12" t="s">
        <v>85</v>
      </c>
      <c r="H811" s="14">
        <v>1555.9</v>
      </c>
      <c r="I811" s="12" t="s">
        <v>159</v>
      </c>
      <c r="J811" s="12" t="s">
        <v>160</v>
      </c>
      <c r="K811" s="12" t="s">
        <v>161</v>
      </c>
      <c r="L811" s="12"/>
      <c r="M811" s="12"/>
      <c r="N811" s="12" t="s">
        <v>162</v>
      </c>
      <c r="O811" s="12" t="s">
        <v>2261</v>
      </c>
      <c r="P811" s="13">
        <v>494</v>
      </c>
      <c r="Q811" s="12"/>
      <c r="R811" s="12" t="s">
        <v>2295</v>
      </c>
      <c r="S811" s="12" t="s">
        <v>45</v>
      </c>
      <c r="T811" s="12"/>
      <c r="U811" s="12"/>
      <c r="V811" s="12"/>
      <c r="W811" s="12"/>
      <c r="X811" s="12" t="s">
        <v>2296</v>
      </c>
      <c r="Y811" s="12" t="s">
        <v>2297</v>
      </c>
      <c r="Z811" s="12"/>
      <c r="AA811" s="12" t="s">
        <v>2056</v>
      </c>
      <c r="AB811" s="14">
        <v>0</v>
      </c>
      <c r="AC811" s="14">
        <v>0</v>
      </c>
      <c r="AD811" s="12"/>
      <c r="AE811" s="12"/>
      <c r="AF811" s="12"/>
      <c r="AI811" s="16">
        <f t="shared" si="72"/>
        <v>44152</v>
      </c>
      <c r="AJ811" s="16">
        <f t="shared" si="73"/>
        <v>44285</v>
      </c>
      <c r="AK811" s="16">
        <f t="shared" si="74"/>
        <v>44315</v>
      </c>
      <c r="AL811" s="16">
        <f t="shared" si="75"/>
        <v>44315</v>
      </c>
      <c r="AM811" s="17">
        <f t="shared" si="76"/>
        <v>-163</v>
      </c>
      <c r="AN811" s="18">
        <f t="shared" si="77"/>
        <v>-253611.7</v>
      </c>
    </row>
    <row r="812" spans="1:40" s="15" customFormat="1" hidden="1" x14ac:dyDescent="0.2">
      <c r="A812" s="12" t="s">
        <v>2261</v>
      </c>
      <c r="B812" s="12" t="s">
        <v>2261</v>
      </c>
      <c r="C812" s="12" t="s">
        <v>2261</v>
      </c>
      <c r="D812" s="12" t="s">
        <v>85</v>
      </c>
      <c r="E812" s="13">
        <v>20263</v>
      </c>
      <c r="F812" s="12" t="s">
        <v>36</v>
      </c>
      <c r="G812" s="12" t="s">
        <v>85</v>
      </c>
      <c r="H812" s="14">
        <v>698.64</v>
      </c>
      <c r="I812" s="12" t="s">
        <v>2298</v>
      </c>
      <c r="J812" s="12"/>
      <c r="K812" s="12" t="s">
        <v>133</v>
      </c>
      <c r="L812" s="12"/>
      <c r="M812" s="12"/>
      <c r="N812" s="12" t="s">
        <v>42</v>
      </c>
      <c r="O812" s="12" t="s">
        <v>2261</v>
      </c>
      <c r="P812" s="13">
        <v>495</v>
      </c>
      <c r="Q812" s="12"/>
      <c r="R812" s="12" t="s">
        <v>2299</v>
      </c>
      <c r="S812" s="12" t="s">
        <v>45</v>
      </c>
      <c r="T812" s="12"/>
      <c r="U812" s="12"/>
      <c r="V812" s="12"/>
      <c r="W812" s="12"/>
      <c r="X812" s="12" t="s">
        <v>2296</v>
      </c>
      <c r="Y812" s="12"/>
      <c r="Z812" s="12"/>
      <c r="AA812" s="12"/>
      <c r="AB812" s="14">
        <v>0</v>
      </c>
      <c r="AC812" s="14">
        <v>0</v>
      </c>
      <c r="AD812" s="12"/>
      <c r="AE812" s="12"/>
      <c r="AF812" s="12"/>
      <c r="AI812" s="16">
        <f t="shared" si="72"/>
        <v>44152</v>
      </c>
      <c r="AJ812" s="16">
        <f t="shared" si="73"/>
        <v>44285</v>
      </c>
      <c r="AK812" s="16">
        <f t="shared" si="74"/>
        <v>44315</v>
      </c>
      <c r="AL812" s="16">
        <f t="shared" si="75"/>
        <v>44315</v>
      </c>
      <c r="AM812" s="17">
        <f t="shared" si="76"/>
        <v>-163</v>
      </c>
      <c r="AN812" s="18">
        <f t="shared" si="77"/>
        <v>-113878.31999999999</v>
      </c>
    </row>
    <row r="813" spans="1:40" x14ac:dyDescent="0.2">
      <c r="A813" s="1" t="s">
        <v>1866</v>
      </c>
      <c r="B813" s="1" t="s">
        <v>1866</v>
      </c>
      <c r="C813" s="1" t="s">
        <v>1866</v>
      </c>
      <c r="D813" s="1" t="s">
        <v>35</v>
      </c>
      <c r="E813" s="3">
        <v>52</v>
      </c>
      <c r="F813" s="1" t="s">
        <v>36</v>
      </c>
      <c r="G813" s="1" t="s">
        <v>123</v>
      </c>
      <c r="H813" s="4">
        <v>186.61</v>
      </c>
      <c r="I813" s="1" t="s">
        <v>124</v>
      </c>
      <c r="J813" s="1" t="s">
        <v>125</v>
      </c>
      <c r="K813" s="1" t="s">
        <v>99</v>
      </c>
      <c r="N813" s="1" t="s">
        <v>42</v>
      </c>
      <c r="O813" s="1" t="s">
        <v>2300</v>
      </c>
      <c r="P813" s="3">
        <v>503</v>
      </c>
      <c r="R813" s="1" t="s">
        <v>2301</v>
      </c>
      <c r="S813" s="1" t="s">
        <v>45</v>
      </c>
      <c r="T813" s="1" t="s">
        <v>1658</v>
      </c>
      <c r="V813" s="1" t="s">
        <v>47</v>
      </c>
      <c r="W813" s="1" t="s">
        <v>48</v>
      </c>
      <c r="X813" s="1" t="s">
        <v>1866</v>
      </c>
      <c r="AB813" s="4">
        <v>232.76</v>
      </c>
      <c r="AC813" s="4">
        <v>0</v>
      </c>
      <c r="AF813" s="1" t="s">
        <v>128</v>
      </c>
      <c r="AI813" s="9">
        <f t="shared" si="72"/>
        <v>44135</v>
      </c>
      <c r="AJ813" s="9">
        <f t="shared" si="73"/>
        <v>44135</v>
      </c>
      <c r="AK813" s="9">
        <f t="shared" si="74"/>
        <v>44165</v>
      </c>
      <c r="AL813" s="9">
        <f t="shared" si="75"/>
        <v>44165</v>
      </c>
      <c r="AM813" s="10">
        <f t="shared" si="76"/>
        <v>-12</v>
      </c>
      <c r="AN813" s="11">
        <f t="shared" si="77"/>
        <v>-2239.3200000000002</v>
      </c>
    </row>
    <row r="814" spans="1:40" x14ac:dyDescent="0.2">
      <c r="A814" s="1" t="s">
        <v>2276</v>
      </c>
      <c r="B814" s="1" t="s">
        <v>2056</v>
      </c>
      <c r="C814" s="1" t="s">
        <v>2056</v>
      </c>
      <c r="D814" s="1" t="s">
        <v>35</v>
      </c>
      <c r="E814" s="3">
        <v>53</v>
      </c>
      <c r="F814" s="1" t="s">
        <v>36</v>
      </c>
      <c r="G814" s="1" t="s">
        <v>2302</v>
      </c>
      <c r="H814" s="4">
        <v>3789.78</v>
      </c>
      <c r="I814" s="1" t="s">
        <v>168</v>
      </c>
      <c r="J814" s="1" t="s">
        <v>169</v>
      </c>
      <c r="K814" s="1" t="s">
        <v>99</v>
      </c>
      <c r="N814" s="1" t="s">
        <v>42</v>
      </c>
      <c r="O814" s="1" t="s">
        <v>2300</v>
      </c>
      <c r="P814" s="3">
        <v>502</v>
      </c>
      <c r="R814" s="1" t="s">
        <v>2303</v>
      </c>
      <c r="S814" s="1" t="s">
        <v>45</v>
      </c>
      <c r="V814" s="1" t="s">
        <v>62</v>
      </c>
      <c r="W814" s="1" t="s">
        <v>63</v>
      </c>
      <c r="X814" s="1" t="s">
        <v>2056</v>
      </c>
      <c r="AB814" s="4">
        <v>3687.66</v>
      </c>
      <c r="AC814" s="4">
        <v>811.29</v>
      </c>
      <c r="AF814" s="1" t="s">
        <v>171</v>
      </c>
      <c r="AI814" s="9">
        <f t="shared" si="72"/>
        <v>44174</v>
      </c>
      <c r="AJ814" s="9">
        <f t="shared" si="73"/>
        <v>44144</v>
      </c>
      <c r="AK814" s="9">
        <f t="shared" si="74"/>
        <v>44174</v>
      </c>
      <c r="AL814" s="9">
        <f t="shared" si="75"/>
        <v>44174</v>
      </c>
      <c r="AM814" s="10">
        <f t="shared" si="76"/>
        <v>-21</v>
      </c>
      <c r="AN814" s="11">
        <f t="shared" si="77"/>
        <v>-79585.38</v>
      </c>
    </row>
    <row r="815" spans="1:40" x14ac:dyDescent="0.2">
      <c r="A815" s="1" t="s">
        <v>1998</v>
      </c>
      <c r="B815" s="1" t="s">
        <v>2019</v>
      </c>
      <c r="C815" s="1" t="s">
        <v>1956</v>
      </c>
      <c r="D815" s="1" t="s">
        <v>35</v>
      </c>
      <c r="E815" s="3">
        <v>462</v>
      </c>
      <c r="F815" s="1" t="s">
        <v>55</v>
      </c>
      <c r="G815" s="1" t="s">
        <v>1710</v>
      </c>
      <c r="H815" s="4">
        <v>23.91</v>
      </c>
      <c r="I815" s="1" t="s">
        <v>2304</v>
      </c>
      <c r="J815" s="1" t="s">
        <v>2305</v>
      </c>
      <c r="K815" s="1" t="s">
        <v>133</v>
      </c>
      <c r="L815" s="1" t="s">
        <v>40</v>
      </c>
      <c r="M815" s="1" t="s">
        <v>2306</v>
      </c>
      <c r="N815" s="1" t="s">
        <v>42</v>
      </c>
      <c r="O815" s="1" t="s">
        <v>2300</v>
      </c>
      <c r="P815" s="3">
        <v>504</v>
      </c>
      <c r="R815" s="1" t="s">
        <v>2307</v>
      </c>
      <c r="S815" s="1" t="s">
        <v>45</v>
      </c>
      <c r="T815" s="1" t="s">
        <v>2308</v>
      </c>
      <c r="V815" s="1" t="s">
        <v>47</v>
      </c>
      <c r="W815" s="1" t="s">
        <v>48</v>
      </c>
      <c r="X815" s="1" t="s">
        <v>1956</v>
      </c>
      <c r="AB815" s="4">
        <v>23.91</v>
      </c>
      <c r="AC815" s="4">
        <v>2.39</v>
      </c>
      <c r="AF815" s="1" t="s">
        <v>137</v>
      </c>
      <c r="AI815" s="9">
        <f t="shared" si="72"/>
        <v>44165</v>
      </c>
      <c r="AJ815" s="9">
        <f t="shared" si="73"/>
        <v>44111</v>
      </c>
      <c r="AK815" s="9">
        <f t="shared" si="74"/>
        <v>44141</v>
      </c>
      <c r="AL815" s="9">
        <f t="shared" si="75"/>
        <v>44165</v>
      </c>
      <c r="AM815" s="10">
        <f t="shared" si="76"/>
        <v>-12</v>
      </c>
      <c r="AN815" s="11">
        <f t="shared" si="77"/>
        <v>-286.92</v>
      </c>
    </row>
    <row r="816" spans="1:40" x14ac:dyDescent="0.2">
      <c r="A816" s="1" t="s">
        <v>1998</v>
      </c>
      <c r="B816" s="1" t="s">
        <v>1866</v>
      </c>
      <c r="C816" s="1" t="s">
        <v>2309</v>
      </c>
      <c r="D816" s="1" t="s">
        <v>35</v>
      </c>
      <c r="E816" s="3">
        <v>506</v>
      </c>
      <c r="F816" s="1" t="s">
        <v>55</v>
      </c>
      <c r="G816" s="1" t="s">
        <v>1882</v>
      </c>
      <c r="H816" s="4">
        <v>1028.6400000000001</v>
      </c>
      <c r="I816" s="1" t="s">
        <v>2304</v>
      </c>
      <c r="J816" s="1" t="s">
        <v>2305</v>
      </c>
      <c r="K816" s="1" t="s">
        <v>133</v>
      </c>
      <c r="L816" s="1" t="s">
        <v>40</v>
      </c>
      <c r="M816" s="1" t="s">
        <v>2306</v>
      </c>
      <c r="N816" s="1" t="s">
        <v>42</v>
      </c>
      <c r="O816" s="1" t="s">
        <v>2300</v>
      </c>
      <c r="P816" s="3">
        <v>504</v>
      </c>
      <c r="R816" s="1" t="s">
        <v>2310</v>
      </c>
      <c r="S816" s="1" t="s">
        <v>45</v>
      </c>
      <c r="T816" s="1" t="s">
        <v>2308</v>
      </c>
      <c r="V816" s="1" t="s">
        <v>47</v>
      </c>
      <c r="W816" s="1" t="s">
        <v>48</v>
      </c>
      <c r="X816" s="1" t="s">
        <v>2309</v>
      </c>
      <c r="AB816" s="4">
        <v>1028.6400000000001</v>
      </c>
      <c r="AC816" s="4">
        <v>190.94</v>
      </c>
      <c r="AF816" s="1" t="s">
        <v>140</v>
      </c>
      <c r="AI816" s="9">
        <f t="shared" si="72"/>
        <v>44165</v>
      </c>
      <c r="AJ816" s="9">
        <f t="shared" si="73"/>
        <v>44138</v>
      </c>
      <c r="AK816" s="9">
        <f t="shared" si="74"/>
        <v>44168</v>
      </c>
      <c r="AL816" s="9">
        <f t="shared" si="75"/>
        <v>44168</v>
      </c>
      <c r="AM816" s="10">
        <f t="shared" si="76"/>
        <v>-15</v>
      </c>
      <c r="AN816" s="11">
        <f t="shared" si="77"/>
        <v>-15429.600000000002</v>
      </c>
    </row>
    <row r="817" spans="1:40" x14ac:dyDescent="0.2">
      <c r="A817" s="1" t="s">
        <v>1998</v>
      </c>
      <c r="B817" s="1" t="s">
        <v>1866</v>
      </c>
      <c r="C817" s="1" t="s">
        <v>2169</v>
      </c>
      <c r="D817" s="1" t="s">
        <v>35</v>
      </c>
      <c r="E817" s="3">
        <v>515</v>
      </c>
      <c r="F817" s="1" t="s">
        <v>55</v>
      </c>
      <c r="G817" s="1" t="s">
        <v>2311</v>
      </c>
      <c r="H817" s="4">
        <v>82.94</v>
      </c>
      <c r="I817" s="1" t="s">
        <v>189</v>
      </c>
      <c r="J817" s="1" t="s">
        <v>190</v>
      </c>
      <c r="K817" s="1" t="s">
        <v>191</v>
      </c>
      <c r="L817" s="1" t="s">
        <v>192</v>
      </c>
      <c r="M817" s="1" t="s">
        <v>193</v>
      </c>
      <c r="N817" s="1" t="s">
        <v>42</v>
      </c>
      <c r="O817" s="1" t="s">
        <v>2155</v>
      </c>
      <c r="P817" s="3">
        <v>506</v>
      </c>
      <c r="R817" s="1" t="s">
        <v>2312</v>
      </c>
      <c r="S817" s="1" t="s">
        <v>45</v>
      </c>
      <c r="T817" s="1" t="s">
        <v>196</v>
      </c>
      <c r="V817" s="1" t="s">
        <v>62</v>
      </c>
      <c r="W817" s="1" t="s">
        <v>63</v>
      </c>
      <c r="X817" s="1" t="s">
        <v>2169</v>
      </c>
      <c r="AB817" s="4">
        <v>82.94</v>
      </c>
      <c r="AC817" s="4">
        <v>3.32</v>
      </c>
      <c r="AF817" s="1" t="s">
        <v>205</v>
      </c>
      <c r="AI817" s="9">
        <f t="shared" si="72"/>
        <v>44165</v>
      </c>
      <c r="AJ817" s="9">
        <f t="shared" si="73"/>
        <v>44140</v>
      </c>
      <c r="AK817" s="9">
        <f t="shared" si="74"/>
        <v>44170</v>
      </c>
      <c r="AL817" s="9">
        <f t="shared" si="75"/>
        <v>44170</v>
      </c>
      <c r="AM817" s="10">
        <f t="shared" si="76"/>
        <v>-16</v>
      </c>
      <c r="AN817" s="11">
        <f t="shared" si="77"/>
        <v>-1327.04</v>
      </c>
    </row>
    <row r="818" spans="1:40" x14ac:dyDescent="0.2">
      <c r="A818" s="1" t="s">
        <v>1998</v>
      </c>
      <c r="B818" s="1" t="s">
        <v>1866</v>
      </c>
      <c r="C818" s="1" t="s">
        <v>2169</v>
      </c>
      <c r="D818" s="1" t="s">
        <v>35</v>
      </c>
      <c r="E818" s="3">
        <v>516</v>
      </c>
      <c r="F818" s="1" t="s">
        <v>55</v>
      </c>
      <c r="G818" s="1" t="s">
        <v>2313</v>
      </c>
      <c r="H818" s="4">
        <v>15621.76</v>
      </c>
      <c r="I818" s="1" t="s">
        <v>189</v>
      </c>
      <c r="J818" s="1" t="s">
        <v>190</v>
      </c>
      <c r="K818" s="1" t="s">
        <v>191</v>
      </c>
      <c r="L818" s="1" t="s">
        <v>192</v>
      </c>
      <c r="M818" s="1" t="s">
        <v>193</v>
      </c>
      <c r="N818" s="1" t="s">
        <v>42</v>
      </c>
      <c r="O818" s="1" t="s">
        <v>2155</v>
      </c>
      <c r="P818" s="3">
        <v>506</v>
      </c>
      <c r="R818" s="1" t="s">
        <v>2314</v>
      </c>
      <c r="S818" s="1" t="s">
        <v>45</v>
      </c>
      <c r="T818" s="1" t="s">
        <v>196</v>
      </c>
      <c r="V818" s="1" t="s">
        <v>47</v>
      </c>
      <c r="W818" s="1" t="s">
        <v>48</v>
      </c>
      <c r="X818" s="1" t="s">
        <v>2169</v>
      </c>
      <c r="AB818" s="4">
        <v>15621.76</v>
      </c>
      <c r="AC818" s="4">
        <v>1562.18</v>
      </c>
      <c r="AF818" s="1" t="s">
        <v>199</v>
      </c>
      <c r="AI818" s="9">
        <f t="shared" si="72"/>
        <v>44165</v>
      </c>
      <c r="AJ818" s="9">
        <f t="shared" si="73"/>
        <v>44140</v>
      </c>
      <c r="AK818" s="9">
        <f t="shared" si="74"/>
        <v>44170</v>
      </c>
      <c r="AL818" s="9">
        <f t="shared" si="75"/>
        <v>44170</v>
      </c>
      <c r="AM818" s="10">
        <f t="shared" si="76"/>
        <v>-16</v>
      </c>
      <c r="AN818" s="11">
        <f t="shared" si="77"/>
        <v>-249948.16</v>
      </c>
    </row>
    <row r="819" spans="1:40" x14ac:dyDescent="0.2">
      <c r="A819" s="1" t="s">
        <v>1998</v>
      </c>
      <c r="B819" s="1" t="s">
        <v>1866</v>
      </c>
      <c r="C819" s="1" t="s">
        <v>2169</v>
      </c>
      <c r="D819" s="1" t="s">
        <v>35</v>
      </c>
      <c r="E819" s="3">
        <v>517</v>
      </c>
      <c r="F819" s="1" t="s">
        <v>55</v>
      </c>
      <c r="G819" s="1" t="s">
        <v>2315</v>
      </c>
      <c r="H819" s="4">
        <v>449.66</v>
      </c>
      <c r="I819" s="1" t="s">
        <v>189</v>
      </c>
      <c r="J819" s="1" t="s">
        <v>190</v>
      </c>
      <c r="K819" s="1" t="s">
        <v>191</v>
      </c>
      <c r="L819" s="1" t="s">
        <v>192</v>
      </c>
      <c r="M819" s="1" t="s">
        <v>193</v>
      </c>
      <c r="N819" s="1" t="s">
        <v>42</v>
      </c>
      <c r="O819" s="1" t="s">
        <v>2155</v>
      </c>
      <c r="P819" s="3">
        <v>506</v>
      </c>
      <c r="R819" s="1" t="s">
        <v>2316</v>
      </c>
      <c r="S819" s="1" t="s">
        <v>45</v>
      </c>
      <c r="T819" s="1" t="s">
        <v>196</v>
      </c>
      <c r="V819" s="1" t="s">
        <v>47</v>
      </c>
      <c r="W819" s="1" t="s">
        <v>48</v>
      </c>
      <c r="X819" s="1" t="s">
        <v>2169</v>
      </c>
      <c r="AB819" s="4">
        <v>449.66</v>
      </c>
      <c r="AC819" s="4">
        <v>98.93</v>
      </c>
      <c r="AF819" s="1" t="s">
        <v>202</v>
      </c>
      <c r="AI819" s="9">
        <f t="shared" si="72"/>
        <v>44165</v>
      </c>
      <c r="AJ819" s="9">
        <f t="shared" si="73"/>
        <v>44140</v>
      </c>
      <c r="AK819" s="9">
        <f t="shared" si="74"/>
        <v>44170</v>
      </c>
      <c r="AL819" s="9">
        <f t="shared" si="75"/>
        <v>44170</v>
      </c>
      <c r="AM819" s="10">
        <f t="shared" si="76"/>
        <v>-16</v>
      </c>
      <c r="AN819" s="11">
        <f t="shared" si="77"/>
        <v>-7194.56</v>
      </c>
    </row>
    <row r="820" spans="1:40" hidden="1" x14ac:dyDescent="0.2">
      <c r="A820" s="1" t="s">
        <v>2155</v>
      </c>
      <c r="B820" s="1" t="s">
        <v>2155</v>
      </c>
      <c r="C820" s="1" t="s">
        <v>2155</v>
      </c>
      <c r="D820" s="1" t="s">
        <v>85</v>
      </c>
      <c r="E820" s="3">
        <v>20264</v>
      </c>
      <c r="F820" s="1" t="s">
        <v>36</v>
      </c>
      <c r="G820" s="1" t="s">
        <v>85</v>
      </c>
      <c r="H820" s="4">
        <v>42362.080000000002</v>
      </c>
      <c r="I820" s="1" t="s">
        <v>231</v>
      </c>
      <c r="N820" s="1" t="s">
        <v>232</v>
      </c>
      <c r="O820" s="1" t="s">
        <v>2155</v>
      </c>
      <c r="P820" s="3">
        <v>505</v>
      </c>
      <c r="R820" s="1" t="s">
        <v>2317</v>
      </c>
      <c r="S820" s="1" t="s">
        <v>45</v>
      </c>
      <c r="X820" s="1" t="s">
        <v>2056</v>
      </c>
      <c r="AB820" s="4">
        <v>0</v>
      </c>
      <c r="AC820" s="4">
        <v>0</v>
      </c>
      <c r="AI820" s="9">
        <f t="shared" si="72"/>
        <v>44154</v>
      </c>
      <c r="AJ820" s="9">
        <f t="shared" si="73"/>
        <v>44144</v>
      </c>
      <c r="AK820" s="9">
        <f t="shared" si="74"/>
        <v>44174</v>
      </c>
      <c r="AL820" s="9">
        <f t="shared" si="75"/>
        <v>44174</v>
      </c>
      <c r="AM820" s="10">
        <f t="shared" si="76"/>
        <v>-20</v>
      </c>
      <c r="AN820" s="11">
        <f t="shared" si="77"/>
        <v>-847241.60000000009</v>
      </c>
    </row>
    <row r="821" spans="1:40" hidden="1" x14ac:dyDescent="0.2">
      <c r="A821" s="1" t="s">
        <v>2155</v>
      </c>
      <c r="B821" s="1" t="s">
        <v>2155</v>
      </c>
      <c r="C821" s="1" t="s">
        <v>2155</v>
      </c>
      <c r="D821" s="1" t="s">
        <v>85</v>
      </c>
      <c r="E821" s="3">
        <v>20265</v>
      </c>
      <c r="F821" s="1" t="s">
        <v>36</v>
      </c>
      <c r="G821" s="1" t="s">
        <v>85</v>
      </c>
      <c r="H821" s="4">
        <v>756.3</v>
      </c>
      <c r="I821" s="1" t="s">
        <v>231</v>
      </c>
      <c r="N821" s="1" t="s">
        <v>232</v>
      </c>
      <c r="O821" s="1" t="s">
        <v>2155</v>
      </c>
      <c r="P821" s="3">
        <v>505</v>
      </c>
      <c r="R821" s="1" t="s">
        <v>2318</v>
      </c>
      <c r="S821" s="1" t="s">
        <v>45</v>
      </c>
      <c r="X821" s="1" t="s">
        <v>2056</v>
      </c>
      <c r="AB821" s="4">
        <v>0</v>
      </c>
      <c r="AC821" s="4">
        <v>0</v>
      </c>
      <c r="AI821" s="9">
        <f t="shared" si="72"/>
        <v>44154</v>
      </c>
      <c r="AJ821" s="9">
        <f t="shared" si="73"/>
        <v>44144</v>
      </c>
      <c r="AK821" s="9">
        <f t="shared" si="74"/>
        <v>44174</v>
      </c>
      <c r="AL821" s="9">
        <f t="shared" si="75"/>
        <v>44174</v>
      </c>
      <c r="AM821" s="10">
        <f t="shared" si="76"/>
        <v>-20</v>
      </c>
      <c r="AN821" s="11">
        <f t="shared" si="77"/>
        <v>-15126</v>
      </c>
    </row>
    <row r="822" spans="1:40" x14ac:dyDescent="0.2">
      <c r="A822" s="1" t="s">
        <v>1866</v>
      </c>
      <c r="B822" s="1" t="s">
        <v>1712</v>
      </c>
      <c r="C822" s="1" t="s">
        <v>1712</v>
      </c>
      <c r="D822" s="1" t="s">
        <v>35</v>
      </c>
      <c r="E822" s="3">
        <v>390</v>
      </c>
      <c r="F822" s="1" t="s">
        <v>55</v>
      </c>
      <c r="G822" s="1" t="s">
        <v>2319</v>
      </c>
      <c r="H822" s="4">
        <v>439.5</v>
      </c>
      <c r="I822" s="1" t="s">
        <v>1167</v>
      </c>
      <c r="J822" s="1" t="s">
        <v>1168</v>
      </c>
      <c r="K822" s="1" t="s">
        <v>1169</v>
      </c>
      <c r="L822" s="1" t="s">
        <v>40</v>
      </c>
      <c r="M822" s="1" t="s">
        <v>1170</v>
      </c>
      <c r="N822" s="1" t="s">
        <v>42</v>
      </c>
      <c r="O822" s="1" t="s">
        <v>2320</v>
      </c>
      <c r="P822" s="3">
        <v>508</v>
      </c>
      <c r="R822" s="1" t="s">
        <v>2321</v>
      </c>
      <c r="S822" s="1" t="s">
        <v>45</v>
      </c>
      <c r="T822" s="1" t="s">
        <v>1172</v>
      </c>
      <c r="V822" s="1" t="s">
        <v>62</v>
      </c>
      <c r="W822" s="1" t="s">
        <v>63</v>
      </c>
      <c r="X822" s="1" t="s">
        <v>1712</v>
      </c>
      <c r="AB822" s="4">
        <v>439.5</v>
      </c>
      <c r="AC822" s="4">
        <v>96.69</v>
      </c>
      <c r="AF822" s="1" t="s">
        <v>1173</v>
      </c>
      <c r="AI822" s="9">
        <f t="shared" si="72"/>
        <v>44135</v>
      </c>
      <c r="AJ822" s="9">
        <f t="shared" si="73"/>
        <v>44074</v>
      </c>
      <c r="AK822" s="9">
        <f t="shared" si="74"/>
        <v>44104</v>
      </c>
      <c r="AL822" s="9">
        <f t="shared" si="75"/>
        <v>44135</v>
      </c>
      <c r="AM822" s="10">
        <f t="shared" si="76"/>
        <v>20</v>
      </c>
      <c r="AN822" s="11">
        <f t="shared" si="77"/>
        <v>8790</v>
      </c>
    </row>
    <row r="823" spans="1:40" x14ac:dyDescent="0.2">
      <c r="A823" s="1" t="s">
        <v>1998</v>
      </c>
      <c r="B823" s="1" t="s">
        <v>1134</v>
      </c>
      <c r="C823" s="1" t="s">
        <v>1065</v>
      </c>
      <c r="D823" s="1" t="s">
        <v>35</v>
      </c>
      <c r="E823" s="3">
        <v>437</v>
      </c>
      <c r="F823" s="1" t="s">
        <v>55</v>
      </c>
      <c r="G823" s="1" t="s">
        <v>2322</v>
      </c>
      <c r="H823" s="4">
        <v>1086.4000000000001</v>
      </c>
      <c r="I823" s="1" t="s">
        <v>457</v>
      </c>
      <c r="J823" s="1" t="s">
        <v>458</v>
      </c>
      <c r="K823" s="1" t="s">
        <v>459</v>
      </c>
      <c r="L823" s="1" t="s">
        <v>40</v>
      </c>
      <c r="M823" s="1" t="s">
        <v>460</v>
      </c>
      <c r="N823" s="1" t="s">
        <v>42</v>
      </c>
      <c r="O823" s="1" t="s">
        <v>2320</v>
      </c>
      <c r="P823" s="3">
        <v>512</v>
      </c>
      <c r="R823" s="1" t="s">
        <v>2323</v>
      </c>
      <c r="S823" s="1" t="s">
        <v>45</v>
      </c>
      <c r="T823" s="1" t="s">
        <v>1163</v>
      </c>
      <c r="V823" s="1" t="s">
        <v>62</v>
      </c>
      <c r="W823" s="1" t="s">
        <v>63</v>
      </c>
      <c r="X823" s="1" t="s">
        <v>1065</v>
      </c>
      <c r="AB823" s="4">
        <v>1086.4000000000001</v>
      </c>
      <c r="AC823" s="4">
        <v>239.01</v>
      </c>
      <c r="AF823" s="1" t="s">
        <v>464</v>
      </c>
      <c r="AI823" s="9">
        <f t="shared" si="72"/>
        <v>44165</v>
      </c>
      <c r="AJ823" s="9">
        <f t="shared" si="73"/>
        <v>44090</v>
      </c>
      <c r="AK823" s="9">
        <f t="shared" si="74"/>
        <v>44120</v>
      </c>
      <c r="AL823" s="9">
        <f t="shared" si="75"/>
        <v>44165</v>
      </c>
      <c r="AM823" s="10">
        <f t="shared" si="76"/>
        <v>-10</v>
      </c>
      <c r="AN823" s="11">
        <f t="shared" si="77"/>
        <v>-10864</v>
      </c>
    </row>
    <row r="824" spans="1:40" x14ac:dyDescent="0.2">
      <c r="A824" s="1" t="s">
        <v>1998</v>
      </c>
      <c r="B824" s="1" t="s">
        <v>1693</v>
      </c>
      <c r="C824" s="1" t="s">
        <v>2024</v>
      </c>
      <c r="D824" s="1" t="s">
        <v>35</v>
      </c>
      <c r="E824" s="3">
        <v>464</v>
      </c>
      <c r="F824" s="1" t="s">
        <v>55</v>
      </c>
      <c r="G824" s="1" t="s">
        <v>2324</v>
      </c>
      <c r="H824" s="4">
        <v>1994.05</v>
      </c>
      <c r="I824" s="1" t="s">
        <v>457</v>
      </c>
      <c r="J824" s="1" t="s">
        <v>458</v>
      </c>
      <c r="K824" s="1" t="s">
        <v>459</v>
      </c>
      <c r="L824" s="1" t="s">
        <v>40</v>
      </c>
      <c r="M824" s="1" t="s">
        <v>460</v>
      </c>
      <c r="N824" s="1" t="s">
        <v>42</v>
      </c>
      <c r="O824" s="1" t="s">
        <v>2320</v>
      </c>
      <c r="P824" s="3">
        <v>512</v>
      </c>
      <c r="R824" s="1" t="s">
        <v>2325</v>
      </c>
      <c r="S824" s="1" t="s">
        <v>45</v>
      </c>
      <c r="T824" s="1" t="s">
        <v>1163</v>
      </c>
      <c r="V824" s="1" t="s">
        <v>62</v>
      </c>
      <c r="W824" s="1" t="s">
        <v>63</v>
      </c>
      <c r="X824" s="1" t="s">
        <v>2024</v>
      </c>
      <c r="AB824" s="4">
        <v>1994.05</v>
      </c>
      <c r="AC824" s="4">
        <v>438.69</v>
      </c>
      <c r="AF824" s="1" t="s">
        <v>464</v>
      </c>
      <c r="AI824" s="9">
        <f t="shared" si="72"/>
        <v>44165</v>
      </c>
      <c r="AJ824" s="9">
        <f t="shared" si="73"/>
        <v>44112</v>
      </c>
      <c r="AK824" s="9">
        <f t="shared" si="74"/>
        <v>44142</v>
      </c>
      <c r="AL824" s="9">
        <f t="shared" si="75"/>
        <v>44165</v>
      </c>
      <c r="AM824" s="10">
        <f t="shared" si="76"/>
        <v>-10</v>
      </c>
      <c r="AN824" s="11">
        <f t="shared" si="77"/>
        <v>-19940.5</v>
      </c>
    </row>
    <row r="825" spans="1:40" x14ac:dyDescent="0.2">
      <c r="A825" s="1" t="s">
        <v>2280</v>
      </c>
      <c r="B825" s="1" t="s">
        <v>2051</v>
      </c>
      <c r="C825" s="1" t="s">
        <v>1973</v>
      </c>
      <c r="D825" s="1" t="s">
        <v>35</v>
      </c>
      <c r="E825" s="3">
        <v>480</v>
      </c>
      <c r="F825" s="1" t="s">
        <v>55</v>
      </c>
      <c r="G825" s="1" t="s">
        <v>2326</v>
      </c>
      <c r="H825" s="4">
        <v>131.38999999999999</v>
      </c>
      <c r="I825" s="1" t="s">
        <v>57</v>
      </c>
      <c r="J825" s="1" t="s">
        <v>58</v>
      </c>
      <c r="K825" s="1" t="s">
        <v>59</v>
      </c>
      <c r="N825" s="1" t="s">
        <v>42</v>
      </c>
      <c r="O825" s="1" t="s">
        <v>2320</v>
      </c>
      <c r="P825" s="3">
        <v>507</v>
      </c>
      <c r="R825" s="1" t="s">
        <v>2327</v>
      </c>
      <c r="S825" s="1" t="s">
        <v>45</v>
      </c>
      <c r="T825" s="1" t="s">
        <v>61</v>
      </c>
      <c r="V825" s="1" t="s">
        <v>62</v>
      </c>
      <c r="W825" s="1" t="s">
        <v>63</v>
      </c>
      <c r="X825" s="1" t="s">
        <v>1973</v>
      </c>
      <c r="AB825" s="4">
        <v>131.38999999999999</v>
      </c>
      <c r="AC825" s="4">
        <v>28.91</v>
      </c>
      <c r="AF825" s="1" t="s">
        <v>64</v>
      </c>
      <c r="AI825" s="9">
        <f t="shared" si="72"/>
        <v>44181</v>
      </c>
      <c r="AJ825" s="9">
        <f t="shared" si="73"/>
        <v>44119</v>
      </c>
      <c r="AK825" s="9">
        <f t="shared" si="74"/>
        <v>44149</v>
      </c>
      <c r="AL825" s="9">
        <f t="shared" si="75"/>
        <v>44181</v>
      </c>
      <c r="AM825" s="10">
        <f t="shared" si="76"/>
        <v>-26</v>
      </c>
      <c r="AN825" s="11">
        <f t="shared" si="77"/>
        <v>-3416.1399999999994</v>
      </c>
    </row>
    <row r="826" spans="1:40" x14ac:dyDescent="0.2">
      <c r="A826" s="1" t="s">
        <v>2276</v>
      </c>
      <c r="B826" s="1" t="s">
        <v>2056</v>
      </c>
      <c r="C826" s="1" t="s">
        <v>2056</v>
      </c>
      <c r="D826" s="1" t="s">
        <v>35</v>
      </c>
      <c r="E826" s="3">
        <v>523</v>
      </c>
      <c r="F826" s="1" t="s">
        <v>55</v>
      </c>
      <c r="G826" s="1" t="s">
        <v>2328</v>
      </c>
      <c r="H826" s="4">
        <v>3500</v>
      </c>
      <c r="I826" s="1" t="s">
        <v>2329</v>
      </c>
      <c r="J826" s="1" t="s">
        <v>2330</v>
      </c>
      <c r="K826" s="1" t="s">
        <v>2331</v>
      </c>
      <c r="L826" s="1" t="s">
        <v>2332</v>
      </c>
      <c r="M826" s="1" t="s">
        <v>2333</v>
      </c>
      <c r="N826" s="1" t="s">
        <v>42</v>
      </c>
      <c r="O826" s="1" t="s">
        <v>2320</v>
      </c>
      <c r="P826" s="3">
        <v>509</v>
      </c>
      <c r="R826" s="1" t="s">
        <v>2334</v>
      </c>
      <c r="S826" s="1" t="s">
        <v>45</v>
      </c>
      <c r="T826" s="1" t="s">
        <v>2335</v>
      </c>
      <c r="V826" s="1" t="s">
        <v>47</v>
      </c>
      <c r="W826" s="1" t="s">
        <v>48</v>
      </c>
      <c r="X826" s="1" t="s">
        <v>2056</v>
      </c>
      <c r="AB826" s="4">
        <v>3500</v>
      </c>
      <c r="AC826" s="4">
        <v>0</v>
      </c>
      <c r="AF826" s="1" t="s">
        <v>751</v>
      </c>
      <c r="AI826" s="9">
        <f t="shared" si="72"/>
        <v>44174</v>
      </c>
      <c r="AJ826" s="9">
        <f t="shared" si="73"/>
        <v>44144</v>
      </c>
      <c r="AK826" s="9">
        <f t="shared" si="74"/>
        <v>44174</v>
      </c>
      <c r="AL826" s="9">
        <f t="shared" si="75"/>
        <v>44174</v>
      </c>
      <c r="AM826" s="10">
        <f t="shared" si="76"/>
        <v>-19</v>
      </c>
      <c r="AN826" s="11">
        <f t="shared" si="77"/>
        <v>-66500</v>
      </c>
    </row>
    <row r="827" spans="1:40" x14ac:dyDescent="0.2">
      <c r="A827" s="1" t="s">
        <v>2336</v>
      </c>
      <c r="B827" s="1" t="s">
        <v>1866</v>
      </c>
      <c r="C827" s="1" t="s">
        <v>2101</v>
      </c>
      <c r="D827" s="1" t="s">
        <v>35</v>
      </c>
      <c r="E827" s="3">
        <v>526</v>
      </c>
      <c r="F827" s="1" t="s">
        <v>55</v>
      </c>
      <c r="G827" s="1" t="s">
        <v>2337</v>
      </c>
      <c r="H827" s="4">
        <v>1232.75</v>
      </c>
      <c r="I827" s="1" t="s">
        <v>457</v>
      </c>
      <c r="J827" s="1" t="s">
        <v>458</v>
      </c>
      <c r="K827" s="1" t="s">
        <v>459</v>
      </c>
      <c r="L827" s="1" t="s">
        <v>40</v>
      </c>
      <c r="M827" s="1" t="s">
        <v>460</v>
      </c>
      <c r="N827" s="1" t="s">
        <v>42</v>
      </c>
      <c r="O827" s="1" t="s">
        <v>2320</v>
      </c>
      <c r="P827" s="3">
        <v>512</v>
      </c>
      <c r="R827" s="1" t="s">
        <v>2338</v>
      </c>
      <c r="S827" s="1" t="s">
        <v>45</v>
      </c>
      <c r="T827" s="1" t="s">
        <v>1163</v>
      </c>
      <c r="V827" s="1" t="s">
        <v>62</v>
      </c>
      <c r="W827" s="1" t="s">
        <v>63</v>
      </c>
      <c r="X827" s="1" t="s">
        <v>2101</v>
      </c>
      <c r="AB827" s="4">
        <v>1232.75</v>
      </c>
      <c r="AC827" s="4">
        <v>271.20999999999998</v>
      </c>
      <c r="AF827" s="1" t="s">
        <v>464</v>
      </c>
      <c r="AI827" s="9">
        <f t="shared" si="72"/>
        <v>44195</v>
      </c>
      <c r="AJ827" s="9">
        <f t="shared" si="73"/>
        <v>44146</v>
      </c>
      <c r="AK827" s="9">
        <f t="shared" si="74"/>
        <v>44176</v>
      </c>
      <c r="AL827" s="9">
        <f t="shared" si="75"/>
        <v>44195</v>
      </c>
      <c r="AM827" s="10">
        <f t="shared" si="76"/>
        <v>-40</v>
      </c>
      <c r="AN827" s="11">
        <f t="shared" si="77"/>
        <v>-49310</v>
      </c>
    </row>
    <row r="828" spans="1:40" x14ac:dyDescent="0.2">
      <c r="A828" s="1" t="s">
        <v>2339</v>
      </c>
      <c r="B828" s="1" t="s">
        <v>1966</v>
      </c>
      <c r="C828" s="1" t="s">
        <v>2340</v>
      </c>
      <c r="D828" s="1" t="s">
        <v>35</v>
      </c>
      <c r="E828" s="3">
        <v>528</v>
      </c>
      <c r="F828" s="1" t="s">
        <v>55</v>
      </c>
      <c r="G828" s="1" t="s">
        <v>2341</v>
      </c>
      <c r="H828" s="4">
        <v>6205.5</v>
      </c>
      <c r="I828" s="1" t="s">
        <v>2342</v>
      </c>
      <c r="J828" s="1" t="s">
        <v>2343</v>
      </c>
      <c r="K828" s="1" t="s">
        <v>153</v>
      </c>
      <c r="N828" s="1" t="s">
        <v>42</v>
      </c>
      <c r="O828" s="1" t="s">
        <v>2320</v>
      </c>
      <c r="P828" s="3">
        <v>510</v>
      </c>
      <c r="R828" s="1" t="s">
        <v>2344</v>
      </c>
      <c r="S828" s="1" t="s">
        <v>45</v>
      </c>
      <c r="T828" s="1" t="s">
        <v>2345</v>
      </c>
      <c r="V828" s="1" t="s">
        <v>62</v>
      </c>
      <c r="W828" s="1" t="s">
        <v>63</v>
      </c>
      <c r="X828" s="1" t="s">
        <v>2340</v>
      </c>
      <c r="AB828" s="4">
        <v>6205.5</v>
      </c>
      <c r="AC828" s="4">
        <v>1365.21</v>
      </c>
      <c r="AF828" s="1" t="s">
        <v>352</v>
      </c>
      <c r="AI828" s="9">
        <f t="shared" si="72"/>
        <v>44164</v>
      </c>
      <c r="AJ828" s="9">
        <f t="shared" si="73"/>
        <v>44147</v>
      </c>
      <c r="AK828" s="9">
        <f t="shared" si="74"/>
        <v>44177</v>
      </c>
      <c r="AL828" s="9">
        <f t="shared" si="75"/>
        <v>44177</v>
      </c>
      <c r="AM828" s="10">
        <f t="shared" si="76"/>
        <v>-22</v>
      </c>
      <c r="AN828" s="11">
        <f t="shared" si="77"/>
        <v>-136521</v>
      </c>
    </row>
    <row r="829" spans="1:40" hidden="1" x14ac:dyDescent="0.2">
      <c r="A829" s="1" t="s">
        <v>2320</v>
      </c>
      <c r="B829" s="1" t="s">
        <v>2320</v>
      </c>
      <c r="C829" s="1" t="s">
        <v>2320</v>
      </c>
      <c r="D829" s="1" t="s">
        <v>85</v>
      </c>
      <c r="E829" s="3">
        <v>20266</v>
      </c>
      <c r="F829" s="1" t="s">
        <v>36</v>
      </c>
      <c r="G829" s="1" t="s">
        <v>85</v>
      </c>
      <c r="H829" s="4">
        <v>1628</v>
      </c>
      <c r="I829" s="1" t="s">
        <v>447</v>
      </c>
      <c r="J829" s="1" t="s">
        <v>448</v>
      </c>
      <c r="K829" s="1" t="s">
        <v>153</v>
      </c>
      <c r="L829" s="1" t="s">
        <v>176</v>
      </c>
      <c r="M829" s="1" t="s">
        <v>449</v>
      </c>
      <c r="N829" s="1" t="s">
        <v>42</v>
      </c>
      <c r="O829" s="1" t="s">
        <v>2320</v>
      </c>
      <c r="P829" s="3">
        <v>511</v>
      </c>
      <c r="R829" s="1" t="s">
        <v>2346</v>
      </c>
      <c r="S829" s="1" t="s">
        <v>45</v>
      </c>
      <c r="T829" s="1" t="s">
        <v>455</v>
      </c>
      <c r="X829" s="1" t="s">
        <v>2217</v>
      </c>
      <c r="AB829" s="4">
        <v>0</v>
      </c>
      <c r="AC829" s="4">
        <v>0</v>
      </c>
      <c r="AI829" s="9">
        <f t="shared" si="72"/>
        <v>44155</v>
      </c>
      <c r="AJ829" s="9">
        <f t="shared" si="73"/>
        <v>44148</v>
      </c>
      <c r="AK829" s="9">
        <f t="shared" si="74"/>
        <v>44178</v>
      </c>
      <c r="AL829" s="9">
        <f t="shared" si="75"/>
        <v>44178</v>
      </c>
      <c r="AM829" s="10">
        <f t="shared" si="76"/>
        <v>-23</v>
      </c>
      <c r="AN829" s="11">
        <f t="shared" si="77"/>
        <v>-37444</v>
      </c>
    </row>
    <row r="830" spans="1:40" hidden="1" x14ac:dyDescent="0.2">
      <c r="A830" s="1" t="s">
        <v>2320</v>
      </c>
      <c r="B830" s="1" t="s">
        <v>2320</v>
      </c>
      <c r="C830" s="1" t="s">
        <v>2320</v>
      </c>
      <c r="D830" s="1" t="s">
        <v>85</v>
      </c>
      <c r="E830" s="3">
        <v>20267</v>
      </c>
      <c r="F830" s="1" t="s">
        <v>36</v>
      </c>
      <c r="H830" s="4">
        <v>648.6</v>
      </c>
      <c r="I830" s="1" t="s">
        <v>141</v>
      </c>
      <c r="K830" s="1" t="s">
        <v>99</v>
      </c>
      <c r="N830" s="1" t="s">
        <v>100</v>
      </c>
      <c r="O830" s="1" t="s">
        <v>2320</v>
      </c>
      <c r="P830" s="3">
        <v>513</v>
      </c>
      <c r="R830" s="1" t="s">
        <v>2347</v>
      </c>
      <c r="S830" s="1" t="s">
        <v>45</v>
      </c>
      <c r="X830" s="1" t="s">
        <v>2217</v>
      </c>
      <c r="AB830" s="4">
        <v>0</v>
      </c>
      <c r="AC830" s="4">
        <v>0</v>
      </c>
      <c r="AI830" s="9">
        <f t="shared" si="72"/>
        <v>44155</v>
      </c>
      <c r="AJ830" s="9">
        <f t="shared" si="73"/>
        <v>44148</v>
      </c>
      <c r="AK830" s="9">
        <f t="shared" si="74"/>
        <v>44178</v>
      </c>
      <c r="AL830" s="9">
        <f t="shared" si="75"/>
        <v>44178</v>
      </c>
      <c r="AM830" s="10">
        <f t="shared" si="76"/>
        <v>-23</v>
      </c>
      <c r="AN830" s="11">
        <f t="shared" si="77"/>
        <v>-14917.800000000001</v>
      </c>
    </row>
    <row r="831" spans="1:40" x14ac:dyDescent="0.2">
      <c r="A831" s="1" t="s">
        <v>1866</v>
      </c>
      <c r="B831" s="1" t="s">
        <v>1712</v>
      </c>
      <c r="C831" s="1" t="s">
        <v>1067</v>
      </c>
      <c r="D831" s="1" t="s">
        <v>35</v>
      </c>
      <c r="E831" s="3">
        <v>407</v>
      </c>
      <c r="F831" s="1" t="s">
        <v>55</v>
      </c>
      <c r="G831" s="1" t="s">
        <v>2348</v>
      </c>
      <c r="H831" s="4">
        <v>26.47</v>
      </c>
      <c r="I831" s="1" t="s">
        <v>662</v>
      </c>
      <c r="J831" s="1" t="s">
        <v>663</v>
      </c>
      <c r="K831" s="1" t="s">
        <v>288</v>
      </c>
      <c r="L831" s="1" t="s">
        <v>40</v>
      </c>
      <c r="M831" s="1" t="s">
        <v>664</v>
      </c>
      <c r="N831" s="1" t="s">
        <v>42</v>
      </c>
      <c r="O831" s="1" t="s">
        <v>2349</v>
      </c>
      <c r="P831" s="3">
        <v>517</v>
      </c>
      <c r="R831" s="1" t="s">
        <v>2350</v>
      </c>
      <c r="S831" s="1" t="s">
        <v>45</v>
      </c>
      <c r="T831" s="1" t="s">
        <v>666</v>
      </c>
      <c r="V831" s="1" t="s">
        <v>62</v>
      </c>
      <c r="W831" s="1" t="s">
        <v>63</v>
      </c>
      <c r="X831" s="1" t="s">
        <v>1067</v>
      </c>
      <c r="AB831" s="4">
        <v>26.47</v>
      </c>
      <c r="AC831" s="4">
        <v>5.82</v>
      </c>
      <c r="AF831" s="1" t="s">
        <v>667</v>
      </c>
      <c r="AI831" s="9">
        <f t="shared" si="72"/>
        <v>44135</v>
      </c>
      <c r="AJ831" s="9">
        <f t="shared" si="73"/>
        <v>44077</v>
      </c>
      <c r="AK831" s="9">
        <f t="shared" si="74"/>
        <v>44107</v>
      </c>
      <c r="AL831" s="9">
        <f t="shared" si="75"/>
        <v>44135</v>
      </c>
      <c r="AM831" s="10">
        <f t="shared" si="76"/>
        <v>24</v>
      </c>
      <c r="AN831" s="11">
        <f t="shared" si="77"/>
        <v>635.28</v>
      </c>
    </row>
    <row r="832" spans="1:40" x14ac:dyDescent="0.2">
      <c r="A832" s="1" t="s">
        <v>1866</v>
      </c>
      <c r="B832" s="1" t="s">
        <v>1712</v>
      </c>
      <c r="C832" s="1" t="s">
        <v>1841</v>
      </c>
      <c r="D832" s="1" t="s">
        <v>35</v>
      </c>
      <c r="E832" s="3">
        <v>413</v>
      </c>
      <c r="F832" s="1" t="s">
        <v>55</v>
      </c>
      <c r="G832" s="1" t="s">
        <v>2351</v>
      </c>
      <c r="H832" s="4">
        <v>66.819999999999993</v>
      </c>
      <c r="I832" s="1" t="s">
        <v>2352</v>
      </c>
      <c r="J832" s="1" t="s">
        <v>2353</v>
      </c>
      <c r="K832" s="1" t="s">
        <v>218</v>
      </c>
      <c r="L832" s="1" t="s">
        <v>40</v>
      </c>
      <c r="M832" s="1" t="s">
        <v>2354</v>
      </c>
      <c r="N832" s="1" t="s">
        <v>42</v>
      </c>
      <c r="O832" s="1" t="s">
        <v>2349</v>
      </c>
      <c r="P832" s="3">
        <v>519</v>
      </c>
      <c r="R832" s="1" t="s">
        <v>2355</v>
      </c>
      <c r="S832" s="1" t="s">
        <v>45</v>
      </c>
      <c r="T832" s="1" t="s">
        <v>2356</v>
      </c>
      <c r="V832" s="1" t="s">
        <v>47</v>
      </c>
      <c r="W832" s="1" t="s">
        <v>48</v>
      </c>
      <c r="X832" s="1" t="s">
        <v>1841</v>
      </c>
      <c r="AB832" s="4">
        <v>66.819999999999993</v>
      </c>
      <c r="AC832" s="4">
        <v>14.7</v>
      </c>
      <c r="AF832" s="1" t="s">
        <v>613</v>
      </c>
      <c r="AI832" s="9">
        <f t="shared" si="72"/>
        <v>44135</v>
      </c>
      <c r="AJ832" s="9">
        <f t="shared" si="73"/>
        <v>44083</v>
      </c>
      <c r="AK832" s="9">
        <f t="shared" si="74"/>
        <v>44113</v>
      </c>
      <c r="AL832" s="9">
        <f t="shared" si="75"/>
        <v>44135</v>
      </c>
      <c r="AM832" s="10">
        <f t="shared" si="76"/>
        <v>24</v>
      </c>
      <c r="AN832" s="11">
        <f t="shared" si="77"/>
        <v>1603.6799999999998</v>
      </c>
    </row>
    <row r="833" spans="1:40" x14ac:dyDescent="0.2">
      <c r="A833" s="1" t="s">
        <v>1998</v>
      </c>
      <c r="B833" s="1" t="s">
        <v>1209</v>
      </c>
      <c r="C833" s="1" t="s">
        <v>1209</v>
      </c>
      <c r="D833" s="1" t="s">
        <v>35</v>
      </c>
      <c r="E833" s="3">
        <v>432</v>
      </c>
      <c r="F833" s="1" t="s">
        <v>55</v>
      </c>
      <c r="G833" s="1" t="s">
        <v>2357</v>
      </c>
      <c r="H833" s="4">
        <v>775</v>
      </c>
      <c r="I833" s="1" t="s">
        <v>1872</v>
      </c>
      <c r="J833" s="1" t="s">
        <v>1873</v>
      </c>
      <c r="K833" s="1" t="s">
        <v>99</v>
      </c>
      <c r="L833" s="1" t="s">
        <v>40</v>
      </c>
      <c r="M833" s="1" t="s">
        <v>1874</v>
      </c>
      <c r="N833" s="1" t="s">
        <v>42</v>
      </c>
      <c r="O833" s="1" t="s">
        <v>2349</v>
      </c>
      <c r="P833" s="3">
        <v>514</v>
      </c>
      <c r="R833" s="1" t="s">
        <v>2358</v>
      </c>
      <c r="S833" s="1" t="s">
        <v>45</v>
      </c>
      <c r="T833" s="1" t="s">
        <v>2359</v>
      </c>
      <c r="V833" s="1" t="s">
        <v>62</v>
      </c>
      <c r="W833" s="1" t="s">
        <v>63</v>
      </c>
      <c r="X833" s="1" t="s">
        <v>1209</v>
      </c>
      <c r="AB833" s="4">
        <v>775</v>
      </c>
      <c r="AC833" s="4">
        <v>170.5</v>
      </c>
      <c r="AF833" s="1" t="s">
        <v>1025</v>
      </c>
      <c r="AI833" s="9">
        <f t="shared" si="72"/>
        <v>44165</v>
      </c>
      <c r="AJ833" s="9">
        <f t="shared" si="73"/>
        <v>44089</v>
      </c>
      <c r="AK833" s="9">
        <f t="shared" si="74"/>
        <v>44119</v>
      </c>
      <c r="AL833" s="9">
        <f t="shared" si="75"/>
        <v>44165</v>
      </c>
      <c r="AM833" s="10">
        <f t="shared" si="76"/>
        <v>-6</v>
      </c>
      <c r="AN833" s="11">
        <f t="shared" si="77"/>
        <v>-4650</v>
      </c>
    </row>
    <row r="834" spans="1:40" x14ac:dyDescent="0.2">
      <c r="A834" s="1" t="s">
        <v>1998</v>
      </c>
      <c r="B834" s="1" t="s">
        <v>1693</v>
      </c>
      <c r="C834" s="1" t="s">
        <v>2360</v>
      </c>
      <c r="D834" s="1" t="s">
        <v>35</v>
      </c>
      <c r="E834" s="3">
        <v>454</v>
      </c>
      <c r="F834" s="1" t="s">
        <v>55</v>
      </c>
      <c r="G834" s="1" t="s">
        <v>2361</v>
      </c>
      <c r="H834" s="4">
        <v>30.56</v>
      </c>
      <c r="I834" s="1" t="s">
        <v>662</v>
      </c>
      <c r="J834" s="1" t="s">
        <v>663</v>
      </c>
      <c r="K834" s="1" t="s">
        <v>288</v>
      </c>
      <c r="L834" s="1" t="s">
        <v>40</v>
      </c>
      <c r="M834" s="1" t="s">
        <v>664</v>
      </c>
      <c r="N834" s="1" t="s">
        <v>42</v>
      </c>
      <c r="O834" s="1" t="s">
        <v>2349</v>
      </c>
      <c r="P834" s="3">
        <v>517</v>
      </c>
      <c r="R834" s="1" t="s">
        <v>2362</v>
      </c>
      <c r="S834" s="1" t="s">
        <v>45</v>
      </c>
      <c r="T834" s="1" t="s">
        <v>666</v>
      </c>
      <c r="V834" s="1" t="s">
        <v>62</v>
      </c>
      <c r="W834" s="1" t="s">
        <v>63</v>
      </c>
      <c r="X834" s="1" t="s">
        <v>2360</v>
      </c>
      <c r="AB834" s="4">
        <v>30.56</v>
      </c>
      <c r="AC834" s="4">
        <v>6.72</v>
      </c>
      <c r="AF834" s="1" t="s">
        <v>667</v>
      </c>
      <c r="AI834" s="9">
        <f t="shared" si="72"/>
        <v>44165</v>
      </c>
      <c r="AJ834" s="9">
        <f t="shared" si="73"/>
        <v>44106</v>
      </c>
      <c r="AK834" s="9">
        <f t="shared" si="74"/>
        <v>44136</v>
      </c>
      <c r="AL834" s="9">
        <f t="shared" si="75"/>
        <v>44165</v>
      </c>
      <c r="AM834" s="10">
        <f t="shared" si="76"/>
        <v>-6</v>
      </c>
      <c r="AN834" s="11">
        <f t="shared" si="77"/>
        <v>-183.35999999999999</v>
      </c>
    </row>
    <row r="835" spans="1:40" x14ac:dyDescent="0.2">
      <c r="A835" s="1" t="s">
        <v>1998</v>
      </c>
      <c r="B835" s="1" t="s">
        <v>1693</v>
      </c>
      <c r="C835" s="1" t="s">
        <v>2363</v>
      </c>
      <c r="D835" s="1" t="s">
        <v>35</v>
      </c>
      <c r="E835" s="3">
        <v>455</v>
      </c>
      <c r="F835" s="1" t="s">
        <v>55</v>
      </c>
      <c r="G835" s="1" t="s">
        <v>2364</v>
      </c>
      <c r="H835" s="4">
        <v>801.6</v>
      </c>
      <c r="I835" s="1" t="s">
        <v>422</v>
      </c>
      <c r="J835" s="1" t="s">
        <v>423</v>
      </c>
      <c r="K835" s="1" t="s">
        <v>424</v>
      </c>
      <c r="L835" s="1" t="s">
        <v>95</v>
      </c>
      <c r="M835" s="1" t="s">
        <v>425</v>
      </c>
      <c r="N835" s="1" t="s">
        <v>42</v>
      </c>
      <c r="O835" s="1" t="s">
        <v>2349</v>
      </c>
      <c r="P835" s="3">
        <v>516</v>
      </c>
      <c r="R835" s="1" t="s">
        <v>2365</v>
      </c>
      <c r="S835" s="1" t="s">
        <v>45</v>
      </c>
      <c r="T835" s="1" t="s">
        <v>2366</v>
      </c>
      <c r="V835" s="1" t="s">
        <v>62</v>
      </c>
      <c r="W835" s="1" t="s">
        <v>63</v>
      </c>
      <c r="X835" s="1" t="s">
        <v>2363</v>
      </c>
      <c r="AB835" s="4">
        <v>801.6</v>
      </c>
      <c r="AC835" s="4">
        <v>0</v>
      </c>
      <c r="AF835" s="1" t="s">
        <v>751</v>
      </c>
      <c r="AI835" s="9">
        <f t="shared" si="72"/>
        <v>44165</v>
      </c>
      <c r="AJ835" s="9">
        <f t="shared" si="73"/>
        <v>44107</v>
      </c>
      <c r="AK835" s="9">
        <f t="shared" si="74"/>
        <v>44137</v>
      </c>
      <c r="AL835" s="9">
        <f t="shared" si="75"/>
        <v>44165</v>
      </c>
      <c r="AM835" s="10">
        <f t="shared" si="76"/>
        <v>-6</v>
      </c>
      <c r="AN835" s="11">
        <f t="shared" si="77"/>
        <v>-4809.6000000000004</v>
      </c>
    </row>
    <row r="836" spans="1:40" x14ac:dyDescent="0.2">
      <c r="A836" s="1" t="s">
        <v>2175</v>
      </c>
      <c r="B836" s="1" t="s">
        <v>2019</v>
      </c>
      <c r="C836" s="1" t="s">
        <v>1956</v>
      </c>
      <c r="D836" s="1" t="s">
        <v>35</v>
      </c>
      <c r="E836" s="3">
        <v>461</v>
      </c>
      <c r="F836" s="1" t="s">
        <v>55</v>
      </c>
      <c r="G836" s="1" t="s">
        <v>2367</v>
      </c>
      <c r="H836" s="4">
        <v>548.46</v>
      </c>
      <c r="I836" s="1" t="s">
        <v>2368</v>
      </c>
      <c r="J836" s="1" t="s">
        <v>2369</v>
      </c>
      <c r="K836" s="1" t="s">
        <v>99</v>
      </c>
      <c r="L836" s="1" t="s">
        <v>40</v>
      </c>
      <c r="M836" s="1" t="s">
        <v>2370</v>
      </c>
      <c r="N836" s="1" t="s">
        <v>42</v>
      </c>
      <c r="O836" s="1" t="s">
        <v>2349</v>
      </c>
      <c r="P836" s="3">
        <v>515</v>
      </c>
      <c r="R836" s="1" t="s">
        <v>2371</v>
      </c>
      <c r="S836" s="1" t="s">
        <v>45</v>
      </c>
      <c r="T836" s="1" t="s">
        <v>2372</v>
      </c>
      <c r="V836" s="1" t="s">
        <v>62</v>
      </c>
      <c r="W836" s="1" t="s">
        <v>63</v>
      </c>
      <c r="X836" s="1" t="s">
        <v>1956</v>
      </c>
      <c r="AB836" s="4">
        <v>548.46</v>
      </c>
      <c r="AC836" s="4">
        <v>118.42</v>
      </c>
      <c r="AF836" s="1" t="s">
        <v>673</v>
      </c>
      <c r="AI836" s="9">
        <f t="shared" ref="AI836:AI899" si="78">DATEVALUE(A836)</f>
        <v>44141</v>
      </c>
      <c r="AJ836" s="9">
        <f t="shared" ref="AJ836:AJ899" si="79">DATEVALUE(X836)</f>
        <v>44111</v>
      </c>
      <c r="AK836" s="9">
        <f t="shared" ref="AK836:AK899" si="80">30+AJ836</f>
        <v>44141</v>
      </c>
      <c r="AL836" s="9">
        <f t="shared" ref="AL836:AL899" si="81">MAX(AI836,AK836)</f>
        <v>44141</v>
      </c>
      <c r="AM836" s="10">
        <f t="shared" ref="AM836:AM899" si="82">+O836-AL836</f>
        <v>18</v>
      </c>
      <c r="AN836" s="11">
        <f t="shared" ref="AN836:AN899" si="83">+AM836*H836</f>
        <v>9872.2800000000007</v>
      </c>
    </row>
    <row r="837" spans="1:40" x14ac:dyDescent="0.2">
      <c r="A837" s="1" t="s">
        <v>2373</v>
      </c>
      <c r="B837" s="1" t="s">
        <v>1866</v>
      </c>
      <c r="C837" s="1" t="s">
        <v>2309</v>
      </c>
      <c r="D837" s="1" t="s">
        <v>35</v>
      </c>
      <c r="E837" s="3">
        <v>510</v>
      </c>
      <c r="F837" s="1" t="s">
        <v>55</v>
      </c>
      <c r="G837" s="1" t="s">
        <v>2374</v>
      </c>
      <c r="H837" s="4">
        <v>31.02</v>
      </c>
      <c r="I837" s="1" t="s">
        <v>662</v>
      </c>
      <c r="J837" s="1" t="s">
        <v>663</v>
      </c>
      <c r="K837" s="1" t="s">
        <v>288</v>
      </c>
      <c r="L837" s="1" t="s">
        <v>40</v>
      </c>
      <c r="M837" s="1" t="s">
        <v>664</v>
      </c>
      <c r="N837" s="1" t="s">
        <v>42</v>
      </c>
      <c r="O837" s="1" t="s">
        <v>2349</v>
      </c>
      <c r="P837" s="3">
        <v>517</v>
      </c>
      <c r="R837" s="1" t="s">
        <v>2375</v>
      </c>
      <c r="S837" s="1" t="s">
        <v>45</v>
      </c>
      <c r="T837" s="1" t="s">
        <v>666</v>
      </c>
      <c r="V837" s="1" t="s">
        <v>62</v>
      </c>
      <c r="W837" s="1" t="s">
        <v>63</v>
      </c>
      <c r="X837" s="1" t="s">
        <v>2309</v>
      </c>
      <c r="AB837" s="4">
        <v>31.02</v>
      </c>
      <c r="AC837" s="4">
        <v>6.82</v>
      </c>
      <c r="AF837" s="1" t="s">
        <v>667</v>
      </c>
      <c r="AI837" s="9">
        <f t="shared" si="78"/>
        <v>44201</v>
      </c>
      <c r="AJ837" s="9">
        <f t="shared" si="79"/>
        <v>44138</v>
      </c>
      <c r="AK837" s="9">
        <f t="shared" si="80"/>
        <v>44168</v>
      </c>
      <c r="AL837" s="9">
        <f t="shared" si="81"/>
        <v>44201</v>
      </c>
      <c r="AM837" s="10">
        <f t="shared" si="82"/>
        <v>-42</v>
      </c>
      <c r="AN837" s="11">
        <f t="shared" si="83"/>
        <v>-1302.8399999999999</v>
      </c>
    </row>
    <row r="838" spans="1:40" x14ac:dyDescent="0.2">
      <c r="A838" s="1" t="s">
        <v>1998</v>
      </c>
      <c r="B838" s="1" t="s">
        <v>1966</v>
      </c>
      <c r="C838" s="1" t="s">
        <v>2309</v>
      </c>
      <c r="D838" s="1" t="s">
        <v>35</v>
      </c>
      <c r="E838" s="3">
        <v>512</v>
      </c>
      <c r="F838" s="1" t="s">
        <v>55</v>
      </c>
      <c r="G838" s="1" t="s">
        <v>2376</v>
      </c>
      <c r="H838" s="4">
        <v>2500</v>
      </c>
      <c r="I838" s="1" t="s">
        <v>1775</v>
      </c>
      <c r="J838" s="1" t="s">
        <v>1776</v>
      </c>
      <c r="K838" s="1" t="s">
        <v>1777</v>
      </c>
      <c r="L838" s="1" t="s">
        <v>176</v>
      </c>
      <c r="M838" s="1" t="s">
        <v>1778</v>
      </c>
      <c r="N838" s="1" t="s">
        <v>42</v>
      </c>
      <c r="O838" s="1" t="s">
        <v>2349</v>
      </c>
      <c r="P838" s="3">
        <v>518</v>
      </c>
      <c r="R838" s="1" t="s">
        <v>2377</v>
      </c>
      <c r="S838" s="1" t="s">
        <v>45</v>
      </c>
      <c r="T838" s="1" t="s">
        <v>2378</v>
      </c>
      <c r="V838" s="1" t="s">
        <v>47</v>
      </c>
      <c r="W838" s="1" t="s">
        <v>48</v>
      </c>
      <c r="X838" s="1" t="s">
        <v>2309</v>
      </c>
      <c r="AB838" s="4">
        <v>2500</v>
      </c>
      <c r="AC838" s="4">
        <v>0</v>
      </c>
      <c r="AF838" s="1" t="s">
        <v>751</v>
      </c>
      <c r="AI838" s="9">
        <f t="shared" si="78"/>
        <v>44165</v>
      </c>
      <c r="AJ838" s="9">
        <f t="shared" si="79"/>
        <v>44138</v>
      </c>
      <c r="AK838" s="9">
        <f t="shared" si="80"/>
        <v>44168</v>
      </c>
      <c r="AL838" s="9">
        <f t="shared" si="81"/>
        <v>44168</v>
      </c>
      <c r="AM838" s="10">
        <f t="shared" si="82"/>
        <v>-9</v>
      </c>
      <c r="AN838" s="11">
        <f t="shared" si="83"/>
        <v>-22500</v>
      </c>
    </row>
    <row r="839" spans="1:40" x14ac:dyDescent="0.2">
      <c r="A839" s="1" t="s">
        <v>2286</v>
      </c>
      <c r="B839" s="1" t="s">
        <v>1866</v>
      </c>
      <c r="C839" s="1" t="s">
        <v>2293</v>
      </c>
      <c r="D839" s="1" t="s">
        <v>35</v>
      </c>
      <c r="E839" s="3">
        <v>522</v>
      </c>
      <c r="F839" s="1" t="s">
        <v>55</v>
      </c>
      <c r="G839" s="1" t="s">
        <v>2379</v>
      </c>
      <c r="H839" s="4">
        <v>30</v>
      </c>
      <c r="I839" s="1" t="s">
        <v>2352</v>
      </c>
      <c r="J839" s="1" t="s">
        <v>2353</v>
      </c>
      <c r="K839" s="1" t="s">
        <v>218</v>
      </c>
      <c r="L839" s="1" t="s">
        <v>40</v>
      </c>
      <c r="M839" s="1" t="s">
        <v>2354</v>
      </c>
      <c r="N839" s="1" t="s">
        <v>42</v>
      </c>
      <c r="O839" s="1" t="s">
        <v>2349</v>
      </c>
      <c r="P839" s="3">
        <v>519</v>
      </c>
      <c r="R839" s="1" t="s">
        <v>2380</v>
      </c>
      <c r="S839" s="1" t="s">
        <v>45</v>
      </c>
      <c r="T839" s="1" t="s">
        <v>2356</v>
      </c>
      <c r="V839" s="1" t="s">
        <v>47</v>
      </c>
      <c r="W839" s="1" t="s">
        <v>48</v>
      </c>
      <c r="X839" s="1" t="s">
        <v>2175</v>
      </c>
      <c r="AB839" s="4">
        <v>30</v>
      </c>
      <c r="AC839" s="4">
        <v>6.6</v>
      </c>
      <c r="AF839" s="1" t="s">
        <v>613</v>
      </c>
      <c r="AI839" s="9">
        <f t="shared" si="78"/>
        <v>44196</v>
      </c>
      <c r="AJ839" s="9">
        <f t="shared" si="79"/>
        <v>44141</v>
      </c>
      <c r="AK839" s="9">
        <f t="shared" si="80"/>
        <v>44171</v>
      </c>
      <c r="AL839" s="9">
        <f t="shared" si="81"/>
        <v>44196</v>
      </c>
      <c r="AM839" s="10">
        <f t="shared" si="82"/>
        <v>-37</v>
      </c>
      <c r="AN839" s="11">
        <f t="shared" si="83"/>
        <v>-1110</v>
      </c>
    </row>
    <row r="840" spans="1:40" x14ac:dyDescent="0.2">
      <c r="A840" s="1" t="s">
        <v>1998</v>
      </c>
      <c r="B840" s="1" t="s">
        <v>1973</v>
      </c>
      <c r="C840" s="1" t="s">
        <v>1973</v>
      </c>
      <c r="D840" s="1" t="s">
        <v>35</v>
      </c>
      <c r="E840" s="3">
        <v>479</v>
      </c>
      <c r="F840" s="1" t="s">
        <v>55</v>
      </c>
      <c r="G840" s="1" t="s">
        <v>2381</v>
      </c>
      <c r="H840" s="4">
        <v>477</v>
      </c>
      <c r="I840" s="1" t="s">
        <v>333</v>
      </c>
      <c r="J840" s="1" t="s">
        <v>334</v>
      </c>
      <c r="K840" s="1" t="s">
        <v>99</v>
      </c>
      <c r="L840" s="1" t="s">
        <v>40</v>
      </c>
      <c r="M840" s="1" t="s">
        <v>335</v>
      </c>
      <c r="N840" s="1" t="s">
        <v>42</v>
      </c>
      <c r="O840" s="1" t="s">
        <v>2382</v>
      </c>
      <c r="P840" s="3">
        <v>522</v>
      </c>
      <c r="R840" s="1" t="s">
        <v>2383</v>
      </c>
      <c r="S840" s="1" t="s">
        <v>45</v>
      </c>
      <c r="T840" s="1" t="s">
        <v>338</v>
      </c>
      <c r="V840" s="1" t="s">
        <v>62</v>
      </c>
      <c r="W840" s="1" t="s">
        <v>63</v>
      </c>
      <c r="X840" s="1" t="s">
        <v>1973</v>
      </c>
      <c r="AB840" s="4">
        <v>477</v>
      </c>
      <c r="AC840" s="4">
        <v>104.94</v>
      </c>
      <c r="AF840" s="1" t="s">
        <v>251</v>
      </c>
      <c r="AI840" s="9">
        <f t="shared" si="78"/>
        <v>44165</v>
      </c>
      <c r="AJ840" s="9">
        <f t="shared" si="79"/>
        <v>44119</v>
      </c>
      <c r="AK840" s="9">
        <f t="shared" si="80"/>
        <v>44149</v>
      </c>
      <c r="AL840" s="9">
        <f t="shared" si="81"/>
        <v>44165</v>
      </c>
      <c r="AM840" s="10">
        <f t="shared" si="82"/>
        <v>-4</v>
      </c>
      <c r="AN840" s="11">
        <f t="shared" si="83"/>
        <v>-1908</v>
      </c>
    </row>
    <row r="841" spans="1:40" x14ac:dyDescent="0.2">
      <c r="A841" s="1" t="s">
        <v>1998</v>
      </c>
      <c r="B841" s="1" t="s">
        <v>2384</v>
      </c>
      <c r="C841" s="1" t="s">
        <v>2384</v>
      </c>
      <c r="D841" s="1" t="s">
        <v>35</v>
      </c>
      <c r="E841" s="3">
        <v>483</v>
      </c>
      <c r="F841" s="1" t="s">
        <v>55</v>
      </c>
      <c r="G841" s="1" t="s">
        <v>2385</v>
      </c>
      <c r="H841" s="4">
        <v>1636.5</v>
      </c>
      <c r="I841" s="1" t="s">
        <v>2386</v>
      </c>
      <c r="J841" s="1" t="s">
        <v>2387</v>
      </c>
      <c r="K841" s="1" t="s">
        <v>2388</v>
      </c>
      <c r="L841" s="1" t="s">
        <v>192</v>
      </c>
      <c r="M841" s="1" t="s">
        <v>2389</v>
      </c>
      <c r="N841" s="1" t="s">
        <v>42</v>
      </c>
      <c r="O841" s="1" t="s">
        <v>2382</v>
      </c>
      <c r="P841" s="3">
        <v>520</v>
      </c>
      <c r="R841" s="1" t="s">
        <v>2390</v>
      </c>
      <c r="S841" s="1" t="s">
        <v>45</v>
      </c>
      <c r="T841" s="1" t="s">
        <v>2391</v>
      </c>
      <c r="V841" s="1" t="s">
        <v>47</v>
      </c>
      <c r="W841" s="1" t="s">
        <v>48</v>
      </c>
      <c r="X841" s="1" t="s">
        <v>2384</v>
      </c>
      <c r="AB841" s="4">
        <v>1636.5</v>
      </c>
      <c r="AC841" s="4">
        <v>147.11000000000001</v>
      </c>
      <c r="AF841" s="1" t="s">
        <v>555</v>
      </c>
      <c r="AI841" s="9">
        <f t="shared" si="78"/>
        <v>44165</v>
      </c>
      <c r="AJ841" s="9">
        <f t="shared" si="79"/>
        <v>44120</v>
      </c>
      <c r="AK841" s="9">
        <f t="shared" si="80"/>
        <v>44150</v>
      </c>
      <c r="AL841" s="9">
        <f t="shared" si="81"/>
        <v>44165</v>
      </c>
      <c r="AM841" s="10">
        <f t="shared" si="82"/>
        <v>-4</v>
      </c>
      <c r="AN841" s="11">
        <f t="shared" si="83"/>
        <v>-6546</v>
      </c>
    </row>
    <row r="842" spans="1:40" x14ac:dyDescent="0.2">
      <c r="A842" s="1" t="s">
        <v>1998</v>
      </c>
      <c r="B842" s="1" t="s">
        <v>1866</v>
      </c>
      <c r="C842" s="1" t="s">
        <v>2309</v>
      </c>
      <c r="D842" s="1" t="s">
        <v>35</v>
      </c>
      <c r="E842" s="3">
        <v>509</v>
      </c>
      <c r="F842" s="1" t="s">
        <v>55</v>
      </c>
      <c r="G842" s="1" t="s">
        <v>2392</v>
      </c>
      <c r="H842" s="4">
        <v>70</v>
      </c>
      <c r="I842" s="1" t="s">
        <v>333</v>
      </c>
      <c r="J842" s="1" t="s">
        <v>334</v>
      </c>
      <c r="K842" s="1" t="s">
        <v>99</v>
      </c>
      <c r="L842" s="1" t="s">
        <v>40</v>
      </c>
      <c r="M842" s="1" t="s">
        <v>335</v>
      </c>
      <c r="N842" s="1" t="s">
        <v>42</v>
      </c>
      <c r="O842" s="1" t="s">
        <v>2382</v>
      </c>
      <c r="P842" s="3">
        <v>522</v>
      </c>
      <c r="R842" s="1" t="s">
        <v>2393</v>
      </c>
      <c r="S842" s="1" t="s">
        <v>45</v>
      </c>
      <c r="T842" s="1" t="s">
        <v>338</v>
      </c>
      <c r="V842" s="1" t="s">
        <v>62</v>
      </c>
      <c r="W842" s="1" t="s">
        <v>63</v>
      </c>
      <c r="X842" s="1" t="s">
        <v>2309</v>
      </c>
      <c r="AB842" s="4">
        <v>70</v>
      </c>
      <c r="AC842" s="4">
        <v>15.4</v>
      </c>
      <c r="AF842" s="1" t="s">
        <v>251</v>
      </c>
      <c r="AI842" s="9">
        <f t="shared" si="78"/>
        <v>44165</v>
      </c>
      <c r="AJ842" s="9">
        <f t="shared" si="79"/>
        <v>44138</v>
      </c>
      <c r="AK842" s="9">
        <f t="shared" si="80"/>
        <v>44168</v>
      </c>
      <c r="AL842" s="9">
        <f t="shared" si="81"/>
        <v>44168</v>
      </c>
      <c r="AM842" s="10">
        <f t="shared" si="82"/>
        <v>-7</v>
      </c>
      <c r="AN842" s="11">
        <f t="shared" si="83"/>
        <v>-490</v>
      </c>
    </row>
    <row r="843" spans="1:40" x14ac:dyDescent="0.2">
      <c r="A843" s="1" t="s">
        <v>2286</v>
      </c>
      <c r="B843" s="1" t="s">
        <v>2217</v>
      </c>
      <c r="C843" s="1" t="s">
        <v>2217</v>
      </c>
      <c r="D843" s="1" t="s">
        <v>35</v>
      </c>
      <c r="E843" s="3">
        <v>540</v>
      </c>
      <c r="F843" s="1" t="s">
        <v>55</v>
      </c>
      <c r="G843" s="1" t="s">
        <v>2394</v>
      </c>
      <c r="H843" s="4">
        <v>500.8</v>
      </c>
      <c r="I843" s="1" t="s">
        <v>2386</v>
      </c>
      <c r="J843" s="1" t="s">
        <v>2387</v>
      </c>
      <c r="K843" s="1" t="s">
        <v>2388</v>
      </c>
      <c r="L843" s="1" t="s">
        <v>192</v>
      </c>
      <c r="M843" s="1" t="s">
        <v>2389</v>
      </c>
      <c r="N843" s="1" t="s">
        <v>42</v>
      </c>
      <c r="O843" s="1" t="s">
        <v>2382</v>
      </c>
      <c r="P843" s="3">
        <v>520</v>
      </c>
      <c r="R843" s="1" t="s">
        <v>2395</v>
      </c>
      <c r="S843" s="1" t="s">
        <v>45</v>
      </c>
      <c r="T843" s="1" t="s">
        <v>2391</v>
      </c>
      <c r="V843" s="1" t="s">
        <v>47</v>
      </c>
      <c r="W843" s="1" t="s">
        <v>48</v>
      </c>
      <c r="X843" s="1" t="s">
        <v>2217</v>
      </c>
      <c r="AB843" s="4">
        <v>500.8</v>
      </c>
      <c r="AC843" s="4">
        <v>110.18</v>
      </c>
      <c r="AF843" s="1" t="s">
        <v>818</v>
      </c>
      <c r="AI843" s="9">
        <f t="shared" si="78"/>
        <v>44196</v>
      </c>
      <c r="AJ843" s="9">
        <f t="shared" si="79"/>
        <v>44148</v>
      </c>
      <c r="AK843" s="9">
        <f t="shared" si="80"/>
        <v>44178</v>
      </c>
      <c r="AL843" s="9">
        <f t="shared" si="81"/>
        <v>44196</v>
      </c>
      <c r="AM843" s="10">
        <f t="shared" si="82"/>
        <v>-35</v>
      </c>
      <c r="AN843" s="11">
        <f t="shared" si="83"/>
        <v>-17528</v>
      </c>
    </row>
    <row r="844" spans="1:40" x14ac:dyDescent="0.2">
      <c r="A844" s="1" t="s">
        <v>2396</v>
      </c>
      <c r="B844" s="1" t="s">
        <v>2101</v>
      </c>
      <c r="C844" s="1" t="s">
        <v>2397</v>
      </c>
      <c r="D844" s="1" t="s">
        <v>35</v>
      </c>
      <c r="E844" s="3">
        <v>542</v>
      </c>
      <c r="F844" s="1" t="s">
        <v>55</v>
      </c>
      <c r="G844" s="1" t="s">
        <v>2398</v>
      </c>
      <c r="H844" s="4">
        <v>146.80000000000001</v>
      </c>
      <c r="I844" s="1" t="s">
        <v>247</v>
      </c>
      <c r="J844" s="1" t="s">
        <v>248</v>
      </c>
      <c r="K844" s="1" t="s">
        <v>153</v>
      </c>
      <c r="N844" s="1" t="s">
        <v>249</v>
      </c>
      <c r="O844" s="1" t="s">
        <v>2382</v>
      </c>
      <c r="P844" s="3">
        <v>521</v>
      </c>
      <c r="R844" s="1" t="s">
        <v>2399</v>
      </c>
      <c r="S844" s="1" t="s">
        <v>45</v>
      </c>
      <c r="V844" s="1" t="s">
        <v>62</v>
      </c>
      <c r="W844" s="1" t="s">
        <v>63</v>
      </c>
      <c r="X844" s="1" t="s">
        <v>2397</v>
      </c>
      <c r="AB844" s="4">
        <v>146.80000000000001</v>
      </c>
      <c r="AC844" s="4">
        <v>32.299999999999997</v>
      </c>
      <c r="AF844" s="1" t="s">
        <v>251</v>
      </c>
      <c r="AI844" s="9">
        <f t="shared" si="78"/>
        <v>44176</v>
      </c>
      <c r="AJ844" s="9">
        <f t="shared" si="79"/>
        <v>44149</v>
      </c>
      <c r="AK844" s="9">
        <f t="shared" si="80"/>
        <v>44179</v>
      </c>
      <c r="AL844" s="9">
        <f t="shared" si="81"/>
        <v>44179</v>
      </c>
      <c r="AM844" s="10">
        <f t="shared" si="82"/>
        <v>-18</v>
      </c>
      <c r="AN844" s="11">
        <f t="shared" si="83"/>
        <v>-2642.4</v>
      </c>
    </row>
    <row r="845" spans="1:40" x14ac:dyDescent="0.2">
      <c r="A845" s="1" t="s">
        <v>284</v>
      </c>
      <c r="B845" s="1" t="s">
        <v>109</v>
      </c>
      <c r="C845" s="1" t="s">
        <v>2349</v>
      </c>
      <c r="D845" s="1" t="s">
        <v>35</v>
      </c>
      <c r="E845" s="3">
        <v>545</v>
      </c>
      <c r="F845" s="1" t="s">
        <v>55</v>
      </c>
      <c r="G845" s="1" t="s">
        <v>2400</v>
      </c>
      <c r="H845" s="4">
        <v>40</v>
      </c>
      <c r="I845" s="1" t="s">
        <v>254</v>
      </c>
      <c r="J845" s="1" t="s">
        <v>255</v>
      </c>
      <c r="K845" s="1" t="s">
        <v>256</v>
      </c>
      <c r="N845" s="1" t="s">
        <v>42</v>
      </c>
      <c r="O845" s="1" t="s">
        <v>2291</v>
      </c>
      <c r="P845" s="3">
        <v>523</v>
      </c>
      <c r="R845" s="1" t="s">
        <v>2401</v>
      </c>
      <c r="S845" s="1" t="s">
        <v>45</v>
      </c>
      <c r="T845" s="1" t="s">
        <v>258</v>
      </c>
      <c r="V845" s="1" t="s">
        <v>62</v>
      </c>
      <c r="W845" s="1" t="s">
        <v>63</v>
      </c>
      <c r="X845" s="1" t="s">
        <v>2349</v>
      </c>
      <c r="AB845" s="4">
        <v>40</v>
      </c>
      <c r="AC845" s="4">
        <v>8.8000000000000007</v>
      </c>
      <c r="AF845" s="1" t="s">
        <v>1815</v>
      </c>
      <c r="AI845" s="9">
        <f t="shared" si="78"/>
        <v>43890</v>
      </c>
      <c r="AJ845" s="9">
        <f t="shared" si="79"/>
        <v>44159</v>
      </c>
      <c r="AK845" s="9">
        <f t="shared" si="80"/>
        <v>44189</v>
      </c>
      <c r="AL845" s="9">
        <f t="shared" si="81"/>
        <v>44189</v>
      </c>
      <c r="AM845" s="10">
        <f t="shared" si="82"/>
        <v>-27</v>
      </c>
      <c r="AN845" s="11">
        <f t="shared" si="83"/>
        <v>-1080</v>
      </c>
    </row>
    <row r="846" spans="1:40" x14ac:dyDescent="0.2">
      <c r="A846" s="1" t="s">
        <v>2246</v>
      </c>
      <c r="B846" s="1" t="s">
        <v>2034</v>
      </c>
      <c r="C846" s="1" t="s">
        <v>2309</v>
      </c>
      <c r="D846" s="1" t="s">
        <v>35</v>
      </c>
      <c r="E846" s="3">
        <v>511</v>
      </c>
      <c r="F846" s="1" t="s">
        <v>55</v>
      </c>
      <c r="G846" s="1" t="s">
        <v>2402</v>
      </c>
      <c r="H846" s="4">
        <v>150</v>
      </c>
      <c r="I846" s="1" t="s">
        <v>2403</v>
      </c>
      <c r="J846" s="1" t="s">
        <v>2404</v>
      </c>
      <c r="K846" s="1" t="s">
        <v>2405</v>
      </c>
      <c r="L846" s="1" t="s">
        <v>40</v>
      </c>
      <c r="M846" s="1" t="s">
        <v>2406</v>
      </c>
      <c r="N846" s="1" t="s">
        <v>42</v>
      </c>
      <c r="O846" s="1" t="s">
        <v>1998</v>
      </c>
      <c r="P846" s="3">
        <v>525</v>
      </c>
      <c r="R846" s="1" t="s">
        <v>2407</v>
      </c>
      <c r="S846" s="1" t="s">
        <v>45</v>
      </c>
      <c r="T846" s="1" t="s">
        <v>2408</v>
      </c>
      <c r="V846" s="1" t="s">
        <v>62</v>
      </c>
      <c r="W846" s="1" t="s">
        <v>63</v>
      </c>
      <c r="X846" s="1" t="s">
        <v>2309</v>
      </c>
      <c r="AB846" s="4">
        <v>150</v>
      </c>
      <c r="AC846" s="4">
        <v>33</v>
      </c>
      <c r="AF846" s="1" t="s">
        <v>2409</v>
      </c>
      <c r="AI846" s="9">
        <f t="shared" si="78"/>
        <v>44185</v>
      </c>
      <c r="AJ846" s="9">
        <f t="shared" si="79"/>
        <v>44138</v>
      </c>
      <c r="AK846" s="9">
        <f t="shared" si="80"/>
        <v>44168</v>
      </c>
      <c r="AL846" s="9">
        <f t="shared" si="81"/>
        <v>44185</v>
      </c>
      <c r="AM846" s="10">
        <f t="shared" si="82"/>
        <v>-20</v>
      </c>
      <c r="AN846" s="11">
        <f t="shared" si="83"/>
        <v>-3000</v>
      </c>
    </row>
    <row r="847" spans="1:40" x14ac:dyDescent="0.2">
      <c r="A847" s="1" t="s">
        <v>1998</v>
      </c>
      <c r="B847" s="1" t="s">
        <v>1866</v>
      </c>
      <c r="C847" s="1" t="s">
        <v>2293</v>
      </c>
      <c r="D847" s="1" t="s">
        <v>35</v>
      </c>
      <c r="E847" s="3">
        <v>521</v>
      </c>
      <c r="F847" s="1" t="s">
        <v>55</v>
      </c>
      <c r="G847" s="1" t="s">
        <v>2410</v>
      </c>
      <c r="H847" s="4">
        <v>108</v>
      </c>
      <c r="I847" s="1" t="s">
        <v>2411</v>
      </c>
      <c r="J847" s="1" t="s">
        <v>2412</v>
      </c>
      <c r="K847" s="1" t="s">
        <v>2413</v>
      </c>
      <c r="L847" s="1" t="s">
        <v>176</v>
      </c>
      <c r="M847" s="1" t="s">
        <v>2414</v>
      </c>
      <c r="N847" s="1" t="s">
        <v>42</v>
      </c>
      <c r="O847" s="1" t="s">
        <v>1998</v>
      </c>
      <c r="P847" s="3">
        <v>524</v>
      </c>
      <c r="R847" s="1" t="s">
        <v>2415</v>
      </c>
      <c r="S847" s="1" t="s">
        <v>45</v>
      </c>
      <c r="T847" s="1" t="s">
        <v>2416</v>
      </c>
      <c r="V847" s="1" t="s">
        <v>47</v>
      </c>
      <c r="W847" s="1" t="s">
        <v>48</v>
      </c>
      <c r="X847" s="1" t="s">
        <v>2175</v>
      </c>
      <c r="AB847" s="4">
        <v>108</v>
      </c>
      <c r="AC847" s="4">
        <v>4.32</v>
      </c>
      <c r="AF847" s="1" t="s">
        <v>140</v>
      </c>
      <c r="AI847" s="9">
        <f t="shared" si="78"/>
        <v>44165</v>
      </c>
      <c r="AJ847" s="9">
        <f t="shared" si="79"/>
        <v>44141</v>
      </c>
      <c r="AK847" s="9">
        <f t="shared" si="80"/>
        <v>44171</v>
      </c>
      <c r="AL847" s="9">
        <f t="shared" si="81"/>
        <v>44171</v>
      </c>
      <c r="AM847" s="10">
        <f t="shared" si="82"/>
        <v>-6</v>
      </c>
      <c r="AN847" s="11">
        <f t="shared" si="83"/>
        <v>-648</v>
      </c>
    </row>
    <row r="848" spans="1:40" x14ac:dyDescent="0.2">
      <c r="A848" s="1" t="s">
        <v>2417</v>
      </c>
      <c r="B848" s="1" t="s">
        <v>2291</v>
      </c>
      <c r="C848" s="1" t="s">
        <v>2291</v>
      </c>
      <c r="D848" s="1" t="s">
        <v>35</v>
      </c>
      <c r="E848" s="3">
        <v>54</v>
      </c>
      <c r="F848" s="1" t="s">
        <v>36</v>
      </c>
      <c r="G848" s="1" t="s">
        <v>2418</v>
      </c>
      <c r="H848" s="4">
        <v>6412.8</v>
      </c>
      <c r="I848" s="1" t="s">
        <v>2419</v>
      </c>
      <c r="J848" s="1" t="s">
        <v>2420</v>
      </c>
      <c r="K848" s="1" t="s">
        <v>99</v>
      </c>
      <c r="L848" s="1" t="s">
        <v>40</v>
      </c>
      <c r="M848" s="1" t="s">
        <v>2421</v>
      </c>
      <c r="N848" s="1" t="s">
        <v>42</v>
      </c>
      <c r="O848" s="1" t="s">
        <v>2269</v>
      </c>
      <c r="P848" s="3">
        <v>533</v>
      </c>
      <c r="R848" s="1" t="s">
        <v>2422</v>
      </c>
      <c r="S848" s="1" t="s">
        <v>45</v>
      </c>
      <c r="V848" s="1" t="s">
        <v>62</v>
      </c>
      <c r="W848" s="1" t="s">
        <v>63</v>
      </c>
      <c r="X848" s="1" t="s">
        <v>2291</v>
      </c>
      <c r="AB848" s="4">
        <v>6240</v>
      </c>
      <c r="AC848" s="4">
        <v>1372.8</v>
      </c>
      <c r="AF848" s="1" t="s">
        <v>2423</v>
      </c>
      <c r="AI848" s="9">
        <f t="shared" si="78"/>
        <v>44222</v>
      </c>
      <c r="AJ848" s="9">
        <f t="shared" si="79"/>
        <v>44162</v>
      </c>
      <c r="AK848" s="9">
        <f t="shared" si="80"/>
        <v>44192</v>
      </c>
      <c r="AL848" s="9">
        <f t="shared" si="81"/>
        <v>44222</v>
      </c>
      <c r="AM848" s="10">
        <f t="shared" si="82"/>
        <v>-56</v>
      </c>
      <c r="AN848" s="11">
        <f t="shared" si="83"/>
        <v>-359116.79999999999</v>
      </c>
    </row>
    <row r="849" spans="1:40" x14ac:dyDescent="0.2">
      <c r="A849" s="1" t="s">
        <v>2424</v>
      </c>
      <c r="B849" s="1" t="s">
        <v>2339</v>
      </c>
      <c r="C849" s="1" t="s">
        <v>2339</v>
      </c>
      <c r="D849" s="1" t="s">
        <v>35</v>
      </c>
      <c r="E849" s="3">
        <v>55</v>
      </c>
      <c r="F849" s="1" t="s">
        <v>36</v>
      </c>
      <c r="G849" s="1" t="s">
        <v>906</v>
      </c>
      <c r="H849" s="4">
        <v>423.7</v>
      </c>
      <c r="I849" s="1" t="s">
        <v>517</v>
      </c>
      <c r="J849" s="1" t="s">
        <v>518</v>
      </c>
      <c r="K849" s="1" t="s">
        <v>133</v>
      </c>
      <c r="N849" s="1" t="s">
        <v>42</v>
      </c>
      <c r="O849" s="1" t="s">
        <v>2269</v>
      </c>
      <c r="P849" s="3">
        <v>532</v>
      </c>
      <c r="R849" s="1" t="s">
        <v>2425</v>
      </c>
      <c r="S849" s="1" t="s">
        <v>45</v>
      </c>
      <c r="T849" s="1" t="s">
        <v>2036</v>
      </c>
      <c r="V849" s="1" t="s">
        <v>47</v>
      </c>
      <c r="W849" s="1" t="s">
        <v>48</v>
      </c>
      <c r="X849" s="1" t="s">
        <v>2339</v>
      </c>
      <c r="AB849" s="4">
        <v>423.7</v>
      </c>
      <c r="AC849" s="4">
        <v>0</v>
      </c>
      <c r="AF849" s="1" t="s">
        <v>521</v>
      </c>
      <c r="AI849" s="9">
        <f t="shared" si="78"/>
        <v>44194</v>
      </c>
      <c r="AJ849" s="9">
        <f t="shared" si="79"/>
        <v>44164</v>
      </c>
      <c r="AK849" s="9">
        <f t="shared" si="80"/>
        <v>44194</v>
      </c>
      <c r="AL849" s="9">
        <f t="shared" si="81"/>
        <v>44194</v>
      </c>
      <c r="AM849" s="10">
        <f t="shared" si="82"/>
        <v>-28</v>
      </c>
      <c r="AN849" s="11">
        <f t="shared" si="83"/>
        <v>-11863.6</v>
      </c>
    </row>
    <row r="850" spans="1:40" x14ac:dyDescent="0.2">
      <c r="A850" s="1" t="s">
        <v>2243</v>
      </c>
      <c r="B850" s="1" t="s">
        <v>2155</v>
      </c>
      <c r="C850" s="1" t="s">
        <v>2291</v>
      </c>
      <c r="D850" s="1" t="s">
        <v>35</v>
      </c>
      <c r="E850" s="3">
        <v>550</v>
      </c>
      <c r="F850" s="1" t="s">
        <v>55</v>
      </c>
      <c r="G850" s="1" t="s">
        <v>2426</v>
      </c>
      <c r="H850" s="4">
        <v>2199.2399999999998</v>
      </c>
      <c r="I850" s="1" t="s">
        <v>2427</v>
      </c>
      <c r="J850" s="1" t="s">
        <v>2428</v>
      </c>
      <c r="K850" s="1" t="s">
        <v>218</v>
      </c>
      <c r="N850" s="1" t="s">
        <v>42</v>
      </c>
      <c r="O850" s="1" t="s">
        <v>2269</v>
      </c>
      <c r="P850" s="3">
        <v>534</v>
      </c>
      <c r="R850" s="1" t="s">
        <v>2429</v>
      </c>
      <c r="S850" s="1" t="s">
        <v>45</v>
      </c>
      <c r="T850" s="1" t="s">
        <v>2430</v>
      </c>
      <c r="V850" s="1" t="s">
        <v>62</v>
      </c>
      <c r="W850" s="1" t="s">
        <v>63</v>
      </c>
      <c r="X850" s="1" t="s">
        <v>2291</v>
      </c>
      <c r="AB850" s="4">
        <v>2199.2399999999998</v>
      </c>
      <c r="AC850" s="4">
        <v>0</v>
      </c>
      <c r="AF850" s="1" t="s">
        <v>751</v>
      </c>
      <c r="AI850" s="9">
        <f t="shared" si="78"/>
        <v>44184</v>
      </c>
      <c r="AJ850" s="9">
        <f t="shared" si="79"/>
        <v>44162</v>
      </c>
      <c r="AK850" s="9">
        <f t="shared" si="80"/>
        <v>44192</v>
      </c>
      <c r="AL850" s="9">
        <f t="shared" si="81"/>
        <v>44192</v>
      </c>
      <c r="AM850" s="10">
        <f t="shared" si="82"/>
        <v>-26</v>
      </c>
      <c r="AN850" s="11">
        <f t="shared" si="83"/>
        <v>-57180.239999999991</v>
      </c>
    </row>
    <row r="851" spans="1:40" x14ac:dyDescent="0.2">
      <c r="A851" s="1" t="s">
        <v>2246</v>
      </c>
      <c r="B851" s="1" t="s">
        <v>2320</v>
      </c>
      <c r="C851" s="1" t="s">
        <v>1998</v>
      </c>
      <c r="D851" s="1" t="s">
        <v>35</v>
      </c>
      <c r="E851" s="3">
        <v>551</v>
      </c>
      <c r="F851" s="1" t="s">
        <v>55</v>
      </c>
      <c r="G851" s="1" t="s">
        <v>2431</v>
      </c>
      <c r="H851" s="4">
        <v>160</v>
      </c>
      <c r="I851" s="1" t="s">
        <v>2403</v>
      </c>
      <c r="J851" s="1" t="s">
        <v>2404</v>
      </c>
      <c r="K851" s="1" t="s">
        <v>2405</v>
      </c>
      <c r="L851" s="1" t="s">
        <v>40</v>
      </c>
      <c r="M851" s="1" t="s">
        <v>2406</v>
      </c>
      <c r="N851" s="1" t="s">
        <v>42</v>
      </c>
      <c r="O851" s="1" t="s">
        <v>2269</v>
      </c>
      <c r="P851" s="3">
        <v>535</v>
      </c>
      <c r="R851" s="1" t="s">
        <v>2432</v>
      </c>
      <c r="S851" s="1" t="s">
        <v>45</v>
      </c>
      <c r="T851" s="1" t="s">
        <v>2408</v>
      </c>
      <c r="V851" s="1" t="s">
        <v>62</v>
      </c>
      <c r="W851" s="1" t="s">
        <v>63</v>
      </c>
      <c r="X851" s="1" t="s">
        <v>1998</v>
      </c>
      <c r="AB851" s="4">
        <v>160</v>
      </c>
      <c r="AC851" s="4">
        <v>35.200000000000003</v>
      </c>
      <c r="AF851" s="1" t="s">
        <v>2409</v>
      </c>
      <c r="AI851" s="9">
        <f t="shared" si="78"/>
        <v>44185</v>
      </c>
      <c r="AJ851" s="9">
        <f t="shared" si="79"/>
        <v>44165</v>
      </c>
      <c r="AK851" s="9">
        <f t="shared" si="80"/>
        <v>44195</v>
      </c>
      <c r="AL851" s="9">
        <f t="shared" si="81"/>
        <v>44195</v>
      </c>
      <c r="AM851" s="10">
        <f t="shared" si="82"/>
        <v>-29</v>
      </c>
      <c r="AN851" s="11">
        <f t="shared" si="83"/>
        <v>-4640</v>
      </c>
    </row>
    <row r="852" spans="1:40" hidden="1" x14ac:dyDescent="0.2">
      <c r="A852" s="1" t="s">
        <v>2269</v>
      </c>
      <c r="B852" s="1" t="s">
        <v>2269</v>
      </c>
      <c r="C852" s="1" t="s">
        <v>2269</v>
      </c>
      <c r="D852" s="1" t="s">
        <v>85</v>
      </c>
      <c r="E852" s="3">
        <v>20268</v>
      </c>
      <c r="F852" s="1" t="s">
        <v>36</v>
      </c>
      <c r="G852" s="1" t="s">
        <v>85</v>
      </c>
      <c r="H852" s="4">
        <v>69.459999999999994</v>
      </c>
      <c r="I852" s="1" t="s">
        <v>86</v>
      </c>
      <c r="K852" s="1" t="s">
        <v>39</v>
      </c>
      <c r="N852" s="1" t="s">
        <v>42</v>
      </c>
      <c r="O852" s="1" t="s">
        <v>2269</v>
      </c>
      <c r="P852" s="3">
        <v>526</v>
      </c>
      <c r="R852" s="1" t="s">
        <v>2433</v>
      </c>
      <c r="S852" s="1" t="s">
        <v>45</v>
      </c>
      <c r="X852" s="1" t="s">
        <v>2434</v>
      </c>
      <c r="AB852" s="4">
        <v>0</v>
      </c>
      <c r="AC852" s="4">
        <v>0</v>
      </c>
      <c r="AI852" s="9">
        <f t="shared" si="78"/>
        <v>44166</v>
      </c>
      <c r="AJ852" s="9">
        <f t="shared" si="79"/>
        <v>44158</v>
      </c>
      <c r="AK852" s="9">
        <f t="shared" si="80"/>
        <v>44188</v>
      </c>
      <c r="AL852" s="9">
        <f t="shared" si="81"/>
        <v>44188</v>
      </c>
      <c r="AM852" s="10">
        <f t="shared" si="82"/>
        <v>-22</v>
      </c>
      <c r="AN852" s="11">
        <f t="shared" si="83"/>
        <v>-1528.12</v>
      </c>
    </row>
    <row r="853" spans="1:40" hidden="1" x14ac:dyDescent="0.2">
      <c r="A853" s="1" t="s">
        <v>2269</v>
      </c>
      <c r="B853" s="1" t="s">
        <v>2269</v>
      </c>
      <c r="C853" s="1" t="s">
        <v>2269</v>
      </c>
      <c r="D853" s="1" t="s">
        <v>85</v>
      </c>
      <c r="E853" s="3">
        <v>20269</v>
      </c>
      <c r="F853" s="1" t="s">
        <v>36</v>
      </c>
      <c r="G853" s="1" t="s">
        <v>85</v>
      </c>
      <c r="H853" s="4">
        <v>12.56</v>
      </c>
      <c r="I853" s="1" t="s">
        <v>88</v>
      </c>
      <c r="K853" s="1" t="s">
        <v>39</v>
      </c>
      <c r="N853" s="1" t="s">
        <v>42</v>
      </c>
      <c r="O853" s="1" t="s">
        <v>2269</v>
      </c>
      <c r="P853" s="3">
        <v>527</v>
      </c>
      <c r="R853" s="1" t="s">
        <v>2435</v>
      </c>
      <c r="S853" s="1" t="s">
        <v>45</v>
      </c>
      <c r="X853" s="1" t="s">
        <v>2434</v>
      </c>
      <c r="AB853" s="4">
        <v>0</v>
      </c>
      <c r="AC853" s="4">
        <v>0</v>
      </c>
      <c r="AI853" s="9">
        <f t="shared" si="78"/>
        <v>44166</v>
      </c>
      <c r="AJ853" s="9">
        <f t="shared" si="79"/>
        <v>44158</v>
      </c>
      <c r="AK853" s="9">
        <f t="shared" si="80"/>
        <v>44188</v>
      </c>
      <c r="AL853" s="9">
        <f t="shared" si="81"/>
        <v>44188</v>
      </c>
      <c r="AM853" s="10">
        <f t="shared" si="82"/>
        <v>-22</v>
      </c>
      <c r="AN853" s="11">
        <f t="shared" si="83"/>
        <v>-276.32</v>
      </c>
    </row>
    <row r="854" spans="1:40" hidden="1" x14ac:dyDescent="0.2">
      <c r="A854" s="1" t="s">
        <v>2269</v>
      </c>
      <c r="B854" s="1" t="s">
        <v>2269</v>
      </c>
      <c r="C854" s="1" t="s">
        <v>2269</v>
      </c>
      <c r="D854" s="1" t="s">
        <v>85</v>
      </c>
      <c r="E854" s="3">
        <v>20270</v>
      </c>
      <c r="F854" s="1" t="s">
        <v>36</v>
      </c>
      <c r="G854" s="1" t="s">
        <v>85</v>
      </c>
      <c r="H854" s="4">
        <v>82.21</v>
      </c>
      <c r="I854" s="1" t="s">
        <v>2162</v>
      </c>
      <c r="K854" s="1" t="s">
        <v>2163</v>
      </c>
      <c r="N854" s="1" t="s">
        <v>42</v>
      </c>
      <c r="O854" s="1" t="s">
        <v>2269</v>
      </c>
      <c r="P854" s="3">
        <v>528</v>
      </c>
      <c r="R854" s="1" t="s">
        <v>2436</v>
      </c>
      <c r="S854" s="1" t="s">
        <v>45</v>
      </c>
      <c r="X854" s="1" t="s">
        <v>2434</v>
      </c>
      <c r="AB854" s="4">
        <v>0</v>
      </c>
      <c r="AC854" s="4">
        <v>0</v>
      </c>
      <c r="AI854" s="9">
        <f t="shared" si="78"/>
        <v>44166</v>
      </c>
      <c r="AJ854" s="9">
        <f t="shared" si="79"/>
        <v>44158</v>
      </c>
      <c r="AK854" s="9">
        <f t="shared" si="80"/>
        <v>44188</v>
      </c>
      <c r="AL854" s="9">
        <f t="shared" si="81"/>
        <v>44188</v>
      </c>
      <c r="AM854" s="10">
        <f t="shared" si="82"/>
        <v>-22</v>
      </c>
      <c r="AN854" s="11">
        <f t="shared" si="83"/>
        <v>-1808.62</v>
      </c>
    </row>
    <row r="855" spans="1:40" hidden="1" x14ac:dyDescent="0.2">
      <c r="A855" s="1" t="s">
        <v>2269</v>
      </c>
      <c r="B855" s="1" t="s">
        <v>2269</v>
      </c>
      <c r="C855" s="1" t="s">
        <v>2269</v>
      </c>
      <c r="D855" s="1" t="s">
        <v>85</v>
      </c>
      <c r="E855" s="3">
        <v>20271</v>
      </c>
      <c r="F855" s="1" t="s">
        <v>36</v>
      </c>
      <c r="G855" s="1" t="s">
        <v>85</v>
      </c>
      <c r="H855" s="4">
        <v>24</v>
      </c>
      <c r="I855" s="1" t="s">
        <v>2165</v>
      </c>
      <c r="K855" s="1" t="s">
        <v>92</v>
      </c>
      <c r="N855" s="1" t="s">
        <v>42</v>
      </c>
      <c r="O855" s="1" t="s">
        <v>2269</v>
      </c>
      <c r="P855" s="3">
        <v>529</v>
      </c>
      <c r="R855" s="1" t="s">
        <v>2436</v>
      </c>
      <c r="S855" s="1" t="s">
        <v>45</v>
      </c>
      <c r="X855" s="1" t="s">
        <v>2434</v>
      </c>
      <c r="AB855" s="4">
        <v>0</v>
      </c>
      <c r="AC855" s="4">
        <v>0</v>
      </c>
      <c r="AI855" s="9">
        <f t="shared" si="78"/>
        <v>44166</v>
      </c>
      <c r="AJ855" s="9">
        <f t="shared" si="79"/>
        <v>44158</v>
      </c>
      <c r="AK855" s="9">
        <f t="shared" si="80"/>
        <v>44188</v>
      </c>
      <c r="AL855" s="9">
        <f t="shared" si="81"/>
        <v>44188</v>
      </c>
      <c r="AM855" s="10">
        <f t="shared" si="82"/>
        <v>-22</v>
      </c>
      <c r="AN855" s="11">
        <f t="shared" si="83"/>
        <v>-528</v>
      </c>
    </row>
    <row r="856" spans="1:40" hidden="1" x14ac:dyDescent="0.2">
      <c r="A856" s="1" t="s">
        <v>2269</v>
      </c>
      <c r="B856" s="1" t="s">
        <v>2269</v>
      </c>
      <c r="C856" s="1" t="s">
        <v>2269</v>
      </c>
      <c r="D856" s="1" t="s">
        <v>85</v>
      </c>
      <c r="E856" s="3">
        <v>20272</v>
      </c>
      <c r="F856" s="1" t="s">
        <v>36</v>
      </c>
      <c r="G856" s="1" t="s">
        <v>85</v>
      </c>
      <c r="H856" s="4">
        <v>236</v>
      </c>
      <c r="I856" s="1" t="s">
        <v>90</v>
      </c>
      <c r="J856" s="1" t="s">
        <v>91</v>
      </c>
      <c r="K856" s="1" t="s">
        <v>92</v>
      </c>
      <c r="N856" s="1" t="s">
        <v>42</v>
      </c>
      <c r="O856" s="1" t="s">
        <v>2269</v>
      </c>
      <c r="P856" s="3">
        <v>530</v>
      </c>
      <c r="R856" s="1" t="s">
        <v>2437</v>
      </c>
      <c r="S856" s="1" t="s">
        <v>45</v>
      </c>
      <c r="X856" s="1" t="s">
        <v>2434</v>
      </c>
      <c r="AB856" s="4">
        <v>0</v>
      </c>
      <c r="AC856" s="4">
        <v>0</v>
      </c>
      <c r="AI856" s="9">
        <f t="shared" si="78"/>
        <v>44166</v>
      </c>
      <c r="AJ856" s="9">
        <f t="shared" si="79"/>
        <v>44158</v>
      </c>
      <c r="AK856" s="9">
        <f t="shared" si="80"/>
        <v>44188</v>
      </c>
      <c r="AL856" s="9">
        <f t="shared" si="81"/>
        <v>44188</v>
      </c>
      <c r="AM856" s="10">
        <f t="shared" si="82"/>
        <v>-22</v>
      </c>
      <c r="AN856" s="11">
        <f t="shared" si="83"/>
        <v>-5192</v>
      </c>
    </row>
    <row r="857" spans="1:40" hidden="1" x14ac:dyDescent="0.2">
      <c r="A857" s="1" t="s">
        <v>2269</v>
      </c>
      <c r="B857" s="1" t="s">
        <v>2269</v>
      </c>
      <c r="C857" s="1" t="s">
        <v>2269</v>
      </c>
      <c r="D857" s="1" t="s">
        <v>85</v>
      </c>
      <c r="E857" s="3">
        <v>20273</v>
      </c>
      <c r="F857" s="1" t="s">
        <v>36</v>
      </c>
      <c r="G857" s="1" t="s">
        <v>85</v>
      </c>
      <c r="H857" s="4">
        <v>246.9</v>
      </c>
      <c r="I857" s="1" t="s">
        <v>94</v>
      </c>
      <c r="K857" s="1" t="s">
        <v>92</v>
      </c>
      <c r="L857" s="1" t="s">
        <v>95</v>
      </c>
      <c r="M857" s="1" t="s">
        <v>96</v>
      </c>
      <c r="N857" s="1" t="s">
        <v>42</v>
      </c>
      <c r="O857" s="1" t="s">
        <v>2269</v>
      </c>
      <c r="P857" s="3">
        <v>531</v>
      </c>
      <c r="R857" s="1" t="s">
        <v>2438</v>
      </c>
      <c r="S857" s="1" t="s">
        <v>45</v>
      </c>
      <c r="X857" s="1" t="s">
        <v>2434</v>
      </c>
      <c r="AB857" s="4">
        <v>0</v>
      </c>
      <c r="AC857" s="4">
        <v>0</v>
      </c>
      <c r="AI857" s="9">
        <f t="shared" si="78"/>
        <v>44166</v>
      </c>
      <c r="AJ857" s="9">
        <f t="shared" si="79"/>
        <v>44158</v>
      </c>
      <c r="AK857" s="9">
        <f t="shared" si="80"/>
        <v>44188</v>
      </c>
      <c r="AL857" s="9">
        <f t="shared" si="81"/>
        <v>44188</v>
      </c>
      <c r="AM857" s="10">
        <f t="shared" si="82"/>
        <v>-22</v>
      </c>
      <c r="AN857" s="11">
        <f t="shared" si="83"/>
        <v>-5431.8</v>
      </c>
    </row>
    <row r="858" spans="1:40" x14ac:dyDescent="0.2">
      <c r="A858" s="1" t="s">
        <v>2056</v>
      </c>
      <c r="B858" s="1" t="s">
        <v>2077</v>
      </c>
      <c r="C858" s="1" t="s">
        <v>1973</v>
      </c>
      <c r="D858" s="1" t="s">
        <v>35</v>
      </c>
      <c r="E858" s="3">
        <v>481</v>
      </c>
      <c r="F858" s="1" t="s">
        <v>55</v>
      </c>
      <c r="G858" s="1" t="s">
        <v>2439</v>
      </c>
      <c r="H858" s="4">
        <v>557</v>
      </c>
      <c r="I858" s="1" t="s">
        <v>2440</v>
      </c>
      <c r="J858" s="1" t="s">
        <v>2441</v>
      </c>
      <c r="K858" s="1" t="s">
        <v>2442</v>
      </c>
      <c r="L858" s="1" t="s">
        <v>40</v>
      </c>
      <c r="M858" s="1" t="s">
        <v>2443</v>
      </c>
      <c r="N858" s="1" t="s">
        <v>42</v>
      </c>
      <c r="O858" s="1" t="s">
        <v>2444</v>
      </c>
      <c r="P858" s="3">
        <v>536</v>
      </c>
      <c r="R858" s="1" t="s">
        <v>2445</v>
      </c>
      <c r="S858" s="1" t="s">
        <v>45</v>
      </c>
      <c r="T858" s="1" t="s">
        <v>2446</v>
      </c>
      <c r="V858" s="1" t="s">
        <v>62</v>
      </c>
      <c r="W858" s="1" t="s">
        <v>63</v>
      </c>
      <c r="X858" s="1" t="s">
        <v>1973</v>
      </c>
      <c r="AB858" s="4">
        <v>557</v>
      </c>
      <c r="AC858" s="4">
        <v>122.54</v>
      </c>
      <c r="AF858" s="1" t="s">
        <v>259</v>
      </c>
      <c r="AI858" s="9">
        <f t="shared" si="78"/>
        <v>44144</v>
      </c>
      <c r="AJ858" s="9">
        <f t="shared" si="79"/>
        <v>44119</v>
      </c>
      <c r="AK858" s="9">
        <f t="shared" si="80"/>
        <v>44149</v>
      </c>
      <c r="AL858" s="9">
        <f t="shared" si="81"/>
        <v>44149</v>
      </c>
      <c r="AM858" s="10">
        <f t="shared" si="82"/>
        <v>18</v>
      </c>
      <c r="AN858" s="11">
        <f t="shared" si="83"/>
        <v>10026</v>
      </c>
    </row>
    <row r="859" spans="1:40" x14ac:dyDescent="0.2">
      <c r="A859" s="1" t="s">
        <v>2056</v>
      </c>
      <c r="B859" s="1" t="s">
        <v>2077</v>
      </c>
      <c r="C859" s="1" t="s">
        <v>1973</v>
      </c>
      <c r="D859" s="1" t="s">
        <v>35</v>
      </c>
      <c r="E859" s="3">
        <v>482</v>
      </c>
      <c r="F859" s="1" t="s">
        <v>55</v>
      </c>
      <c r="G859" s="1" t="s">
        <v>2447</v>
      </c>
      <c r="H859" s="4">
        <v>168</v>
      </c>
      <c r="I859" s="1" t="s">
        <v>2440</v>
      </c>
      <c r="J859" s="1" t="s">
        <v>2441</v>
      </c>
      <c r="K859" s="1" t="s">
        <v>2442</v>
      </c>
      <c r="L859" s="1" t="s">
        <v>40</v>
      </c>
      <c r="M859" s="1" t="s">
        <v>2443</v>
      </c>
      <c r="N859" s="1" t="s">
        <v>42</v>
      </c>
      <c r="O859" s="1" t="s">
        <v>2444</v>
      </c>
      <c r="P859" s="3">
        <v>536</v>
      </c>
      <c r="R859" s="1" t="s">
        <v>2448</v>
      </c>
      <c r="S859" s="1" t="s">
        <v>45</v>
      </c>
      <c r="T859" s="1" t="s">
        <v>2446</v>
      </c>
      <c r="V859" s="1" t="s">
        <v>62</v>
      </c>
      <c r="W859" s="1" t="s">
        <v>63</v>
      </c>
      <c r="X859" s="1" t="s">
        <v>1973</v>
      </c>
      <c r="AB859" s="4">
        <v>168</v>
      </c>
      <c r="AC859" s="4">
        <v>36.96</v>
      </c>
      <c r="AF859" s="1" t="s">
        <v>259</v>
      </c>
      <c r="AI859" s="9">
        <f t="shared" si="78"/>
        <v>44144</v>
      </c>
      <c r="AJ859" s="9">
        <f t="shared" si="79"/>
        <v>44119</v>
      </c>
      <c r="AK859" s="9">
        <f t="shared" si="80"/>
        <v>44149</v>
      </c>
      <c r="AL859" s="9">
        <f t="shared" si="81"/>
        <v>44149</v>
      </c>
      <c r="AM859" s="10">
        <f t="shared" si="82"/>
        <v>18</v>
      </c>
      <c r="AN859" s="11">
        <f t="shared" si="83"/>
        <v>3024</v>
      </c>
    </row>
    <row r="860" spans="1:40" x14ac:dyDescent="0.2">
      <c r="A860" s="1" t="s">
        <v>2382</v>
      </c>
      <c r="B860" s="1" t="s">
        <v>2067</v>
      </c>
      <c r="C860" s="1" t="s">
        <v>2120</v>
      </c>
      <c r="D860" s="1" t="s">
        <v>35</v>
      </c>
      <c r="E860" s="3">
        <v>495</v>
      </c>
      <c r="F860" s="1" t="s">
        <v>55</v>
      </c>
      <c r="G860" s="1" t="s">
        <v>2449</v>
      </c>
      <c r="H860" s="4">
        <v>7178.53</v>
      </c>
      <c r="I860" s="1" t="s">
        <v>174</v>
      </c>
      <c r="J860" s="1" t="s">
        <v>175</v>
      </c>
      <c r="K860" s="1" t="s">
        <v>70</v>
      </c>
      <c r="L860" s="1" t="s">
        <v>176</v>
      </c>
      <c r="M860" s="1" t="s">
        <v>177</v>
      </c>
      <c r="N860" s="1" t="s">
        <v>42</v>
      </c>
      <c r="O860" s="1" t="s">
        <v>2444</v>
      </c>
      <c r="P860" s="3">
        <v>537</v>
      </c>
      <c r="R860" s="1" t="s">
        <v>2450</v>
      </c>
      <c r="S860" s="1" t="s">
        <v>45</v>
      </c>
      <c r="T860" s="1" t="s">
        <v>180</v>
      </c>
      <c r="V860" s="1" t="s">
        <v>62</v>
      </c>
      <c r="W860" s="1" t="s">
        <v>63</v>
      </c>
      <c r="X860" s="1" t="s">
        <v>2120</v>
      </c>
      <c r="AB860" s="4">
        <v>7178.53</v>
      </c>
      <c r="AC860" s="4">
        <v>1579.28</v>
      </c>
      <c r="AF860" s="1" t="s">
        <v>181</v>
      </c>
      <c r="AI860" s="9">
        <f t="shared" si="78"/>
        <v>44161</v>
      </c>
      <c r="AJ860" s="9">
        <f t="shared" si="79"/>
        <v>44131</v>
      </c>
      <c r="AK860" s="9">
        <f t="shared" si="80"/>
        <v>44161</v>
      </c>
      <c r="AL860" s="9">
        <f t="shared" si="81"/>
        <v>44161</v>
      </c>
      <c r="AM860" s="10">
        <f t="shared" si="82"/>
        <v>6</v>
      </c>
      <c r="AN860" s="11">
        <f t="shared" si="83"/>
        <v>43071.18</v>
      </c>
    </row>
    <row r="861" spans="1:40" x14ac:dyDescent="0.2">
      <c r="A861" s="1" t="s">
        <v>2382</v>
      </c>
      <c r="B861" s="1" t="s">
        <v>2067</v>
      </c>
      <c r="C861" s="1" t="s">
        <v>2120</v>
      </c>
      <c r="D861" s="1" t="s">
        <v>35</v>
      </c>
      <c r="E861" s="3">
        <v>496</v>
      </c>
      <c r="F861" s="1" t="s">
        <v>55</v>
      </c>
      <c r="G861" s="1" t="s">
        <v>2451</v>
      </c>
      <c r="H861" s="4">
        <v>329.06</v>
      </c>
      <c r="I861" s="1" t="s">
        <v>174</v>
      </c>
      <c r="J861" s="1" t="s">
        <v>175</v>
      </c>
      <c r="K861" s="1" t="s">
        <v>70</v>
      </c>
      <c r="L861" s="1" t="s">
        <v>176</v>
      </c>
      <c r="M861" s="1" t="s">
        <v>177</v>
      </c>
      <c r="N861" s="1" t="s">
        <v>42</v>
      </c>
      <c r="O861" s="1" t="s">
        <v>2444</v>
      </c>
      <c r="P861" s="3">
        <v>537</v>
      </c>
      <c r="R861" s="1" t="s">
        <v>2452</v>
      </c>
      <c r="S861" s="1" t="s">
        <v>45</v>
      </c>
      <c r="T861" s="1" t="s">
        <v>180</v>
      </c>
      <c r="V861" s="1" t="s">
        <v>62</v>
      </c>
      <c r="W861" s="1" t="s">
        <v>63</v>
      </c>
      <c r="X861" s="1" t="s">
        <v>2120</v>
      </c>
      <c r="AB861" s="4">
        <v>329.06</v>
      </c>
      <c r="AC861" s="4">
        <v>72.39</v>
      </c>
      <c r="AF861" s="1" t="s">
        <v>181</v>
      </c>
      <c r="AI861" s="9">
        <f t="shared" si="78"/>
        <v>44161</v>
      </c>
      <c r="AJ861" s="9">
        <f t="shared" si="79"/>
        <v>44131</v>
      </c>
      <c r="AK861" s="9">
        <f t="shared" si="80"/>
        <v>44161</v>
      </c>
      <c r="AL861" s="9">
        <f t="shared" si="81"/>
        <v>44161</v>
      </c>
      <c r="AM861" s="10">
        <f t="shared" si="82"/>
        <v>6</v>
      </c>
      <c r="AN861" s="11">
        <f t="shared" si="83"/>
        <v>1974.3600000000001</v>
      </c>
    </row>
    <row r="862" spans="1:40" x14ac:dyDescent="0.2">
      <c r="A862" s="1" t="s">
        <v>2382</v>
      </c>
      <c r="B862" s="1" t="s">
        <v>2067</v>
      </c>
      <c r="C862" s="1" t="s">
        <v>2120</v>
      </c>
      <c r="D862" s="1" t="s">
        <v>35</v>
      </c>
      <c r="E862" s="3">
        <v>497</v>
      </c>
      <c r="F862" s="1" t="s">
        <v>55</v>
      </c>
      <c r="G862" s="1" t="s">
        <v>2453</v>
      </c>
      <c r="H862" s="4">
        <v>7178.53</v>
      </c>
      <c r="I862" s="1" t="s">
        <v>174</v>
      </c>
      <c r="J862" s="1" t="s">
        <v>175</v>
      </c>
      <c r="K862" s="1" t="s">
        <v>70</v>
      </c>
      <c r="L862" s="1" t="s">
        <v>176</v>
      </c>
      <c r="M862" s="1" t="s">
        <v>177</v>
      </c>
      <c r="N862" s="1" t="s">
        <v>42</v>
      </c>
      <c r="O862" s="1" t="s">
        <v>2444</v>
      </c>
      <c r="P862" s="3">
        <v>537</v>
      </c>
      <c r="R862" s="1" t="s">
        <v>2454</v>
      </c>
      <c r="S862" s="1" t="s">
        <v>45</v>
      </c>
      <c r="T862" s="1" t="s">
        <v>180</v>
      </c>
      <c r="V862" s="1" t="s">
        <v>62</v>
      </c>
      <c r="W862" s="1" t="s">
        <v>63</v>
      </c>
      <c r="X862" s="1" t="s">
        <v>2120</v>
      </c>
      <c r="AB862" s="4">
        <v>7178.53</v>
      </c>
      <c r="AC862" s="4">
        <v>1579.28</v>
      </c>
      <c r="AF862" s="1" t="s">
        <v>181</v>
      </c>
      <c r="AI862" s="9">
        <f t="shared" si="78"/>
        <v>44161</v>
      </c>
      <c r="AJ862" s="9">
        <f t="shared" si="79"/>
        <v>44131</v>
      </c>
      <c r="AK862" s="9">
        <f t="shared" si="80"/>
        <v>44161</v>
      </c>
      <c r="AL862" s="9">
        <f t="shared" si="81"/>
        <v>44161</v>
      </c>
      <c r="AM862" s="10">
        <f t="shared" si="82"/>
        <v>6</v>
      </c>
      <c r="AN862" s="11">
        <f t="shared" si="83"/>
        <v>43071.18</v>
      </c>
    </row>
    <row r="863" spans="1:40" x14ac:dyDescent="0.2">
      <c r="A863" s="1" t="s">
        <v>2382</v>
      </c>
      <c r="B863" s="1" t="s">
        <v>2067</v>
      </c>
      <c r="C863" s="1" t="s">
        <v>2120</v>
      </c>
      <c r="D863" s="1" t="s">
        <v>35</v>
      </c>
      <c r="E863" s="3">
        <v>498</v>
      </c>
      <c r="F863" s="1" t="s">
        <v>55</v>
      </c>
      <c r="G863" s="1" t="s">
        <v>2455</v>
      </c>
      <c r="H863" s="4">
        <v>329.06</v>
      </c>
      <c r="I863" s="1" t="s">
        <v>174</v>
      </c>
      <c r="J863" s="1" t="s">
        <v>175</v>
      </c>
      <c r="K863" s="1" t="s">
        <v>70</v>
      </c>
      <c r="L863" s="1" t="s">
        <v>176</v>
      </c>
      <c r="M863" s="1" t="s">
        <v>177</v>
      </c>
      <c r="N863" s="1" t="s">
        <v>42</v>
      </c>
      <c r="O863" s="1" t="s">
        <v>2444</v>
      </c>
      <c r="P863" s="3">
        <v>537</v>
      </c>
      <c r="R863" s="1" t="s">
        <v>2456</v>
      </c>
      <c r="S863" s="1" t="s">
        <v>45</v>
      </c>
      <c r="T863" s="1" t="s">
        <v>180</v>
      </c>
      <c r="V863" s="1" t="s">
        <v>62</v>
      </c>
      <c r="W863" s="1" t="s">
        <v>63</v>
      </c>
      <c r="X863" s="1" t="s">
        <v>2120</v>
      </c>
      <c r="AB863" s="4">
        <v>329.06</v>
      </c>
      <c r="AC863" s="4">
        <v>72.39</v>
      </c>
      <c r="AF863" s="1" t="s">
        <v>181</v>
      </c>
      <c r="AI863" s="9">
        <f t="shared" si="78"/>
        <v>44161</v>
      </c>
      <c r="AJ863" s="9">
        <f t="shared" si="79"/>
        <v>44131</v>
      </c>
      <c r="AK863" s="9">
        <f t="shared" si="80"/>
        <v>44161</v>
      </c>
      <c r="AL863" s="9">
        <f t="shared" si="81"/>
        <v>44161</v>
      </c>
      <c r="AM863" s="10">
        <f t="shared" si="82"/>
        <v>6</v>
      </c>
      <c r="AN863" s="11">
        <f t="shared" si="83"/>
        <v>1974.3600000000001</v>
      </c>
    </row>
    <row r="864" spans="1:40" x14ac:dyDescent="0.2">
      <c r="A864" s="1" t="s">
        <v>2382</v>
      </c>
      <c r="B864" s="1" t="s">
        <v>2067</v>
      </c>
      <c r="C864" s="1" t="s">
        <v>2120</v>
      </c>
      <c r="D864" s="1" t="s">
        <v>35</v>
      </c>
      <c r="E864" s="3">
        <v>499</v>
      </c>
      <c r="F864" s="1" t="s">
        <v>55</v>
      </c>
      <c r="G864" s="1" t="s">
        <v>2457</v>
      </c>
      <c r="H864" s="4">
        <v>110</v>
      </c>
      <c r="I864" s="1" t="s">
        <v>174</v>
      </c>
      <c r="J864" s="1" t="s">
        <v>175</v>
      </c>
      <c r="K864" s="1" t="s">
        <v>70</v>
      </c>
      <c r="L864" s="1" t="s">
        <v>176</v>
      </c>
      <c r="M864" s="1" t="s">
        <v>177</v>
      </c>
      <c r="N864" s="1" t="s">
        <v>42</v>
      </c>
      <c r="O864" s="1" t="s">
        <v>2444</v>
      </c>
      <c r="P864" s="3">
        <v>537</v>
      </c>
      <c r="R864" s="1" t="s">
        <v>2458</v>
      </c>
      <c r="S864" s="1" t="s">
        <v>45</v>
      </c>
      <c r="T864" s="1" t="s">
        <v>180</v>
      </c>
      <c r="V864" s="1" t="s">
        <v>62</v>
      </c>
      <c r="W864" s="1" t="s">
        <v>63</v>
      </c>
      <c r="X864" s="1" t="s">
        <v>2120</v>
      </c>
      <c r="AB864" s="4">
        <v>110</v>
      </c>
      <c r="AC864" s="4">
        <v>24.2</v>
      </c>
      <c r="AF864" s="1" t="s">
        <v>1815</v>
      </c>
      <c r="AI864" s="9">
        <f t="shared" si="78"/>
        <v>44161</v>
      </c>
      <c r="AJ864" s="9">
        <f t="shared" si="79"/>
        <v>44131</v>
      </c>
      <c r="AK864" s="9">
        <f t="shared" si="80"/>
        <v>44161</v>
      </c>
      <c r="AL864" s="9">
        <f t="shared" si="81"/>
        <v>44161</v>
      </c>
      <c r="AM864" s="10">
        <f t="shared" si="82"/>
        <v>6</v>
      </c>
      <c r="AN864" s="11">
        <f t="shared" si="83"/>
        <v>660</v>
      </c>
    </row>
    <row r="865" spans="1:40" x14ac:dyDescent="0.2">
      <c r="A865" s="1" t="s">
        <v>2382</v>
      </c>
      <c r="B865" s="1" t="s">
        <v>2067</v>
      </c>
      <c r="C865" s="1" t="s">
        <v>2120</v>
      </c>
      <c r="D865" s="1" t="s">
        <v>35</v>
      </c>
      <c r="E865" s="3">
        <v>500</v>
      </c>
      <c r="F865" s="1" t="s">
        <v>55</v>
      </c>
      <c r="G865" s="1" t="s">
        <v>2459</v>
      </c>
      <c r="H865" s="4">
        <v>505</v>
      </c>
      <c r="I865" s="1" t="s">
        <v>174</v>
      </c>
      <c r="J865" s="1" t="s">
        <v>175</v>
      </c>
      <c r="K865" s="1" t="s">
        <v>70</v>
      </c>
      <c r="L865" s="1" t="s">
        <v>176</v>
      </c>
      <c r="M865" s="1" t="s">
        <v>177</v>
      </c>
      <c r="N865" s="1" t="s">
        <v>42</v>
      </c>
      <c r="O865" s="1" t="s">
        <v>2444</v>
      </c>
      <c r="P865" s="3">
        <v>537</v>
      </c>
      <c r="R865" s="1" t="s">
        <v>2460</v>
      </c>
      <c r="S865" s="1" t="s">
        <v>45</v>
      </c>
      <c r="T865" s="1" t="s">
        <v>180</v>
      </c>
      <c r="V865" s="1" t="s">
        <v>62</v>
      </c>
      <c r="W865" s="1" t="s">
        <v>63</v>
      </c>
      <c r="X865" s="1" t="s">
        <v>2120</v>
      </c>
      <c r="AB865" s="4">
        <v>505</v>
      </c>
      <c r="AC865" s="4">
        <v>111.1</v>
      </c>
      <c r="AF865" s="1" t="s">
        <v>181</v>
      </c>
      <c r="AI865" s="9">
        <f t="shared" si="78"/>
        <v>44161</v>
      </c>
      <c r="AJ865" s="9">
        <f t="shared" si="79"/>
        <v>44131</v>
      </c>
      <c r="AK865" s="9">
        <f t="shared" si="80"/>
        <v>44161</v>
      </c>
      <c r="AL865" s="9">
        <f t="shared" si="81"/>
        <v>44161</v>
      </c>
      <c r="AM865" s="10">
        <f t="shared" si="82"/>
        <v>6</v>
      </c>
      <c r="AN865" s="11">
        <f t="shared" si="83"/>
        <v>3030</v>
      </c>
    </row>
    <row r="866" spans="1:40" x14ac:dyDescent="0.2">
      <c r="A866" s="1" t="s">
        <v>2382</v>
      </c>
      <c r="B866" s="1" t="s">
        <v>2067</v>
      </c>
      <c r="C866" s="1" t="s">
        <v>2120</v>
      </c>
      <c r="D866" s="1" t="s">
        <v>35</v>
      </c>
      <c r="E866" s="3">
        <v>501</v>
      </c>
      <c r="F866" s="1" t="s">
        <v>55</v>
      </c>
      <c r="G866" s="1" t="s">
        <v>2461</v>
      </c>
      <c r="H866" s="4">
        <v>790</v>
      </c>
      <c r="I866" s="1" t="s">
        <v>174</v>
      </c>
      <c r="J866" s="1" t="s">
        <v>175</v>
      </c>
      <c r="K866" s="1" t="s">
        <v>70</v>
      </c>
      <c r="L866" s="1" t="s">
        <v>176</v>
      </c>
      <c r="M866" s="1" t="s">
        <v>177</v>
      </c>
      <c r="N866" s="1" t="s">
        <v>42</v>
      </c>
      <c r="O866" s="1" t="s">
        <v>2444</v>
      </c>
      <c r="P866" s="3">
        <v>537</v>
      </c>
      <c r="R866" s="1" t="s">
        <v>2462</v>
      </c>
      <c r="S866" s="1" t="s">
        <v>45</v>
      </c>
      <c r="T866" s="1" t="s">
        <v>180</v>
      </c>
      <c r="V866" s="1" t="s">
        <v>62</v>
      </c>
      <c r="W866" s="1" t="s">
        <v>63</v>
      </c>
      <c r="X866" s="1" t="s">
        <v>2120</v>
      </c>
      <c r="AB866" s="4">
        <v>790</v>
      </c>
      <c r="AC866" s="4">
        <v>173.8</v>
      </c>
      <c r="AF866" s="1" t="s">
        <v>1468</v>
      </c>
      <c r="AI866" s="9">
        <f t="shared" si="78"/>
        <v>44161</v>
      </c>
      <c r="AJ866" s="9">
        <f t="shared" si="79"/>
        <v>44131</v>
      </c>
      <c r="AK866" s="9">
        <f t="shared" si="80"/>
        <v>44161</v>
      </c>
      <c r="AL866" s="9">
        <f t="shared" si="81"/>
        <v>44161</v>
      </c>
      <c r="AM866" s="10">
        <f t="shared" si="82"/>
        <v>6</v>
      </c>
      <c r="AN866" s="11">
        <f t="shared" si="83"/>
        <v>4740</v>
      </c>
    </row>
    <row r="867" spans="1:40" x14ac:dyDescent="0.2">
      <c r="A867" s="1" t="s">
        <v>2382</v>
      </c>
      <c r="B867" s="1" t="s">
        <v>2067</v>
      </c>
      <c r="C867" s="1" t="s">
        <v>2120</v>
      </c>
      <c r="D867" s="1" t="s">
        <v>35</v>
      </c>
      <c r="E867" s="3">
        <v>502</v>
      </c>
      <c r="F867" s="1" t="s">
        <v>55</v>
      </c>
      <c r="G867" s="1" t="s">
        <v>2463</v>
      </c>
      <c r="H867" s="4">
        <v>790</v>
      </c>
      <c r="I867" s="1" t="s">
        <v>174</v>
      </c>
      <c r="J867" s="1" t="s">
        <v>175</v>
      </c>
      <c r="K867" s="1" t="s">
        <v>70</v>
      </c>
      <c r="L867" s="1" t="s">
        <v>176</v>
      </c>
      <c r="M867" s="1" t="s">
        <v>177</v>
      </c>
      <c r="N867" s="1" t="s">
        <v>42</v>
      </c>
      <c r="O867" s="1" t="s">
        <v>2444</v>
      </c>
      <c r="P867" s="3">
        <v>537</v>
      </c>
      <c r="R867" s="1" t="s">
        <v>2464</v>
      </c>
      <c r="S867" s="1" t="s">
        <v>45</v>
      </c>
      <c r="T867" s="1" t="s">
        <v>180</v>
      </c>
      <c r="V867" s="1" t="s">
        <v>62</v>
      </c>
      <c r="W867" s="1" t="s">
        <v>63</v>
      </c>
      <c r="X867" s="1" t="s">
        <v>2120</v>
      </c>
      <c r="AB867" s="4">
        <v>790</v>
      </c>
      <c r="AC867" s="4">
        <v>173.8</v>
      </c>
      <c r="AF867" s="1" t="s">
        <v>1468</v>
      </c>
      <c r="AI867" s="9">
        <f t="shared" si="78"/>
        <v>44161</v>
      </c>
      <c r="AJ867" s="9">
        <f t="shared" si="79"/>
        <v>44131</v>
      </c>
      <c r="AK867" s="9">
        <f t="shared" si="80"/>
        <v>44161</v>
      </c>
      <c r="AL867" s="9">
        <f t="shared" si="81"/>
        <v>44161</v>
      </c>
      <c r="AM867" s="10">
        <f t="shared" si="82"/>
        <v>6</v>
      </c>
      <c r="AN867" s="11">
        <f t="shared" si="83"/>
        <v>4740</v>
      </c>
    </row>
    <row r="868" spans="1:40" x14ac:dyDescent="0.2">
      <c r="A868" s="1" t="s">
        <v>2382</v>
      </c>
      <c r="B868" s="1" t="s">
        <v>2067</v>
      </c>
      <c r="C868" s="1" t="s">
        <v>2120</v>
      </c>
      <c r="D868" s="1" t="s">
        <v>35</v>
      </c>
      <c r="E868" s="3">
        <v>503</v>
      </c>
      <c r="F868" s="1" t="s">
        <v>55</v>
      </c>
      <c r="G868" s="1" t="s">
        <v>2465</v>
      </c>
      <c r="H868" s="4">
        <v>765</v>
      </c>
      <c r="I868" s="1" t="s">
        <v>174</v>
      </c>
      <c r="J868" s="1" t="s">
        <v>175</v>
      </c>
      <c r="K868" s="1" t="s">
        <v>70</v>
      </c>
      <c r="L868" s="1" t="s">
        <v>176</v>
      </c>
      <c r="M868" s="1" t="s">
        <v>177</v>
      </c>
      <c r="N868" s="1" t="s">
        <v>42</v>
      </c>
      <c r="O868" s="1" t="s">
        <v>2444</v>
      </c>
      <c r="P868" s="3">
        <v>537</v>
      </c>
      <c r="R868" s="1" t="s">
        <v>2466</v>
      </c>
      <c r="S868" s="1" t="s">
        <v>45</v>
      </c>
      <c r="T868" s="1" t="s">
        <v>180</v>
      </c>
      <c r="V868" s="1" t="s">
        <v>62</v>
      </c>
      <c r="W868" s="1" t="s">
        <v>63</v>
      </c>
      <c r="X868" s="1" t="s">
        <v>2120</v>
      </c>
      <c r="AB868" s="4">
        <v>765</v>
      </c>
      <c r="AC868" s="4">
        <v>168.3</v>
      </c>
      <c r="AF868" s="1" t="s">
        <v>1468</v>
      </c>
      <c r="AI868" s="9">
        <f t="shared" si="78"/>
        <v>44161</v>
      </c>
      <c r="AJ868" s="9">
        <f t="shared" si="79"/>
        <v>44131</v>
      </c>
      <c r="AK868" s="9">
        <f t="shared" si="80"/>
        <v>44161</v>
      </c>
      <c r="AL868" s="9">
        <f t="shared" si="81"/>
        <v>44161</v>
      </c>
      <c r="AM868" s="10">
        <f t="shared" si="82"/>
        <v>6</v>
      </c>
      <c r="AN868" s="11">
        <f t="shared" si="83"/>
        <v>4590</v>
      </c>
    </row>
    <row r="869" spans="1:40" hidden="1" x14ac:dyDescent="0.2">
      <c r="A869" s="1" t="s">
        <v>2382</v>
      </c>
      <c r="B869" s="1" t="s">
        <v>2120</v>
      </c>
      <c r="C869" s="1" t="s">
        <v>2133</v>
      </c>
      <c r="D869" s="1" t="s">
        <v>54</v>
      </c>
      <c r="E869" s="3">
        <v>505</v>
      </c>
      <c r="F869" s="1" t="s">
        <v>55</v>
      </c>
      <c r="G869" s="1" t="s">
        <v>2467</v>
      </c>
      <c r="H869" s="4">
        <v>-28</v>
      </c>
      <c r="I869" s="1" t="s">
        <v>2440</v>
      </c>
      <c r="J869" s="1" t="s">
        <v>2441</v>
      </c>
      <c r="K869" s="1" t="s">
        <v>2442</v>
      </c>
      <c r="L869" s="1" t="s">
        <v>40</v>
      </c>
      <c r="M869" s="1" t="s">
        <v>2443</v>
      </c>
      <c r="N869" s="1" t="s">
        <v>42</v>
      </c>
      <c r="O869" s="1" t="s">
        <v>2444</v>
      </c>
      <c r="P869" s="3">
        <v>536</v>
      </c>
      <c r="R869" s="1" t="s">
        <v>2468</v>
      </c>
      <c r="S869" s="1" t="s">
        <v>45</v>
      </c>
      <c r="T869" s="1" t="s">
        <v>2446</v>
      </c>
      <c r="V869" s="1" t="s">
        <v>62</v>
      </c>
      <c r="W869" s="1" t="s">
        <v>63</v>
      </c>
      <c r="X869" s="1" t="s">
        <v>2133</v>
      </c>
      <c r="AB869" s="4">
        <v>28</v>
      </c>
      <c r="AC869" s="4">
        <v>6.16</v>
      </c>
      <c r="AF869" s="1" t="s">
        <v>259</v>
      </c>
      <c r="AI869" s="9">
        <f t="shared" si="78"/>
        <v>44161</v>
      </c>
      <c r="AJ869" s="9">
        <f t="shared" si="79"/>
        <v>44133</v>
      </c>
      <c r="AK869" s="9">
        <f t="shared" si="80"/>
        <v>44163</v>
      </c>
      <c r="AL869" s="9">
        <f t="shared" si="81"/>
        <v>44163</v>
      </c>
      <c r="AM869" s="10">
        <f t="shared" si="82"/>
        <v>4</v>
      </c>
      <c r="AN869" s="11">
        <f t="shared" si="83"/>
        <v>-112</v>
      </c>
    </row>
    <row r="870" spans="1:40" x14ac:dyDescent="0.2">
      <c r="A870" s="1" t="s">
        <v>2469</v>
      </c>
      <c r="B870" s="1" t="s">
        <v>2470</v>
      </c>
      <c r="C870" s="1" t="s">
        <v>2471</v>
      </c>
      <c r="D870" s="1" t="s">
        <v>35</v>
      </c>
      <c r="E870" s="3">
        <v>548</v>
      </c>
      <c r="F870" s="1" t="s">
        <v>55</v>
      </c>
      <c r="G870" s="1" t="s">
        <v>2472</v>
      </c>
      <c r="H870" s="4">
        <v>914</v>
      </c>
      <c r="I870" s="1" t="s">
        <v>2440</v>
      </c>
      <c r="J870" s="1" t="s">
        <v>2441</v>
      </c>
      <c r="K870" s="1" t="s">
        <v>2442</v>
      </c>
      <c r="L870" s="1" t="s">
        <v>40</v>
      </c>
      <c r="M870" s="1" t="s">
        <v>2443</v>
      </c>
      <c r="N870" s="1" t="s">
        <v>42</v>
      </c>
      <c r="O870" s="1" t="s">
        <v>2444</v>
      </c>
      <c r="P870" s="3">
        <v>536</v>
      </c>
      <c r="R870" s="1" t="s">
        <v>2473</v>
      </c>
      <c r="S870" s="1" t="s">
        <v>45</v>
      </c>
      <c r="T870" s="1" t="s">
        <v>2446</v>
      </c>
      <c r="V870" s="1" t="s">
        <v>62</v>
      </c>
      <c r="W870" s="1" t="s">
        <v>63</v>
      </c>
      <c r="X870" s="1" t="s">
        <v>2320</v>
      </c>
      <c r="AB870" s="4">
        <v>914</v>
      </c>
      <c r="AC870" s="4">
        <v>201.08</v>
      </c>
      <c r="AF870" s="1" t="s">
        <v>259</v>
      </c>
      <c r="AI870" s="9">
        <f t="shared" si="78"/>
        <v>44180</v>
      </c>
      <c r="AJ870" s="9">
        <f t="shared" si="79"/>
        <v>44155</v>
      </c>
      <c r="AK870" s="9">
        <f t="shared" si="80"/>
        <v>44185</v>
      </c>
      <c r="AL870" s="9">
        <f t="shared" si="81"/>
        <v>44185</v>
      </c>
      <c r="AM870" s="10">
        <f t="shared" si="82"/>
        <v>-18</v>
      </c>
      <c r="AN870" s="11">
        <f t="shared" si="83"/>
        <v>-16452</v>
      </c>
    </row>
    <row r="871" spans="1:40" x14ac:dyDescent="0.2">
      <c r="A871" s="1" t="s">
        <v>2474</v>
      </c>
      <c r="B871" s="1" t="s">
        <v>2017</v>
      </c>
      <c r="C871" s="1" t="s">
        <v>1236</v>
      </c>
      <c r="D871" s="1" t="s">
        <v>35</v>
      </c>
      <c r="E871" s="3">
        <v>443</v>
      </c>
      <c r="F871" s="1" t="s">
        <v>55</v>
      </c>
      <c r="G871" s="1" t="s">
        <v>2475</v>
      </c>
      <c r="H871" s="4">
        <v>2690.73</v>
      </c>
      <c r="I871" s="1" t="s">
        <v>298</v>
      </c>
      <c r="J871" s="1" t="s">
        <v>299</v>
      </c>
      <c r="K871" s="1" t="s">
        <v>300</v>
      </c>
      <c r="L871" s="1" t="s">
        <v>301</v>
      </c>
      <c r="M871" s="1" t="s">
        <v>302</v>
      </c>
      <c r="N871" s="1" t="s">
        <v>42</v>
      </c>
      <c r="O871" s="1" t="s">
        <v>2476</v>
      </c>
      <c r="P871" s="3">
        <v>539</v>
      </c>
      <c r="R871" s="1" t="s">
        <v>2477</v>
      </c>
      <c r="S871" s="1" t="s">
        <v>45</v>
      </c>
      <c r="T871" s="1" t="s">
        <v>2478</v>
      </c>
      <c r="V871" s="1" t="s">
        <v>47</v>
      </c>
      <c r="W871" s="1" t="s">
        <v>48</v>
      </c>
      <c r="X871" s="1" t="s">
        <v>1236</v>
      </c>
      <c r="AB871" s="4">
        <v>2690.73</v>
      </c>
      <c r="AC871" s="4">
        <v>144.91</v>
      </c>
      <c r="AF871" s="1" t="s">
        <v>309</v>
      </c>
      <c r="AI871" s="9">
        <f t="shared" si="78"/>
        <v>44183</v>
      </c>
      <c r="AJ871" s="9">
        <f t="shared" si="79"/>
        <v>44095</v>
      </c>
      <c r="AK871" s="9">
        <f t="shared" si="80"/>
        <v>44125</v>
      </c>
      <c r="AL871" s="9">
        <f t="shared" si="81"/>
        <v>44183</v>
      </c>
      <c r="AM871" s="10">
        <f t="shared" si="82"/>
        <v>-15</v>
      </c>
      <c r="AN871" s="11">
        <f t="shared" si="83"/>
        <v>-40360.949999999997</v>
      </c>
    </row>
    <row r="872" spans="1:40" x14ac:dyDescent="0.2">
      <c r="A872" s="1" t="s">
        <v>2474</v>
      </c>
      <c r="B872" s="1" t="s">
        <v>2017</v>
      </c>
      <c r="C872" s="1" t="s">
        <v>1236</v>
      </c>
      <c r="D872" s="1" t="s">
        <v>35</v>
      </c>
      <c r="E872" s="3">
        <v>444</v>
      </c>
      <c r="F872" s="1" t="s">
        <v>55</v>
      </c>
      <c r="G872" s="1" t="s">
        <v>2479</v>
      </c>
      <c r="H872" s="4">
        <v>261</v>
      </c>
      <c r="I872" s="1" t="s">
        <v>298</v>
      </c>
      <c r="J872" s="1" t="s">
        <v>299</v>
      </c>
      <c r="K872" s="1" t="s">
        <v>300</v>
      </c>
      <c r="L872" s="1" t="s">
        <v>301</v>
      </c>
      <c r="M872" s="1" t="s">
        <v>302</v>
      </c>
      <c r="N872" s="1" t="s">
        <v>42</v>
      </c>
      <c r="O872" s="1" t="s">
        <v>2476</v>
      </c>
      <c r="P872" s="3">
        <v>539</v>
      </c>
      <c r="R872" s="1" t="s">
        <v>2480</v>
      </c>
      <c r="S872" s="1" t="s">
        <v>45</v>
      </c>
      <c r="T872" s="1" t="s">
        <v>2478</v>
      </c>
      <c r="V872" s="1" t="s">
        <v>47</v>
      </c>
      <c r="W872" s="1" t="s">
        <v>48</v>
      </c>
      <c r="X872" s="1" t="s">
        <v>1236</v>
      </c>
      <c r="AB872" s="4">
        <v>261</v>
      </c>
      <c r="AC872" s="4">
        <v>57.42</v>
      </c>
      <c r="AF872" s="1" t="s">
        <v>306</v>
      </c>
      <c r="AI872" s="9">
        <f t="shared" si="78"/>
        <v>44183</v>
      </c>
      <c r="AJ872" s="9">
        <f t="shared" si="79"/>
        <v>44095</v>
      </c>
      <c r="AK872" s="9">
        <f t="shared" si="80"/>
        <v>44125</v>
      </c>
      <c r="AL872" s="9">
        <f t="shared" si="81"/>
        <v>44183</v>
      </c>
      <c r="AM872" s="10">
        <f t="shared" si="82"/>
        <v>-15</v>
      </c>
      <c r="AN872" s="11">
        <f t="shared" si="83"/>
        <v>-3915</v>
      </c>
    </row>
    <row r="873" spans="1:40" x14ac:dyDescent="0.2">
      <c r="A873" s="1" t="s">
        <v>2481</v>
      </c>
      <c r="B873" s="1" t="s">
        <v>2034</v>
      </c>
      <c r="C873" s="1" t="s">
        <v>2034</v>
      </c>
      <c r="D873" s="1" t="s">
        <v>35</v>
      </c>
      <c r="E873" s="3">
        <v>491</v>
      </c>
      <c r="F873" s="1" t="s">
        <v>55</v>
      </c>
      <c r="G873" s="1" t="s">
        <v>2482</v>
      </c>
      <c r="H873" s="4">
        <v>253.2</v>
      </c>
      <c r="I873" s="1" t="s">
        <v>342</v>
      </c>
      <c r="J873" s="1" t="s">
        <v>343</v>
      </c>
      <c r="K873" s="1" t="s">
        <v>344</v>
      </c>
      <c r="L873" s="1" t="s">
        <v>154</v>
      </c>
      <c r="M873" s="1" t="s">
        <v>345</v>
      </c>
      <c r="N873" s="1" t="s">
        <v>42</v>
      </c>
      <c r="O873" s="1" t="s">
        <v>2476</v>
      </c>
      <c r="P873" s="3">
        <v>538</v>
      </c>
      <c r="R873" s="1" t="s">
        <v>2483</v>
      </c>
      <c r="S873" s="1" t="s">
        <v>45</v>
      </c>
      <c r="T873" s="1" t="s">
        <v>347</v>
      </c>
      <c r="V873" s="1" t="s">
        <v>47</v>
      </c>
      <c r="W873" s="1" t="s">
        <v>48</v>
      </c>
      <c r="X873" s="1" t="s">
        <v>2034</v>
      </c>
      <c r="AB873" s="4">
        <v>253.2</v>
      </c>
      <c r="AC873" s="4">
        <v>25.32</v>
      </c>
      <c r="AF873" s="1" t="s">
        <v>140</v>
      </c>
      <c r="AI873" s="9">
        <f t="shared" si="78"/>
        <v>44186</v>
      </c>
      <c r="AJ873" s="9">
        <f t="shared" si="79"/>
        <v>44125</v>
      </c>
      <c r="AK873" s="9">
        <f t="shared" si="80"/>
        <v>44155</v>
      </c>
      <c r="AL873" s="9">
        <f t="shared" si="81"/>
        <v>44186</v>
      </c>
      <c r="AM873" s="10">
        <f t="shared" si="82"/>
        <v>-18</v>
      </c>
      <c r="AN873" s="11">
        <f t="shared" si="83"/>
        <v>-4557.5999999999995</v>
      </c>
    </row>
    <row r="874" spans="1:40" x14ac:dyDescent="0.2">
      <c r="A874" s="1" t="s">
        <v>2286</v>
      </c>
      <c r="B874" s="1" t="s">
        <v>1998</v>
      </c>
      <c r="C874" s="1" t="s">
        <v>2444</v>
      </c>
      <c r="D874" s="1" t="s">
        <v>35</v>
      </c>
      <c r="E874" s="3">
        <v>553</v>
      </c>
      <c r="F874" s="1" t="s">
        <v>55</v>
      </c>
      <c r="G874" s="1" t="s">
        <v>2484</v>
      </c>
      <c r="H874" s="4">
        <v>840.75</v>
      </c>
      <c r="I874" s="1" t="s">
        <v>479</v>
      </c>
      <c r="J874" s="1" t="s">
        <v>480</v>
      </c>
      <c r="K874" s="1" t="s">
        <v>424</v>
      </c>
      <c r="L874" s="1" t="s">
        <v>95</v>
      </c>
      <c r="M874" s="1" t="s">
        <v>481</v>
      </c>
      <c r="N874" s="1" t="s">
        <v>42</v>
      </c>
      <c r="O874" s="1" t="s">
        <v>2476</v>
      </c>
      <c r="P874" s="3">
        <v>540</v>
      </c>
      <c r="R874" s="1" t="s">
        <v>2485</v>
      </c>
      <c r="S874" s="1" t="s">
        <v>45</v>
      </c>
      <c r="T874" s="1" t="s">
        <v>2066</v>
      </c>
      <c r="V874" s="1" t="s">
        <v>62</v>
      </c>
      <c r="W874" s="1" t="s">
        <v>63</v>
      </c>
      <c r="X874" s="1" t="s">
        <v>2444</v>
      </c>
      <c r="AB874" s="4">
        <v>840.75</v>
      </c>
      <c r="AC874" s="4">
        <v>184.97</v>
      </c>
      <c r="AF874" s="1" t="s">
        <v>484</v>
      </c>
      <c r="AI874" s="9">
        <f t="shared" si="78"/>
        <v>44196</v>
      </c>
      <c r="AJ874" s="9">
        <f t="shared" si="79"/>
        <v>44167</v>
      </c>
      <c r="AK874" s="9">
        <f t="shared" si="80"/>
        <v>44197</v>
      </c>
      <c r="AL874" s="9">
        <f t="shared" si="81"/>
        <v>44197</v>
      </c>
      <c r="AM874" s="10">
        <f t="shared" si="82"/>
        <v>-29</v>
      </c>
      <c r="AN874" s="11">
        <f t="shared" si="83"/>
        <v>-24381.75</v>
      </c>
    </row>
    <row r="875" spans="1:40" x14ac:dyDescent="0.2">
      <c r="A875" s="1" t="s">
        <v>1966</v>
      </c>
      <c r="B875" s="1" t="s">
        <v>1712</v>
      </c>
      <c r="C875" s="1" t="s">
        <v>1134</v>
      </c>
      <c r="D875" s="1" t="s">
        <v>35</v>
      </c>
      <c r="E875" s="3">
        <v>419</v>
      </c>
      <c r="F875" s="1" t="s">
        <v>55</v>
      </c>
      <c r="G875" s="1" t="s">
        <v>2486</v>
      </c>
      <c r="H875" s="4">
        <v>70.12</v>
      </c>
      <c r="I875" s="1" t="s">
        <v>372</v>
      </c>
      <c r="J875" s="1" t="s">
        <v>373</v>
      </c>
      <c r="K875" s="1" t="s">
        <v>374</v>
      </c>
      <c r="L875" s="1" t="s">
        <v>375</v>
      </c>
      <c r="M875" s="1" t="s">
        <v>376</v>
      </c>
      <c r="N875" s="1" t="s">
        <v>42</v>
      </c>
      <c r="O875" s="1" t="s">
        <v>2487</v>
      </c>
      <c r="P875" s="3">
        <v>543</v>
      </c>
      <c r="R875" s="1" t="s">
        <v>2488</v>
      </c>
      <c r="S875" s="1" t="s">
        <v>45</v>
      </c>
      <c r="T875" s="1" t="s">
        <v>378</v>
      </c>
      <c r="V875" s="1" t="s">
        <v>197</v>
      </c>
      <c r="W875" s="1" t="s">
        <v>198</v>
      </c>
      <c r="X875" s="1" t="s">
        <v>1134</v>
      </c>
      <c r="AB875" s="4">
        <v>70.12</v>
      </c>
      <c r="AC875" s="4">
        <v>15.43</v>
      </c>
      <c r="AF875" s="1" t="s">
        <v>379</v>
      </c>
      <c r="AI875" s="9">
        <f t="shared" si="78"/>
        <v>44134</v>
      </c>
      <c r="AJ875" s="9">
        <f t="shared" si="79"/>
        <v>44085</v>
      </c>
      <c r="AK875" s="9">
        <f t="shared" si="80"/>
        <v>44115</v>
      </c>
      <c r="AL875" s="9">
        <f t="shared" si="81"/>
        <v>44134</v>
      </c>
      <c r="AM875" s="10">
        <f t="shared" si="82"/>
        <v>38</v>
      </c>
      <c r="AN875" s="11">
        <f t="shared" si="83"/>
        <v>2664.5600000000004</v>
      </c>
    </row>
    <row r="876" spans="1:40" x14ac:dyDescent="0.2">
      <c r="A876" s="1" t="s">
        <v>1966</v>
      </c>
      <c r="B876" s="1" t="s">
        <v>1712</v>
      </c>
      <c r="C876" s="1" t="s">
        <v>1134</v>
      </c>
      <c r="D876" s="1" t="s">
        <v>35</v>
      </c>
      <c r="E876" s="3">
        <v>420</v>
      </c>
      <c r="F876" s="1" t="s">
        <v>55</v>
      </c>
      <c r="G876" s="1" t="s">
        <v>2489</v>
      </c>
      <c r="H876" s="4">
        <v>141</v>
      </c>
      <c r="I876" s="1" t="s">
        <v>372</v>
      </c>
      <c r="J876" s="1" t="s">
        <v>373</v>
      </c>
      <c r="K876" s="1" t="s">
        <v>374</v>
      </c>
      <c r="L876" s="1" t="s">
        <v>375</v>
      </c>
      <c r="M876" s="1" t="s">
        <v>376</v>
      </c>
      <c r="N876" s="1" t="s">
        <v>42</v>
      </c>
      <c r="O876" s="1" t="s">
        <v>2487</v>
      </c>
      <c r="P876" s="3">
        <v>543</v>
      </c>
      <c r="R876" s="1" t="s">
        <v>2490</v>
      </c>
      <c r="S876" s="1" t="s">
        <v>45</v>
      </c>
      <c r="T876" s="1" t="s">
        <v>378</v>
      </c>
      <c r="V876" s="1" t="s">
        <v>47</v>
      </c>
      <c r="W876" s="1" t="s">
        <v>48</v>
      </c>
      <c r="X876" s="1" t="s">
        <v>1134</v>
      </c>
      <c r="AB876" s="4">
        <v>141</v>
      </c>
      <c r="AC876" s="4">
        <v>31.02</v>
      </c>
      <c r="AF876" s="1" t="s">
        <v>1468</v>
      </c>
      <c r="AI876" s="9">
        <f t="shared" si="78"/>
        <v>44134</v>
      </c>
      <c r="AJ876" s="9">
        <f t="shared" si="79"/>
        <v>44085</v>
      </c>
      <c r="AK876" s="9">
        <f t="shared" si="80"/>
        <v>44115</v>
      </c>
      <c r="AL876" s="9">
        <f t="shared" si="81"/>
        <v>44134</v>
      </c>
      <c r="AM876" s="10">
        <f t="shared" si="82"/>
        <v>38</v>
      </c>
      <c r="AN876" s="11">
        <f t="shared" si="83"/>
        <v>5358</v>
      </c>
    </row>
    <row r="877" spans="1:40" x14ac:dyDescent="0.2">
      <c r="A877" s="1" t="s">
        <v>2339</v>
      </c>
      <c r="B877" s="1" t="s">
        <v>1693</v>
      </c>
      <c r="C877" s="1" t="s">
        <v>1963</v>
      </c>
      <c r="D877" s="1" t="s">
        <v>35</v>
      </c>
      <c r="E877" s="3">
        <v>453</v>
      </c>
      <c r="F877" s="1" t="s">
        <v>55</v>
      </c>
      <c r="G877" s="1" t="s">
        <v>2491</v>
      </c>
      <c r="H877" s="4">
        <v>2230.14</v>
      </c>
      <c r="I877" s="1" t="s">
        <v>1181</v>
      </c>
      <c r="J877" s="1" t="s">
        <v>1182</v>
      </c>
      <c r="K877" s="1" t="s">
        <v>1183</v>
      </c>
      <c r="N877" s="1" t="s">
        <v>42</v>
      </c>
      <c r="O877" s="1" t="s">
        <v>2487</v>
      </c>
      <c r="P877" s="3">
        <v>542</v>
      </c>
      <c r="R877" s="1" t="s">
        <v>2492</v>
      </c>
      <c r="S877" s="1" t="s">
        <v>45</v>
      </c>
      <c r="T877" s="1" t="s">
        <v>1185</v>
      </c>
      <c r="V877" s="1" t="s">
        <v>62</v>
      </c>
      <c r="W877" s="1" t="s">
        <v>63</v>
      </c>
      <c r="X877" s="1" t="s">
        <v>1963</v>
      </c>
      <c r="AB877" s="4">
        <v>2230.14</v>
      </c>
      <c r="AC877" s="4">
        <v>490.63</v>
      </c>
      <c r="AF877" s="1" t="s">
        <v>352</v>
      </c>
      <c r="AI877" s="9">
        <f t="shared" si="78"/>
        <v>44164</v>
      </c>
      <c r="AJ877" s="9">
        <f t="shared" si="79"/>
        <v>44105</v>
      </c>
      <c r="AK877" s="9">
        <f t="shared" si="80"/>
        <v>44135</v>
      </c>
      <c r="AL877" s="9">
        <f t="shared" si="81"/>
        <v>44164</v>
      </c>
      <c r="AM877" s="10">
        <f t="shared" si="82"/>
        <v>8</v>
      </c>
      <c r="AN877" s="11">
        <f t="shared" si="83"/>
        <v>17841.12</v>
      </c>
    </row>
    <row r="878" spans="1:40" x14ac:dyDescent="0.2">
      <c r="A878" s="1" t="s">
        <v>2339</v>
      </c>
      <c r="B878" s="1" t="s">
        <v>1693</v>
      </c>
      <c r="C878" s="1" t="s">
        <v>2024</v>
      </c>
      <c r="D878" s="1" t="s">
        <v>35</v>
      </c>
      <c r="E878" s="3">
        <v>463</v>
      </c>
      <c r="F878" s="1" t="s">
        <v>55</v>
      </c>
      <c r="G878" s="1" t="s">
        <v>2493</v>
      </c>
      <c r="H878" s="4">
        <v>105.7</v>
      </c>
      <c r="I878" s="1" t="s">
        <v>1181</v>
      </c>
      <c r="J878" s="1" t="s">
        <v>1182</v>
      </c>
      <c r="K878" s="1" t="s">
        <v>1183</v>
      </c>
      <c r="N878" s="1" t="s">
        <v>42</v>
      </c>
      <c r="O878" s="1" t="s">
        <v>2487</v>
      </c>
      <c r="P878" s="3">
        <v>542</v>
      </c>
      <c r="R878" s="1" t="s">
        <v>2494</v>
      </c>
      <c r="S878" s="1" t="s">
        <v>45</v>
      </c>
      <c r="T878" s="1" t="s">
        <v>1185</v>
      </c>
      <c r="V878" s="1" t="s">
        <v>62</v>
      </c>
      <c r="W878" s="1" t="s">
        <v>63</v>
      </c>
      <c r="X878" s="1" t="s">
        <v>2024</v>
      </c>
      <c r="AB878" s="4">
        <v>105.7</v>
      </c>
      <c r="AC878" s="4">
        <v>23.25</v>
      </c>
      <c r="AF878" s="1" t="s">
        <v>1186</v>
      </c>
      <c r="AI878" s="9">
        <f t="shared" si="78"/>
        <v>44164</v>
      </c>
      <c r="AJ878" s="9">
        <f t="shared" si="79"/>
        <v>44112</v>
      </c>
      <c r="AK878" s="9">
        <f t="shared" si="80"/>
        <v>44142</v>
      </c>
      <c r="AL878" s="9">
        <f t="shared" si="81"/>
        <v>44164</v>
      </c>
      <c r="AM878" s="10">
        <f t="shared" si="82"/>
        <v>8</v>
      </c>
      <c r="AN878" s="11">
        <f t="shared" si="83"/>
        <v>845.6</v>
      </c>
    </row>
    <row r="879" spans="1:40" x14ac:dyDescent="0.2">
      <c r="A879" s="1" t="s">
        <v>2339</v>
      </c>
      <c r="B879" s="1" t="s">
        <v>1693</v>
      </c>
      <c r="C879" s="1" t="s">
        <v>2054</v>
      </c>
      <c r="D879" s="1" t="s">
        <v>35</v>
      </c>
      <c r="E879" s="3">
        <v>472</v>
      </c>
      <c r="F879" s="1" t="s">
        <v>55</v>
      </c>
      <c r="G879" s="1" t="s">
        <v>2495</v>
      </c>
      <c r="H879" s="4">
        <v>141</v>
      </c>
      <c r="I879" s="1" t="s">
        <v>372</v>
      </c>
      <c r="J879" s="1" t="s">
        <v>373</v>
      </c>
      <c r="K879" s="1" t="s">
        <v>374</v>
      </c>
      <c r="L879" s="1" t="s">
        <v>375</v>
      </c>
      <c r="M879" s="1" t="s">
        <v>376</v>
      </c>
      <c r="N879" s="1" t="s">
        <v>42</v>
      </c>
      <c r="O879" s="1" t="s">
        <v>2487</v>
      </c>
      <c r="P879" s="3">
        <v>543</v>
      </c>
      <c r="R879" s="1" t="s">
        <v>2496</v>
      </c>
      <c r="S879" s="1" t="s">
        <v>45</v>
      </c>
      <c r="T879" s="1" t="s">
        <v>378</v>
      </c>
      <c r="V879" s="1" t="s">
        <v>47</v>
      </c>
      <c r="W879" s="1" t="s">
        <v>48</v>
      </c>
      <c r="X879" s="1" t="s">
        <v>2054</v>
      </c>
      <c r="AB879" s="4">
        <v>141</v>
      </c>
      <c r="AC879" s="4">
        <v>31.02</v>
      </c>
      <c r="AF879" s="1" t="s">
        <v>1468</v>
      </c>
      <c r="AI879" s="9">
        <f t="shared" si="78"/>
        <v>44164</v>
      </c>
      <c r="AJ879" s="9">
        <f t="shared" si="79"/>
        <v>44117</v>
      </c>
      <c r="AK879" s="9">
        <f t="shared" si="80"/>
        <v>44147</v>
      </c>
      <c r="AL879" s="9">
        <f t="shared" si="81"/>
        <v>44164</v>
      </c>
      <c r="AM879" s="10">
        <f t="shared" si="82"/>
        <v>8</v>
      </c>
      <c r="AN879" s="11">
        <f t="shared" si="83"/>
        <v>1128</v>
      </c>
    </row>
    <row r="880" spans="1:40" x14ac:dyDescent="0.2">
      <c r="A880" s="1" t="s">
        <v>2339</v>
      </c>
      <c r="B880" s="1" t="s">
        <v>1693</v>
      </c>
      <c r="C880" s="1" t="s">
        <v>2054</v>
      </c>
      <c r="D880" s="1" t="s">
        <v>35</v>
      </c>
      <c r="E880" s="3">
        <v>473</v>
      </c>
      <c r="F880" s="1" t="s">
        <v>55</v>
      </c>
      <c r="G880" s="1" t="s">
        <v>2497</v>
      </c>
      <c r="H880" s="4">
        <v>70.12</v>
      </c>
      <c r="I880" s="1" t="s">
        <v>372</v>
      </c>
      <c r="J880" s="1" t="s">
        <v>373</v>
      </c>
      <c r="K880" s="1" t="s">
        <v>374</v>
      </c>
      <c r="L880" s="1" t="s">
        <v>375</v>
      </c>
      <c r="M880" s="1" t="s">
        <v>376</v>
      </c>
      <c r="N880" s="1" t="s">
        <v>42</v>
      </c>
      <c r="O880" s="1" t="s">
        <v>2487</v>
      </c>
      <c r="P880" s="3">
        <v>543</v>
      </c>
      <c r="R880" s="1" t="s">
        <v>2498</v>
      </c>
      <c r="S880" s="1" t="s">
        <v>45</v>
      </c>
      <c r="T880" s="1" t="s">
        <v>378</v>
      </c>
      <c r="V880" s="1" t="s">
        <v>197</v>
      </c>
      <c r="W880" s="1" t="s">
        <v>198</v>
      </c>
      <c r="X880" s="1" t="s">
        <v>2054</v>
      </c>
      <c r="AB880" s="4">
        <v>70.12</v>
      </c>
      <c r="AC880" s="4">
        <v>15.43</v>
      </c>
      <c r="AF880" s="1" t="s">
        <v>379</v>
      </c>
      <c r="AI880" s="9">
        <f t="shared" si="78"/>
        <v>44164</v>
      </c>
      <c r="AJ880" s="9">
        <f t="shared" si="79"/>
        <v>44117</v>
      </c>
      <c r="AK880" s="9">
        <f t="shared" si="80"/>
        <v>44147</v>
      </c>
      <c r="AL880" s="9">
        <f t="shared" si="81"/>
        <v>44164</v>
      </c>
      <c r="AM880" s="10">
        <f t="shared" si="82"/>
        <v>8</v>
      </c>
      <c r="AN880" s="11">
        <f t="shared" si="83"/>
        <v>560.96</v>
      </c>
    </row>
    <row r="881" spans="1:40" x14ac:dyDescent="0.2">
      <c r="A881" s="1" t="s">
        <v>2339</v>
      </c>
      <c r="B881" s="1" t="s">
        <v>1693</v>
      </c>
      <c r="C881" s="1" t="s">
        <v>2054</v>
      </c>
      <c r="D881" s="1" t="s">
        <v>35</v>
      </c>
      <c r="E881" s="3">
        <v>474</v>
      </c>
      <c r="F881" s="1" t="s">
        <v>55</v>
      </c>
      <c r="G881" s="1" t="s">
        <v>2499</v>
      </c>
      <c r="H881" s="4">
        <v>3826.98</v>
      </c>
      <c r="I881" s="1" t="s">
        <v>372</v>
      </c>
      <c r="J881" s="1" t="s">
        <v>373</v>
      </c>
      <c r="K881" s="1" t="s">
        <v>374</v>
      </c>
      <c r="L881" s="1" t="s">
        <v>375</v>
      </c>
      <c r="M881" s="1" t="s">
        <v>376</v>
      </c>
      <c r="N881" s="1" t="s">
        <v>42</v>
      </c>
      <c r="O881" s="1" t="s">
        <v>2487</v>
      </c>
      <c r="P881" s="3">
        <v>543</v>
      </c>
      <c r="R881" s="1" t="s">
        <v>2500</v>
      </c>
      <c r="S881" s="1" t="s">
        <v>45</v>
      </c>
      <c r="T881" s="1" t="s">
        <v>378</v>
      </c>
      <c r="V881" s="1" t="s">
        <v>47</v>
      </c>
      <c r="W881" s="1" t="s">
        <v>48</v>
      </c>
      <c r="X881" s="1" t="s">
        <v>2054</v>
      </c>
      <c r="AB881" s="4">
        <v>3826.98</v>
      </c>
      <c r="AC881" s="4">
        <v>841.94</v>
      </c>
      <c r="AF881" s="1" t="s">
        <v>382</v>
      </c>
      <c r="AI881" s="9">
        <f t="shared" si="78"/>
        <v>44164</v>
      </c>
      <c r="AJ881" s="9">
        <f t="shared" si="79"/>
        <v>44117</v>
      </c>
      <c r="AK881" s="9">
        <f t="shared" si="80"/>
        <v>44147</v>
      </c>
      <c r="AL881" s="9">
        <f t="shared" si="81"/>
        <v>44164</v>
      </c>
      <c r="AM881" s="10">
        <f t="shared" si="82"/>
        <v>8</v>
      </c>
      <c r="AN881" s="11">
        <f t="shared" si="83"/>
        <v>30615.84</v>
      </c>
    </row>
    <row r="882" spans="1:40" x14ac:dyDescent="0.2">
      <c r="A882" s="1" t="s">
        <v>1998</v>
      </c>
      <c r="B882" s="1" t="s">
        <v>1969</v>
      </c>
      <c r="C882" s="1" t="s">
        <v>1969</v>
      </c>
      <c r="D882" s="1" t="s">
        <v>35</v>
      </c>
      <c r="E882" s="3">
        <v>476</v>
      </c>
      <c r="F882" s="1" t="s">
        <v>55</v>
      </c>
      <c r="G882" s="1" t="s">
        <v>2501</v>
      </c>
      <c r="H882" s="4">
        <v>388</v>
      </c>
      <c r="I882" s="1" t="s">
        <v>2141</v>
      </c>
      <c r="J882" s="1" t="s">
        <v>2142</v>
      </c>
      <c r="K882" s="1" t="s">
        <v>2143</v>
      </c>
      <c r="L882" s="1" t="s">
        <v>2144</v>
      </c>
      <c r="M882" s="1" t="s">
        <v>2145</v>
      </c>
      <c r="N882" s="1" t="s">
        <v>42</v>
      </c>
      <c r="O882" s="1" t="s">
        <v>2487</v>
      </c>
      <c r="P882" s="3">
        <v>541</v>
      </c>
      <c r="R882" s="1" t="s">
        <v>2502</v>
      </c>
      <c r="S882" s="1" t="s">
        <v>45</v>
      </c>
      <c r="T882" s="1" t="s">
        <v>2147</v>
      </c>
      <c r="V882" s="1" t="s">
        <v>62</v>
      </c>
      <c r="W882" s="1" t="s">
        <v>63</v>
      </c>
      <c r="X882" s="1" t="s">
        <v>1969</v>
      </c>
      <c r="AB882" s="4">
        <v>388</v>
      </c>
      <c r="AC882" s="4">
        <v>85.36</v>
      </c>
      <c r="AF882" s="1" t="s">
        <v>1000</v>
      </c>
      <c r="AI882" s="9">
        <f t="shared" si="78"/>
        <v>44165</v>
      </c>
      <c r="AJ882" s="9">
        <f t="shared" si="79"/>
        <v>44118</v>
      </c>
      <c r="AK882" s="9">
        <f t="shared" si="80"/>
        <v>44148</v>
      </c>
      <c r="AL882" s="9">
        <f t="shared" si="81"/>
        <v>44165</v>
      </c>
      <c r="AM882" s="10">
        <f t="shared" si="82"/>
        <v>7</v>
      </c>
      <c r="AN882" s="11">
        <f t="shared" si="83"/>
        <v>2716</v>
      </c>
    </row>
    <row r="883" spans="1:40" x14ac:dyDescent="0.2">
      <c r="A883" s="1" t="s">
        <v>1998</v>
      </c>
      <c r="B883" s="1" t="s">
        <v>1966</v>
      </c>
      <c r="C883" s="1" t="s">
        <v>2309</v>
      </c>
      <c r="D883" s="1" t="s">
        <v>35</v>
      </c>
      <c r="E883" s="3">
        <v>507</v>
      </c>
      <c r="F883" s="1" t="s">
        <v>55</v>
      </c>
      <c r="G883" s="1" t="s">
        <v>2503</v>
      </c>
      <c r="H883" s="4">
        <v>550</v>
      </c>
      <c r="I883" s="1" t="s">
        <v>2141</v>
      </c>
      <c r="J883" s="1" t="s">
        <v>2142</v>
      </c>
      <c r="K883" s="1" t="s">
        <v>2143</v>
      </c>
      <c r="L883" s="1" t="s">
        <v>2144</v>
      </c>
      <c r="M883" s="1" t="s">
        <v>2145</v>
      </c>
      <c r="N883" s="1" t="s">
        <v>42</v>
      </c>
      <c r="O883" s="1" t="s">
        <v>2487</v>
      </c>
      <c r="P883" s="3">
        <v>541</v>
      </c>
      <c r="R883" s="1" t="s">
        <v>2504</v>
      </c>
      <c r="S883" s="1" t="s">
        <v>45</v>
      </c>
      <c r="T883" s="1" t="s">
        <v>2147</v>
      </c>
      <c r="V883" s="1" t="s">
        <v>62</v>
      </c>
      <c r="W883" s="1" t="s">
        <v>63</v>
      </c>
      <c r="X883" s="1" t="s">
        <v>2309</v>
      </c>
      <c r="AB883" s="4">
        <v>550</v>
      </c>
      <c r="AC883" s="4">
        <v>121</v>
      </c>
      <c r="AF883" s="1" t="s">
        <v>1000</v>
      </c>
      <c r="AI883" s="9">
        <f t="shared" si="78"/>
        <v>44165</v>
      </c>
      <c r="AJ883" s="9">
        <f t="shared" si="79"/>
        <v>44138</v>
      </c>
      <c r="AK883" s="9">
        <f t="shared" si="80"/>
        <v>44168</v>
      </c>
      <c r="AL883" s="9">
        <f t="shared" si="81"/>
        <v>44168</v>
      </c>
      <c r="AM883" s="10">
        <f t="shared" si="82"/>
        <v>4</v>
      </c>
      <c r="AN883" s="11">
        <f t="shared" si="83"/>
        <v>2200</v>
      </c>
    </row>
    <row r="884" spans="1:40" x14ac:dyDescent="0.2">
      <c r="A884" s="1" t="s">
        <v>2286</v>
      </c>
      <c r="B884" s="1" t="s">
        <v>2340</v>
      </c>
      <c r="C884" s="1" t="s">
        <v>2444</v>
      </c>
      <c r="D884" s="1" t="s">
        <v>35</v>
      </c>
      <c r="E884" s="3">
        <v>554</v>
      </c>
      <c r="F884" s="1" t="s">
        <v>55</v>
      </c>
      <c r="G884" s="1" t="s">
        <v>2505</v>
      </c>
      <c r="H884" s="4">
        <v>48.5</v>
      </c>
      <c r="I884" s="1" t="s">
        <v>2141</v>
      </c>
      <c r="J884" s="1" t="s">
        <v>2142</v>
      </c>
      <c r="K884" s="1" t="s">
        <v>2143</v>
      </c>
      <c r="L884" s="1" t="s">
        <v>2144</v>
      </c>
      <c r="M884" s="1" t="s">
        <v>2145</v>
      </c>
      <c r="N884" s="1" t="s">
        <v>42</v>
      </c>
      <c r="O884" s="1" t="s">
        <v>2487</v>
      </c>
      <c r="P884" s="3">
        <v>541</v>
      </c>
      <c r="R884" s="1" t="s">
        <v>2506</v>
      </c>
      <c r="S884" s="1" t="s">
        <v>45</v>
      </c>
      <c r="T884" s="1" t="s">
        <v>2147</v>
      </c>
      <c r="V884" s="1" t="s">
        <v>62</v>
      </c>
      <c r="W884" s="1" t="s">
        <v>63</v>
      </c>
      <c r="X884" s="1" t="s">
        <v>2444</v>
      </c>
      <c r="AB884" s="4">
        <v>48.5</v>
      </c>
      <c r="AC884" s="4">
        <v>10.67</v>
      </c>
      <c r="AF884" s="1" t="s">
        <v>1000</v>
      </c>
      <c r="AI884" s="9">
        <f t="shared" si="78"/>
        <v>44196</v>
      </c>
      <c r="AJ884" s="9">
        <f t="shared" si="79"/>
        <v>44167</v>
      </c>
      <c r="AK884" s="9">
        <f t="shared" si="80"/>
        <v>44197</v>
      </c>
      <c r="AL884" s="9">
        <f t="shared" si="81"/>
        <v>44197</v>
      </c>
      <c r="AM884" s="10">
        <f t="shared" si="82"/>
        <v>-25</v>
      </c>
      <c r="AN884" s="11">
        <f t="shared" si="83"/>
        <v>-1212.5</v>
      </c>
    </row>
    <row r="885" spans="1:40" hidden="1" x14ac:dyDescent="0.2">
      <c r="A885" s="1" t="s">
        <v>2487</v>
      </c>
      <c r="B885" s="1" t="s">
        <v>2487</v>
      </c>
      <c r="C885" s="1" t="s">
        <v>2487</v>
      </c>
      <c r="D885" s="1" t="s">
        <v>85</v>
      </c>
      <c r="E885" s="3">
        <v>20274</v>
      </c>
      <c r="F885" s="1" t="s">
        <v>36</v>
      </c>
      <c r="G885" s="1" t="s">
        <v>85</v>
      </c>
      <c r="H885" s="4">
        <v>18162.47</v>
      </c>
      <c r="I885" s="1" t="s">
        <v>98</v>
      </c>
      <c r="K885" s="1" t="s">
        <v>99</v>
      </c>
      <c r="N885" s="1" t="s">
        <v>100</v>
      </c>
      <c r="O885" s="1" t="s">
        <v>2487</v>
      </c>
      <c r="P885" s="3">
        <v>544</v>
      </c>
      <c r="R885" s="1" t="s">
        <v>2507</v>
      </c>
      <c r="S885" s="1" t="s">
        <v>45</v>
      </c>
      <c r="X885" s="1" t="s">
        <v>2444</v>
      </c>
      <c r="AB885" s="4">
        <v>0</v>
      </c>
      <c r="AC885" s="4">
        <v>0</v>
      </c>
      <c r="AI885" s="9">
        <f t="shared" si="78"/>
        <v>44172</v>
      </c>
      <c r="AJ885" s="9">
        <f t="shared" si="79"/>
        <v>44167</v>
      </c>
      <c r="AK885" s="9">
        <f t="shared" si="80"/>
        <v>44197</v>
      </c>
      <c r="AL885" s="9">
        <f t="shared" si="81"/>
        <v>44197</v>
      </c>
      <c r="AM885" s="10">
        <f t="shared" si="82"/>
        <v>-25</v>
      </c>
      <c r="AN885" s="11">
        <f t="shared" si="83"/>
        <v>-454061.75</v>
      </c>
    </row>
    <row r="886" spans="1:40" hidden="1" x14ac:dyDescent="0.2">
      <c r="A886" s="1" t="s">
        <v>2487</v>
      </c>
      <c r="B886" s="1" t="s">
        <v>2487</v>
      </c>
      <c r="C886" s="1" t="s">
        <v>2487</v>
      </c>
      <c r="D886" s="1" t="s">
        <v>85</v>
      </c>
      <c r="E886" s="3">
        <v>20275</v>
      </c>
      <c r="F886" s="1" t="s">
        <v>36</v>
      </c>
      <c r="G886" s="1" t="s">
        <v>85</v>
      </c>
      <c r="H886" s="4">
        <v>319.37</v>
      </c>
      <c r="I886" s="1" t="s">
        <v>102</v>
      </c>
      <c r="K886" s="1" t="s">
        <v>99</v>
      </c>
      <c r="N886" s="1" t="s">
        <v>100</v>
      </c>
      <c r="O886" s="1" t="s">
        <v>2487</v>
      </c>
      <c r="P886" s="3">
        <v>545</v>
      </c>
      <c r="R886" s="1" t="s">
        <v>2508</v>
      </c>
      <c r="S886" s="1" t="s">
        <v>45</v>
      </c>
      <c r="X886" s="1" t="s">
        <v>2444</v>
      </c>
      <c r="AB886" s="4">
        <v>0</v>
      </c>
      <c r="AC886" s="4">
        <v>0</v>
      </c>
      <c r="AI886" s="9">
        <f t="shared" si="78"/>
        <v>44172</v>
      </c>
      <c r="AJ886" s="9">
        <f t="shared" si="79"/>
        <v>44167</v>
      </c>
      <c r="AK886" s="9">
        <f t="shared" si="80"/>
        <v>44197</v>
      </c>
      <c r="AL886" s="9">
        <f t="shared" si="81"/>
        <v>44197</v>
      </c>
      <c r="AM886" s="10">
        <f t="shared" si="82"/>
        <v>-25</v>
      </c>
      <c r="AN886" s="11">
        <f t="shared" si="83"/>
        <v>-7984.25</v>
      </c>
    </row>
    <row r="887" spans="1:40" hidden="1" x14ac:dyDescent="0.2">
      <c r="A887" s="1" t="s">
        <v>2487</v>
      </c>
      <c r="B887" s="1" t="s">
        <v>2487</v>
      </c>
      <c r="C887" s="1" t="s">
        <v>2487</v>
      </c>
      <c r="D887" s="1" t="s">
        <v>85</v>
      </c>
      <c r="E887" s="3">
        <v>20276</v>
      </c>
      <c r="F887" s="1" t="s">
        <v>36</v>
      </c>
      <c r="G887" s="1" t="s">
        <v>85</v>
      </c>
      <c r="H887" s="4">
        <v>2115.96</v>
      </c>
      <c r="I887" s="1" t="s">
        <v>102</v>
      </c>
      <c r="K887" s="1" t="s">
        <v>99</v>
      </c>
      <c r="N887" s="1" t="s">
        <v>100</v>
      </c>
      <c r="O887" s="1" t="s">
        <v>2487</v>
      </c>
      <c r="P887" s="3">
        <v>545</v>
      </c>
      <c r="R887" s="1" t="s">
        <v>2509</v>
      </c>
      <c r="S887" s="1" t="s">
        <v>45</v>
      </c>
      <c r="X887" s="1" t="s">
        <v>2444</v>
      </c>
      <c r="AB887" s="4">
        <v>0</v>
      </c>
      <c r="AC887" s="4">
        <v>0</v>
      </c>
      <c r="AI887" s="9">
        <f t="shared" si="78"/>
        <v>44172</v>
      </c>
      <c r="AJ887" s="9">
        <f t="shared" si="79"/>
        <v>44167</v>
      </c>
      <c r="AK887" s="9">
        <f t="shared" si="80"/>
        <v>44197</v>
      </c>
      <c r="AL887" s="9">
        <f t="shared" si="81"/>
        <v>44197</v>
      </c>
      <c r="AM887" s="10">
        <f t="shared" si="82"/>
        <v>-25</v>
      </c>
      <c r="AN887" s="11">
        <f t="shared" si="83"/>
        <v>-52899</v>
      </c>
    </row>
    <row r="888" spans="1:40" hidden="1" x14ac:dyDescent="0.2">
      <c r="A888" s="1" t="s">
        <v>2487</v>
      </c>
      <c r="B888" s="1" t="s">
        <v>2487</v>
      </c>
      <c r="C888" s="1" t="s">
        <v>2487</v>
      </c>
      <c r="D888" s="1" t="s">
        <v>85</v>
      </c>
      <c r="E888" s="3">
        <v>20277</v>
      </c>
      <c r="F888" s="1" t="s">
        <v>36</v>
      </c>
      <c r="G888" s="1" t="s">
        <v>85</v>
      </c>
      <c r="H888" s="4">
        <v>194.19</v>
      </c>
      <c r="I888" s="1" t="s">
        <v>105</v>
      </c>
      <c r="K888" s="1" t="s">
        <v>99</v>
      </c>
      <c r="N888" s="1" t="s">
        <v>100</v>
      </c>
      <c r="O888" s="1" t="s">
        <v>2487</v>
      </c>
      <c r="P888" s="3">
        <v>546</v>
      </c>
      <c r="R888" s="1" t="s">
        <v>2510</v>
      </c>
      <c r="S888" s="1" t="s">
        <v>45</v>
      </c>
      <c r="X888" s="1" t="s">
        <v>2444</v>
      </c>
      <c r="AB888" s="4">
        <v>0</v>
      </c>
      <c r="AC888" s="4">
        <v>0</v>
      </c>
      <c r="AI888" s="9">
        <f t="shared" si="78"/>
        <v>44172</v>
      </c>
      <c r="AJ888" s="9">
        <f t="shared" si="79"/>
        <v>44167</v>
      </c>
      <c r="AK888" s="9">
        <f t="shared" si="80"/>
        <v>44197</v>
      </c>
      <c r="AL888" s="9">
        <f t="shared" si="81"/>
        <v>44197</v>
      </c>
      <c r="AM888" s="10">
        <f t="shared" si="82"/>
        <v>-25</v>
      </c>
      <c r="AN888" s="11">
        <f t="shared" si="83"/>
        <v>-4854.75</v>
      </c>
    </row>
    <row r="889" spans="1:40" hidden="1" x14ac:dyDescent="0.2">
      <c r="A889" s="1" t="s">
        <v>2487</v>
      </c>
      <c r="B889" s="1" t="s">
        <v>2487</v>
      </c>
      <c r="C889" s="1" t="s">
        <v>2487</v>
      </c>
      <c r="D889" s="1" t="s">
        <v>85</v>
      </c>
      <c r="E889" s="3">
        <v>20278</v>
      </c>
      <c r="F889" s="1" t="s">
        <v>36</v>
      </c>
      <c r="H889" s="4">
        <v>11.54</v>
      </c>
      <c r="I889" s="1" t="s">
        <v>107</v>
      </c>
      <c r="K889" s="1" t="s">
        <v>99</v>
      </c>
      <c r="N889" s="1" t="s">
        <v>100</v>
      </c>
      <c r="O889" s="1" t="s">
        <v>2487</v>
      </c>
      <c r="P889" s="3">
        <v>547</v>
      </c>
      <c r="R889" s="1" t="s">
        <v>2511</v>
      </c>
      <c r="S889" s="1" t="s">
        <v>45</v>
      </c>
      <c r="X889" s="1" t="s">
        <v>2444</v>
      </c>
      <c r="AB889" s="4">
        <v>0</v>
      </c>
      <c r="AC889" s="4">
        <v>0</v>
      </c>
      <c r="AI889" s="9">
        <f t="shared" si="78"/>
        <v>44172</v>
      </c>
      <c r="AJ889" s="9">
        <f t="shared" si="79"/>
        <v>44167</v>
      </c>
      <c r="AK889" s="9">
        <f t="shared" si="80"/>
        <v>44197</v>
      </c>
      <c r="AL889" s="9">
        <f t="shared" si="81"/>
        <v>44197</v>
      </c>
      <c r="AM889" s="10">
        <f t="shared" si="82"/>
        <v>-25</v>
      </c>
      <c r="AN889" s="11">
        <f t="shared" si="83"/>
        <v>-288.5</v>
      </c>
    </row>
    <row r="890" spans="1:40" hidden="1" x14ac:dyDescent="0.2">
      <c r="A890" s="1" t="s">
        <v>2487</v>
      </c>
      <c r="B890" s="1" t="s">
        <v>2487</v>
      </c>
      <c r="C890" s="1" t="s">
        <v>2487</v>
      </c>
      <c r="D890" s="1" t="s">
        <v>85</v>
      </c>
      <c r="E890" s="3">
        <v>20279</v>
      </c>
      <c r="F890" s="1" t="s">
        <v>36</v>
      </c>
      <c r="G890" s="1" t="s">
        <v>85</v>
      </c>
      <c r="H890" s="4">
        <v>75</v>
      </c>
      <c r="I890" s="1" t="s">
        <v>110</v>
      </c>
      <c r="K890" s="1" t="s">
        <v>99</v>
      </c>
      <c r="N890" s="1" t="s">
        <v>100</v>
      </c>
      <c r="O890" s="1" t="s">
        <v>2487</v>
      </c>
      <c r="P890" s="3">
        <v>548</v>
      </c>
      <c r="R890" s="1" t="s">
        <v>2512</v>
      </c>
      <c r="S890" s="1" t="s">
        <v>45</v>
      </c>
      <c r="X890" s="1" t="s">
        <v>2444</v>
      </c>
      <c r="AB890" s="4">
        <v>0</v>
      </c>
      <c r="AC890" s="4">
        <v>0</v>
      </c>
      <c r="AI890" s="9">
        <f t="shared" si="78"/>
        <v>44172</v>
      </c>
      <c r="AJ890" s="9">
        <f t="shared" si="79"/>
        <v>44167</v>
      </c>
      <c r="AK890" s="9">
        <f t="shared" si="80"/>
        <v>44197</v>
      </c>
      <c r="AL890" s="9">
        <f t="shared" si="81"/>
        <v>44197</v>
      </c>
      <c r="AM890" s="10">
        <f t="shared" si="82"/>
        <v>-25</v>
      </c>
      <c r="AN890" s="11">
        <f t="shared" si="83"/>
        <v>-1875</v>
      </c>
    </row>
    <row r="891" spans="1:40" hidden="1" x14ac:dyDescent="0.2">
      <c r="A891" s="1" t="s">
        <v>2487</v>
      </c>
      <c r="B891" s="1" t="s">
        <v>2487</v>
      </c>
      <c r="C891" s="1" t="s">
        <v>2487</v>
      </c>
      <c r="D891" s="1" t="s">
        <v>85</v>
      </c>
      <c r="E891" s="3">
        <v>20280</v>
      </c>
      <c r="F891" s="1" t="s">
        <v>36</v>
      </c>
      <c r="H891" s="4">
        <v>86.38</v>
      </c>
      <c r="I891" s="1" t="s">
        <v>98</v>
      </c>
      <c r="K891" s="1" t="s">
        <v>99</v>
      </c>
      <c r="N891" s="1" t="s">
        <v>100</v>
      </c>
      <c r="O891" s="1" t="s">
        <v>2487</v>
      </c>
      <c r="P891" s="3">
        <v>549</v>
      </c>
      <c r="R891" s="1" t="s">
        <v>2513</v>
      </c>
      <c r="S891" s="1" t="s">
        <v>45</v>
      </c>
      <c r="X891" s="1" t="s">
        <v>2444</v>
      </c>
      <c r="AB891" s="4">
        <v>0</v>
      </c>
      <c r="AC891" s="4">
        <v>0</v>
      </c>
      <c r="AI891" s="9">
        <f t="shared" si="78"/>
        <v>44172</v>
      </c>
      <c r="AJ891" s="9">
        <f t="shared" si="79"/>
        <v>44167</v>
      </c>
      <c r="AK891" s="9">
        <f t="shared" si="80"/>
        <v>44197</v>
      </c>
      <c r="AL891" s="9">
        <f t="shared" si="81"/>
        <v>44197</v>
      </c>
      <c r="AM891" s="10">
        <f t="shared" si="82"/>
        <v>-25</v>
      </c>
      <c r="AN891" s="11">
        <f t="shared" si="83"/>
        <v>-2159.5</v>
      </c>
    </row>
    <row r="892" spans="1:40" hidden="1" x14ac:dyDescent="0.2">
      <c r="A892" s="1" t="s">
        <v>2487</v>
      </c>
      <c r="B892" s="1" t="s">
        <v>2487</v>
      </c>
      <c r="C892" s="1" t="s">
        <v>2487</v>
      </c>
      <c r="D892" s="1" t="s">
        <v>85</v>
      </c>
      <c r="E892" s="3">
        <v>20281</v>
      </c>
      <c r="F892" s="1" t="s">
        <v>36</v>
      </c>
      <c r="G892" s="1" t="s">
        <v>85</v>
      </c>
      <c r="H892" s="4">
        <v>755.32</v>
      </c>
      <c r="I892" s="1" t="s">
        <v>141</v>
      </c>
      <c r="K892" s="1" t="s">
        <v>99</v>
      </c>
      <c r="N892" s="1" t="s">
        <v>100</v>
      </c>
      <c r="O892" s="1" t="s">
        <v>2487</v>
      </c>
      <c r="P892" s="3">
        <v>550</v>
      </c>
      <c r="R892" s="1" t="s">
        <v>2514</v>
      </c>
      <c r="S892" s="1" t="s">
        <v>45</v>
      </c>
      <c r="X892" s="1" t="s">
        <v>2444</v>
      </c>
      <c r="AB892" s="4">
        <v>0</v>
      </c>
      <c r="AC892" s="4">
        <v>0</v>
      </c>
      <c r="AI892" s="9">
        <f t="shared" si="78"/>
        <v>44172</v>
      </c>
      <c r="AJ892" s="9">
        <f t="shared" si="79"/>
        <v>44167</v>
      </c>
      <c r="AK892" s="9">
        <f t="shared" si="80"/>
        <v>44197</v>
      </c>
      <c r="AL892" s="9">
        <f t="shared" si="81"/>
        <v>44197</v>
      </c>
      <c r="AM892" s="10">
        <f t="shared" si="82"/>
        <v>-25</v>
      </c>
      <c r="AN892" s="11">
        <f t="shared" si="83"/>
        <v>-18883</v>
      </c>
    </row>
    <row r="893" spans="1:40" hidden="1" x14ac:dyDescent="0.2">
      <c r="A893" s="1" t="s">
        <v>2487</v>
      </c>
      <c r="B893" s="1" t="s">
        <v>2487</v>
      </c>
      <c r="C893" s="1" t="s">
        <v>2487</v>
      </c>
      <c r="D893" s="1" t="s">
        <v>85</v>
      </c>
      <c r="E893" s="3">
        <v>20282</v>
      </c>
      <c r="F893" s="1" t="s">
        <v>36</v>
      </c>
      <c r="G893" s="1" t="s">
        <v>85</v>
      </c>
      <c r="H893" s="4">
        <v>7221.6</v>
      </c>
      <c r="I893" s="1" t="s">
        <v>141</v>
      </c>
      <c r="K893" s="1" t="s">
        <v>99</v>
      </c>
      <c r="N893" s="1" t="s">
        <v>100</v>
      </c>
      <c r="O893" s="1" t="s">
        <v>2487</v>
      </c>
      <c r="P893" s="3">
        <v>551</v>
      </c>
      <c r="R893" s="1" t="s">
        <v>2515</v>
      </c>
      <c r="S893" s="1" t="s">
        <v>45</v>
      </c>
      <c r="X893" s="1" t="s">
        <v>2444</v>
      </c>
      <c r="AB893" s="4">
        <v>0</v>
      </c>
      <c r="AC893" s="4">
        <v>0</v>
      </c>
      <c r="AI893" s="9">
        <f t="shared" si="78"/>
        <v>44172</v>
      </c>
      <c r="AJ893" s="9">
        <f t="shared" si="79"/>
        <v>44167</v>
      </c>
      <c r="AK893" s="9">
        <f t="shared" si="80"/>
        <v>44197</v>
      </c>
      <c r="AL893" s="9">
        <f t="shared" si="81"/>
        <v>44197</v>
      </c>
      <c r="AM893" s="10">
        <f t="shared" si="82"/>
        <v>-25</v>
      </c>
      <c r="AN893" s="11">
        <f t="shared" si="83"/>
        <v>-180540</v>
      </c>
    </row>
    <row r="894" spans="1:40" hidden="1" x14ac:dyDescent="0.2">
      <c r="A894" s="1" t="s">
        <v>2487</v>
      </c>
      <c r="B894" s="1" t="s">
        <v>2487</v>
      </c>
      <c r="C894" s="1" t="s">
        <v>2487</v>
      </c>
      <c r="D894" s="1" t="s">
        <v>85</v>
      </c>
      <c r="E894" s="3">
        <v>20283</v>
      </c>
      <c r="F894" s="1" t="s">
        <v>36</v>
      </c>
      <c r="G894" s="1" t="s">
        <v>85</v>
      </c>
      <c r="H894" s="4">
        <v>4725.57</v>
      </c>
      <c r="I894" s="1" t="s">
        <v>144</v>
      </c>
      <c r="K894" s="1" t="s">
        <v>145</v>
      </c>
      <c r="N894" s="1" t="s">
        <v>100</v>
      </c>
      <c r="O894" s="1" t="s">
        <v>2487</v>
      </c>
      <c r="P894" s="3">
        <v>552</v>
      </c>
      <c r="R894" s="1" t="s">
        <v>2516</v>
      </c>
      <c r="S894" s="1" t="s">
        <v>45</v>
      </c>
      <c r="X894" s="1" t="s">
        <v>2444</v>
      </c>
      <c r="AB894" s="4">
        <v>0</v>
      </c>
      <c r="AC894" s="4">
        <v>0</v>
      </c>
      <c r="AI894" s="9">
        <f t="shared" si="78"/>
        <v>44172</v>
      </c>
      <c r="AJ894" s="9">
        <f t="shared" si="79"/>
        <v>44167</v>
      </c>
      <c r="AK894" s="9">
        <f t="shared" si="80"/>
        <v>44197</v>
      </c>
      <c r="AL894" s="9">
        <f t="shared" si="81"/>
        <v>44197</v>
      </c>
      <c r="AM894" s="10">
        <f t="shared" si="82"/>
        <v>-25</v>
      </c>
      <c r="AN894" s="11">
        <f t="shared" si="83"/>
        <v>-118139.25</v>
      </c>
    </row>
    <row r="895" spans="1:40" hidden="1" x14ac:dyDescent="0.2">
      <c r="A895" s="1" t="s">
        <v>2487</v>
      </c>
      <c r="B895" s="1" t="s">
        <v>2487</v>
      </c>
      <c r="C895" s="1" t="s">
        <v>2487</v>
      </c>
      <c r="D895" s="1" t="s">
        <v>85</v>
      </c>
      <c r="E895" s="3">
        <v>20284</v>
      </c>
      <c r="F895" s="1" t="s">
        <v>36</v>
      </c>
      <c r="G895" s="1" t="s">
        <v>85</v>
      </c>
      <c r="H895" s="4">
        <v>3466.22</v>
      </c>
      <c r="I895" s="1" t="s">
        <v>144</v>
      </c>
      <c r="K895" s="1" t="s">
        <v>145</v>
      </c>
      <c r="N895" s="1" t="s">
        <v>100</v>
      </c>
      <c r="O895" s="1" t="s">
        <v>2487</v>
      </c>
      <c r="P895" s="3">
        <v>552</v>
      </c>
      <c r="R895" s="1" t="s">
        <v>2517</v>
      </c>
      <c r="S895" s="1" t="s">
        <v>45</v>
      </c>
      <c r="X895" s="1" t="s">
        <v>2444</v>
      </c>
      <c r="AB895" s="4">
        <v>0</v>
      </c>
      <c r="AC895" s="4">
        <v>0</v>
      </c>
      <c r="AI895" s="9">
        <f t="shared" si="78"/>
        <v>44172</v>
      </c>
      <c r="AJ895" s="9">
        <f t="shared" si="79"/>
        <v>44167</v>
      </c>
      <c r="AK895" s="9">
        <f t="shared" si="80"/>
        <v>44197</v>
      </c>
      <c r="AL895" s="9">
        <f t="shared" si="81"/>
        <v>44197</v>
      </c>
      <c r="AM895" s="10">
        <f t="shared" si="82"/>
        <v>-25</v>
      </c>
      <c r="AN895" s="11">
        <f t="shared" si="83"/>
        <v>-86655.5</v>
      </c>
    </row>
    <row r="896" spans="1:40" hidden="1" x14ac:dyDescent="0.2">
      <c r="A896" s="1" t="s">
        <v>2276</v>
      </c>
      <c r="B896" s="1" t="s">
        <v>2276</v>
      </c>
      <c r="C896" s="1" t="s">
        <v>2276</v>
      </c>
      <c r="D896" s="1" t="s">
        <v>85</v>
      </c>
      <c r="E896" s="3">
        <v>20285</v>
      </c>
      <c r="F896" s="1" t="s">
        <v>36</v>
      </c>
      <c r="G896" s="1" t="s">
        <v>85</v>
      </c>
      <c r="H896" s="4">
        <v>13860.37</v>
      </c>
      <c r="I896" s="1" t="s">
        <v>141</v>
      </c>
      <c r="K896" s="1" t="s">
        <v>99</v>
      </c>
      <c r="N896" s="1" t="s">
        <v>100</v>
      </c>
      <c r="O896" s="1" t="s">
        <v>2276</v>
      </c>
      <c r="P896" s="3">
        <v>553</v>
      </c>
      <c r="R896" s="1" t="s">
        <v>2518</v>
      </c>
      <c r="S896" s="1" t="s">
        <v>45</v>
      </c>
      <c r="X896" s="1" t="s">
        <v>2444</v>
      </c>
      <c r="AB896" s="4">
        <v>0</v>
      </c>
      <c r="AC896" s="4">
        <v>0</v>
      </c>
      <c r="AI896" s="9">
        <f t="shared" si="78"/>
        <v>44174</v>
      </c>
      <c r="AJ896" s="9">
        <f t="shared" si="79"/>
        <v>44167</v>
      </c>
      <c r="AK896" s="9">
        <f t="shared" si="80"/>
        <v>44197</v>
      </c>
      <c r="AL896" s="9">
        <f t="shared" si="81"/>
        <v>44197</v>
      </c>
      <c r="AM896" s="10">
        <f t="shared" si="82"/>
        <v>-23</v>
      </c>
      <c r="AN896" s="11">
        <f t="shared" si="83"/>
        <v>-318788.51</v>
      </c>
    </row>
    <row r="897" spans="1:40" s="22" customFormat="1" x14ac:dyDescent="0.2">
      <c r="A897" s="19" t="s">
        <v>2476</v>
      </c>
      <c r="B897" s="19" t="s">
        <v>2476</v>
      </c>
      <c r="C897" s="19" t="s">
        <v>2519</v>
      </c>
      <c r="D897" s="19" t="s">
        <v>35</v>
      </c>
      <c r="E897" s="20">
        <v>56</v>
      </c>
      <c r="F897" s="19" t="s">
        <v>36</v>
      </c>
      <c r="G897" s="19" t="s">
        <v>2520</v>
      </c>
      <c r="H897" s="21">
        <v>3789.78</v>
      </c>
      <c r="I897" s="19" t="s">
        <v>168</v>
      </c>
      <c r="J897" s="19" t="s">
        <v>169</v>
      </c>
      <c r="K897" s="19" t="s">
        <v>99</v>
      </c>
      <c r="L897" s="19"/>
      <c r="M897" s="19"/>
      <c r="N897" s="19" t="s">
        <v>42</v>
      </c>
      <c r="O897" s="19" t="s">
        <v>2521</v>
      </c>
      <c r="P897" s="20">
        <v>556</v>
      </c>
      <c r="Q897" s="19"/>
      <c r="R897" s="19" t="s">
        <v>2522</v>
      </c>
      <c r="S897" s="19" t="s">
        <v>45</v>
      </c>
      <c r="T897" s="19"/>
      <c r="U897" s="19"/>
      <c r="V897" s="19" t="s">
        <v>62</v>
      </c>
      <c r="W897" s="19" t="s">
        <v>63</v>
      </c>
      <c r="X897" s="19" t="s">
        <v>2519</v>
      </c>
      <c r="Y897" s="19"/>
      <c r="Z897" s="19"/>
      <c r="AA897" s="19"/>
      <c r="AB897" s="21">
        <v>3687.66</v>
      </c>
      <c r="AC897" s="21">
        <v>811.29</v>
      </c>
      <c r="AD897" s="19"/>
      <c r="AE897" s="19"/>
      <c r="AF897" s="19" t="s">
        <v>171</v>
      </c>
      <c r="AI897" s="23">
        <f t="shared" si="78"/>
        <v>44168</v>
      </c>
      <c r="AJ897" s="23">
        <f t="shared" si="79"/>
        <v>44171</v>
      </c>
      <c r="AK897" s="23">
        <f t="shared" si="80"/>
        <v>44201</v>
      </c>
      <c r="AL897" s="23">
        <f t="shared" si="81"/>
        <v>44201</v>
      </c>
      <c r="AM897" s="24">
        <f t="shared" si="82"/>
        <v>-26</v>
      </c>
      <c r="AN897" s="25">
        <f t="shared" si="83"/>
        <v>-98534.28</v>
      </c>
    </row>
    <row r="898" spans="1:40" s="22" customFormat="1" x14ac:dyDescent="0.2">
      <c r="A898" s="19" t="s">
        <v>2276</v>
      </c>
      <c r="B898" s="19" t="s">
        <v>2524</v>
      </c>
      <c r="C898" s="19" t="s">
        <v>2525</v>
      </c>
      <c r="D898" s="19" t="s">
        <v>35</v>
      </c>
      <c r="E898" s="20">
        <v>275</v>
      </c>
      <c r="F898" s="19" t="s">
        <v>55</v>
      </c>
      <c r="G898" s="19" t="s">
        <v>501</v>
      </c>
      <c r="H898" s="21">
        <v>202.35</v>
      </c>
      <c r="I898" s="19" t="s">
        <v>2526</v>
      </c>
      <c r="J898" s="19" t="s">
        <v>2527</v>
      </c>
      <c r="K898" s="19" t="s">
        <v>133</v>
      </c>
      <c r="L898" s="19" t="s">
        <v>40</v>
      </c>
      <c r="M898" s="19" t="s">
        <v>2528</v>
      </c>
      <c r="N898" s="19" t="s">
        <v>42</v>
      </c>
      <c r="O898" s="19" t="s">
        <v>2521</v>
      </c>
      <c r="P898" s="20">
        <v>560</v>
      </c>
      <c r="Q898" s="19"/>
      <c r="R898" s="19" t="s">
        <v>2568</v>
      </c>
      <c r="S898" s="19" t="s">
        <v>45</v>
      </c>
      <c r="T898" s="19" t="s">
        <v>2530</v>
      </c>
      <c r="U898" s="19"/>
      <c r="V898" s="19" t="s">
        <v>62</v>
      </c>
      <c r="W898" s="19" t="s">
        <v>63</v>
      </c>
      <c r="X898" s="19" t="s">
        <v>2525</v>
      </c>
      <c r="Y898" s="19"/>
      <c r="Z898" s="19"/>
      <c r="AA898" s="19" t="s">
        <v>2569</v>
      </c>
      <c r="AB898" s="21">
        <v>202.35</v>
      </c>
      <c r="AC898" s="21">
        <v>44.52</v>
      </c>
      <c r="AD898" s="19"/>
      <c r="AE898" s="19"/>
      <c r="AF898" s="19" t="s">
        <v>667</v>
      </c>
      <c r="AI898" s="23">
        <f t="shared" si="78"/>
        <v>44174</v>
      </c>
      <c r="AJ898" s="23">
        <f t="shared" si="79"/>
        <v>43621</v>
      </c>
      <c r="AK898" s="23">
        <f t="shared" si="80"/>
        <v>43651</v>
      </c>
      <c r="AL898" s="23">
        <f t="shared" si="81"/>
        <v>44174</v>
      </c>
      <c r="AM898" s="24">
        <f t="shared" si="82"/>
        <v>1</v>
      </c>
      <c r="AN898" s="25">
        <f t="shared" si="83"/>
        <v>202.35</v>
      </c>
    </row>
    <row r="899" spans="1:40" s="22" customFormat="1" x14ac:dyDescent="0.2">
      <c r="A899" s="19" t="s">
        <v>2286</v>
      </c>
      <c r="B899" s="19" t="s">
        <v>1998</v>
      </c>
      <c r="C899" s="19" t="s">
        <v>2487</v>
      </c>
      <c r="D899" s="19" t="s">
        <v>35</v>
      </c>
      <c r="E899" s="20">
        <v>558</v>
      </c>
      <c r="F899" s="19" t="s">
        <v>55</v>
      </c>
      <c r="G899" s="19" t="s">
        <v>2531</v>
      </c>
      <c r="H899" s="21">
        <v>126</v>
      </c>
      <c r="I899" s="19" t="s">
        <v>2411</v>
      </c>
      <c r="J899" s="19" t="s">
        <v>2412</v>
      </c>
      <c r="K899" s="19" t="s">
        <v>2413</v>
      </c>
      <c r="L899" s="19" t="s">
        <v>176</v>
      </c>
      <c r="M899" s="19" t="s">
        <v>2414</v>
      </c>
      <c r="N899" s="19" t="s">
        <v>42</v>
      </c>
      <c r="O899" s="19" t="s">
        <v>2521</v>
      </c>
      <c r="P899" s="20">
        <v>559</v>
      </c>
      <c r="Q899" s="19"/>
      <c r="R899" s="19" t="s">
        <v>2532</v>
      </c>
      <c r="S899" s="19" t="s">
        <v>45</v>
      </c>
      <c r="T899" s="19" t="s">
        <v>2416</v>
      </c>
      <c r="U899" s="19"/>
      <c r="V899" s="19" t="s">
        <v>47</v>
      </c>
      <c r="W899" s="19" t="s">
        <v>48</v>
      </c>
      <c r="X899" s="19" t="s">
        <v>2487</v>
      </c>
      <c r="Y899" s="19"/>
      <c r="Z899" s="19"/>
      <c r="AA899" s="19"/>
      <c r="AB899" s="21">
        <v>126</v>
      </c>
      <c r="AC899" s="21">
        <v>5.04</v>
      </c>
      <c r="AD899" s="19"/>
      <c r="AE899" s="19"/>
      <c r="AF899" s="19" t="s">
        <v>140</v>
      </c>
      <c r="AI899" s="23">
        <f t="shared" si="78"/>
        <v>44196</v>
      </c>
      <c r="AJ899" s="23">
        <f t="shared" si="79"/>
        <v>44172</v>
      </c>
      <c r="AK899" s="23">
        <f t="shared" si="80"/>
        <v>44202</v>
      </c>
      <c r="AL899" s="23">
        <f t="shared" si="81"/>
        <v>44202</v>
      </c>
      <c r="AM899" s="24">
        <f t="shared" si="82"/>
        <v>-27</v>
      </c>
      <c r="AN899" s="25">
        <f t="shared" si="83"/>
        <v>-3402</v>
      </c>
    </row>
    <row r="900" spans="1:40" s="22" customFormat="1" x14ac:dyDescent="0.2">
      <c r="A900" s="19" t="s">
        <v>2533</v>
      </c>
      <c r="B900" s="19" t="s">
        <v>2534</v>
      </c>
      <c r="C900" s="19" t="s">
        <v>2534</v>
      </c>
      <c r="D900" s="19" t="s">
        <v>35</v>
      </c>
      <c r="E900" s="20">
        <v>559</v>
      </c>
      <c r="F900" s="19" t="s">
        <v>55</v>
      </c>
      <c r="G900" s="19" t="s">
        <v>687</v>
      </c>
      <c r="H900" s="21">
        <v>1981.21</v>
      </c>
      <c r="I900" s="19" t="s">
        <v>115</v>
      </c>
      <c r="J900" s="19" t="s">
        <v>116</v>
      </c>
      <c r="K900" s="19" t="s">
        <v>92</v>
      </c>
      <c r="L900" s="19"/>
      <c r="M900" s="19"/>
      <c r="N900" s="19" t="s">
        <v>42</v>
      </c>
      <c r="O900" s="19" t="s">
        <v>2521</v>
      </c>
      <c r="P900" s="20">
        <v>558</v>
      </c>
      <c r="Q900" s="19"/>
      <c r="R900" s="19" t="s">
        <v>2535</v>
      </c>
      <c r="S900" s="19" t="s">
        <v>45</v>
      </c>
      <c r="T900" s="19"/>
      <c r="U900" s="19"/>
      <c r="V900" s="19" t="s">
        <v>62</v>
      </c>
      <c r="W900" s="19" t="s">
        <v>63</v>
      </c>
      <c r="X900" s="19" t="s">
        <v>2534</v>
      </c>
      <c r="Y900" s="19"/>
      <c r="Z900" s="19"/>
      <c r="AA900" s="19"/>
      <c r="AB900" s="21">
        <v>1981.21</v>
      </c>
      <c r="AC900" s="21">
        <v>435.87</v>
      </c>
      <c r="AD900" s="19"/>
      <c r="AE900" s="19"/>
      <c r="AF900" s="19" t="s">
        <v>120</v>
      </c>
      <c r="AI900" s="23">
        <f t="shared" ref="AI900:AI910" si="84">DATEVALUE(A900)</f>
        <v>44193</v>
      </c>
      <c r="AJ900" s="23">
        <f t="shared" ref="AJ900:AJ910" si="85">DATEVALUE(X900)</f>
        <v>44173</v>
      </c>
      <c r="AK900" s="23">
        <f t="shared" ref="AK900:AK910" si="86">30+AJ900</f>
        <v>44203</v>
      </c>
      <c r="AL900" s="23">
        <f t="shared" ref="AL900:AL910" si="87">MAX(AI900,AK900)</f>
        <v>44203</v>
      </c>
      <c r="AM900" s="24">
        <f t="shared" ref="AM900:AM910" si="88">+O900-AL900</f>
        <v>-28</v>
      </c>
      <c r="AN900" s="25">
        <f t="shared" ref="AN900:AN910" si="89">+AM900*H900</f>
        <v>-55473.880000000005</v>
      </c>
    </row>
    <row r="901" spans="1:40" s="22" customFormat="1" x14ac:dyDescent="0.2">
      <c r="A901" s="19" t="s">
        <v>2276</v>
      </c>
      <c r="B901" s="19" t="s">
        <v>2276</v>
      </c>
      <c r="C901" s="19" t="s">
        <v>2276</v>
      </c>
      <c r="D901" s="19" t="s">
        <v>35</v>
      </c>
      <c r="E901" s="20">
        <v>560</v>
      </c>
      <c r="F901" s="19" t="s">
        <v>55</v>
      </c>
      <c r="G901" s="19" t="s">
        <v>164</v>
      </c>
      <c r="H901" s="21">
        <v>46.2</v>
      </c>
      <c r="I901" s="19" t="s">
        <v>2526</v>
      </c>
      <c r="J901" s="19" t="s">
        <v>2527</v>
      </c>
      <c r="K901" s="19" t="s">
        <v>133</v>
      </c>
      <c r="L901" s="19" t="s">
        <v>40</v>
      </c>
      <c r="M901" s="19" t="s">
        <v>2528</v>
      </c>
      <c r="N901" s="19" t="s">
        <v>42</v>
      </c>
      <c r="O901" s="19" t="s">
        <v>2521</v>
      </c>
      <c r="P901" s="20">
        <v>560</v>
      </c>
      <c r="Q901" s="19"/>
      <c r="R901" s="19" t="s">
        <v>2536</v>
      </c>
      <c r="S901" s="19" t="s">
        <v>45</v>
      </c>
      <c r="T901" s="19" t="s">
        <v>2530</v>
      </c>
      <c r="U901" s="19"/>
      <c r="V901" s="19" t="s">
        <v>62</v>
      </c>
      <c r="W901" s="19" t="s">
        <v>63</v>
      </c>
      <c r="X901" s="19" t="s">
        <v>2276</v>
      </c>
      <c r="Y901" s="19"/>
      <c r="Z901" s="19"/>
      <c r="AA901" s="19"/>
      <c r="AB901" s="21">
        <v>46.2</v>
      </c>
      <c r="AC901" s="21">
        <v>10.16</v>
      </c>
      <c r="AD901" s="19"/>
      <c r="AE901" s="19"/>
      <c r="AF901" s="19" t="s">
        <v>667</v>
      </c>
      <c r="AI901" s="23">
        <f t="shared" si="84"/>
        <v>44174</v>
      </c>
      <c r="AJ901" s="23">
        <f t="shared" si="85"/>
        <v>44174</v>
      </c>
      <c r="AK901" s="23">
        <f t="shared" si="86"/>
        <v>44204</v>
      </c>
      <c r="AL901" s="23">
        <f t="shared" si="87"/>
        <v>44204</v>
      </c>
      <c r="AM901" s="24">
        <f t="shared" si="88"/>
        <v>-29</v>
      </c>
      <c r="AN901" s="25">
        <f t="shared" si="89"/>
        <v>-1339.8000000000002</v>
      </c>
    </row>
    <row r="902" spans="1:40" hidden="1" x14ac:dyDescent="0.2">
      <c r="A902" s="1" t="s">
        <v>2521</v>
      </c>
      <c r="B902" s="1" t="s">
        <v>2521</v>
      </c>
      <c r="C902" s="1" t="s">
        <v>2521</v>
      </c>
      <c r="D902" s="1" t="s">
        <v>85</v>
      </c>
      <c r="E902" s="3">
        <v>20286</v>
      </c>
      <c r="F902" s="1" t="s">
        <v>36</v>
      </c>
      <c r="G902" s="1" t="s">
        <v>85</v>
      </c>
      <c r="H902" s="4">
        <v>198.6</v>
      </c>
      <c r="I902" s="1" t="s">
        <v>2537</v>
      </c>
      <c r="K902" s="1" t="s">
        <v>1649</v>
      </c>
      <c r="L902" s="1" t="s">
        <v>1233</v>
      </c>
      <c r="M902" s="1" t="s">
        <v>2538</v>
      </c>
      <c r="N902" s="1" t="s">
        <v>42</v>
      </c>
      <c r="O902" s="1" t="s">
        <v>2521</v>
      </c>
      <c r="P902" s="3">
        <v>554</v>
      </c>
      <c r="R902" s="1" t="s">
        <v>2539</v>
      </c>
      <c r="S902" s="1" t="s">
        <v>45</v>
      </c>
      <c r="X902" s="1" t="s">
        <v>2444</v>
      </c>
      <c r="AB902" s="4">
        <v>0</v>
      </c>
      <c r="AC902" s="4">
        <v>0</v>
      </c>
      <c r="AI902" s="9">
        <f t="shared" si="84"/>
        <v>44175</v>
      </c>
      <c r="AJ902" s="9">
        <f t="shared" si="85"/>
        <v>44167</v>
      </c>
      <c r="AK902" s="9">
        <f t="shared" si="86"/>
        <v>44197</v>
      </c>
      <c r="AL902" s="9">
        <f t="shared" si="87"/>
        <v>44197</v>
      </c>
      <c r="AM902" s="10">
        <f t="shared" si="88"/>
        <v>-22</v>
      </c>
      <c r="AN902" s="11">
        <f t="shared" si="89"/>
        <v>-4369.2</v>
      </c>
    </row>
    <row r="903" spans="1:40" hidden="1" x14ac:dyDescent="0.2">
      <c r="A903" s="1" t="s">
        <v>2521</v>
      </c>
      <c r="B903" s="1" t="s">
        <v>2521</v>
      </c>
      <c r="C903" s="1" t="s">
        <v>2521</v>
      </c>
      <c r="D903" s="1" t="s">
        <v>85</v>
      </c>
      <c r="E903" s="3">
        <v>20287</v>
      </c>
      <c r="F903" s="1" t="s">
        <v>36</v>
      </c>
      <c r="G903" s="1" t="s">
        <v>85</v>
      </c>
      <c r="H903" s="4">
        <v>318</v>
      </c>
      <c r="I903" s="1" t="s">
        <v>2540</v>
      </c>
      <c r="K903" s="1" t="s">
        <v>1649</v>
      </c>
      <c r="N903" s="1" t="s">
        <v>42</v>
      </c>
      <c r="O903" s="1" t="s">
        <v>2521</v>
      </c>
      <c r="P903" s="3">
        <v>555</v>
      </c>
      <c r="R903" s="1" t="s">
        <v>2541</v>
      </c>
      <c r="S903" s="1" t="s">
        <v>45</v>
      </c>
      <c r="X903" s="1" t="s">
        <v>2444</v>
      </c>
      <c r="AB903" s="4">
        <v>0</v>
      </c>
      <c r="AC903" s="4">
        <v>0</v>
      </c>
      <c r="AI903" s="9">
        <f t="shared" si="84"/>
        <v>44175</v>
      </c>
      <c r="AJ903" s="9">
        <f t="shared" si="85"/>
        <v>44167</v>
      </c>
      <c r="AK903" s="9">
        <f t="shared" si="86"/>
        <v>44197</v>
      </c>
      <c r="AL903" s="9">
        <f t="shared" si="87"/>
        <v>44197</v>
      </c>
      <c r="AM903" s="10">
        <f t="shared" si="88"/>
        <v>-22</v>
      </c>
      <c r="AN903" s="11">
        <f t="shared" si="89"/>
        <v>-6996</v>
      </c>
    </row>
    <row r="904" spans="1:40" hidden="1" x14ac:dyDescent="0.2">
      <c r="A904" s="1" t="s">
        <v>2521</v>
      </c>
      <c r="B904" s="1" t="s">
        <v>2521</v>
      </c>
      <c r="C904" s="1" t="s">
        <v>2521</v>
      </c>
      <c r="D904" s="1" t="s">
        <v>85</v>
      </c>
      <c r="E904" s="3">
        <v>20288</v>
      </c>
      <c r="F904" s="1" t="s">
        <v>36</v>
      </c>
      <c r="G904" s="1" t="s">
        <v>85</v>
      </c>
      <c r="H904" s="4">
        <v>1501.5</v>
      </c>
      <c r="I904" s="1" t="s">
        <v>2542</v>
      </c>
      <c r="K904" s="1" t="s">
        <v>218</v>
      </c>
      <c r="L904" s="1" t="s">
        <v>1233</v>
      </c>
      <c r="M904" s="1" t="s">
        <v>2543</v>
      </c>
      <c r="N904" s="1" t="s">
        <v>42</v>
      </c>
      <c r="O904" s="1" t="s">
        <v>2521</v>
      </c>
      <c r="P904" s="3">
        <v>557</v>
      </c>
      <c r="R904" s="1" t="s">
        <v>2544</v>
      </c>
      <c r="S904" s="1" t="s">
        <v>45</v>
      </c>
      <c r="X904" s="1" t="s">
        <v>2519</v>
      </c>
      <c r="AB904" s="4">
        <v>0</v>
      </c>
      <c r="AC904" s="4">
        <v>0</v>
      </c>
      <c r="AI904" s="9">
        <f t="shared" si="84"/>
        <v>44175</v>
      </c>
      <c r="AJ904" s="9">
        <f t="shared" si="85"/>
        <v>44171</v>
      </c>
      <c r="AK904" s="9">
        <f t="shared" si="86"/>
        <v>44201</v>
      </c>
      <c r="AL904" s="9">
        <f t="shared" si="87"/>
        <v>44201</v>
      </c>
      <c r="AM904" s="10">
        <f t="shared" si="88"/>
        <v>-26</v>
      </c>
      <c r="AN904" s="11">
        <f t="shared" si="89"/>
        <v>-39039</v>
      </c>
    </row>
    <row r="905" spans="1:40" hidden="1" x14ac:dyDescent="0.2">
      <c r="A905" s="1" t="s">
        <v>2545</v>
      </c>
      <c r="B905" s="1" t="s">
        <v>2545</v>
      </c>
      <c r="C905" s="1" t="s">
        <v>2545</v>
      </c>
      <c r="D905" s="1" t="s">
        <v>85</v>
      </c>
      <c r="E905" s="3">
        <v>20289</v>
      </c>
      <c r="F905" s="1" t="s">
        <v>36</v>
      </c>
      <c r="G905" s="1" t="s">
        <v>85</v>
      </c>
      <c r="H905" s="4">
        <v>1000</v>
      </c>
      <c r="I905" s="1" t="s">
        <v>2008</v>
      </c>
      <c r="K905" s="1" t="s">
        <v>2009</v>
      </c>
      <c r="N905" s="1" t="s">
        <v>242</v>
      </c>
      <c r="O905" s="1" t="s">
        <v>2545</v>
      </c>
      <c r="P905" s="3">
        <v>561</v>
      </c>
      <c r="R905" s="1" t="s">
        <v>2546</v>
      </c>
      <c r="S905" s="1" t="s">
        <v>45</v>
      </c>
      <c r="X905" s="1" t="s">
        <v>2276</v>
      </c>
      <c r="AB905" s="4">
        <v>0</v>
      </c>
      <c r="AC905" s="4">
        <v>0</v>
      </c>
      <c r="AI905" s="9">
        <f t="shared" si="84"/>
        <v>44179</v>
      </c>
      <c r="AJ905" s="9">
        <f t="shared" si="85"/>
        <v>44174</v>
      </c>
      <c r="AK905" s="9">
        <f t="shared" si="86"/>
        <v>44204</v>
      </c>
      <c r="AL905" s="9">
        <f t="shared" si="87"/>
        <v>44204</v>
      </c>
      <c r="AM905" s="10">
        <f t="shared" si="88"/>
        <v>-25</v>
      </c>
      <c r="AN905" s="11">
        <f t="shared" si="89"/>
        <v>-25000</v>
      </c>
    </row>
    <row r="906" spans="1:40" hidden="1" x14ac:dyDescent="0.2">
      <c r="A906" s="1" t="s">
        <v>2545</v>
      </c>
      <c r="B906" s="1" t="s">
        <v>2545</v>
      </c>
      <c r="C906" s="1" t="s">
        <v>2545</v>
      </c>
      <c r="D906" s="1" t="s">
        <v>85</v>
      </c>
      <c r="E906" s="3">
        <v>20290</v>
      </c>
      <c r="F906" s="1" t="s">
        <v>36</v>
      </c>
      <c r="G906" s="1" t="s">
        <v>85</v>
      </c>
      <c r="H906" s="4">
        <v>294</v>
      </c>
      <c r="I906" s="1" t="s">
        <v>141</v>
      </c>
      <c r="K906" s="1" t="s">
        <v>99</v>
      </c>
      <c r="N906" s="1" t="s">
        <v>100</v>
      </c>
      <c r="O906" s="1" t="s">
        <v>2545</v>
      </c>
      <c r="P906" s="3">
        <v>562</v>
      </c>
      <c r="R906" s="1" t="s">
        <v>2547</v>
      </c>
      <c r="S906" s="1" t="s">
        <v>45</v>
      </c>
      <c r="X906" s="1" t="s">
        <v>2276</v>
      </c>
      <c r="AB906" s="4">
        <v>0</v>
      </c>
      <c r="AC906" s="4">
        <v>0</v>
      </c>
      <c r="AI906" s="9">
        <f t="shared" si="84"/>
        <v>44179</v>
      </c>
      <c r="AJ906" s="9">
        <f t="shared" si="85"/>
        <v>44174</v>
      </c>
      <c r="AK906" s="9">
        <f t="shared" si="86"/>
        <v>44204</v>
      </c>
      <c r="AL906" s="9">
        <f t="shared" si="87"/>
        <v>44204</v>
      </c>
      <c r="AM906" s="10">
        <f t="shared" si="88"/>
        <v>-25</v>
      </c>
      <c r="AN906" s="11">
        <f t="shared" si="89"/>
        <v>-7350</v>
      </c>
    </row>
    <row r="907" spans="1:40" hidden="1" x14ac:dyDescent="0.2">
      <c r="A907" s="1" t="s">
        <v>2545</v>
      </c>
      <c r="B907" s="1" t="s">
        <v>2545</v>
      </c>
      <c r="C907" s="1" t="s">
        <v>2545</v>
      </c>
      <c r="D907" s="1" t="s">
        <v>85</v>
      </c>
      <c r="E907" s="3">
        <v>20291</v>
      </c>
      <c r="F907" s="1" t="s">
        <v>36</v>
      </c>
      <c r="G907" s="1" t="s">
        <v>85</v>
      </c>
      <c r="H907" s="4">
        <v>76064</v>
      </c>
      <c r="I907" s="1" t="s">
        <v>231</v>
      </c>
      <c r="N907" s="1" t="s">
        <v>232</v>
      </c>
      <c r="O907" s="1" t="s">
        <v>2545</v>
      </c>
      <c r="P907" s="3">
        <v>563</v>
      </c>
      <c r="R907" s="1" t="s">
        <v>2548</v>
      </c>
      <c r="S907" s="1" t="s">
        <v>45</v>
      </c>
      <c r="X907" s="1" t="s">
        <v>2276</v>
      </c>
      <c r="AB907" s="4">
        <v>0</v>
      </c>
      <c r="AC907" s="4">
        <v>0</v>
      </c>
      <c r="AI907" s="9">
        <f t="shared" si="84"/>
        <v>44179</v>
      </c>
      <c r="AJ907" s="9">
        <f t="shared" si="85"/>
        <v>44174</v>
      </c>
      <c r="AK907" s="9">
        <f t="shared" si="86"/>
        <v>44204</v>
      </c>
      <c r="AL907" s="9">
        <f t="shared" si="87"/>
        <v>44204</v>
      </c>
      <c r="AM907" s="10">
        <f t="shared" si="88"/>
        <v>-25</v>
      </c>
      <c r="AN907" s="11">
        <f t="shared" si="89"/>
        <v>-1901600</v>
      </c>
    </row>
    <row r="908" spans="1:40" hidden="1" x14ac:dyDescent="0.2">
      <c r="A908" s="1" t="s">
        <v>2545</v>
      </c>
      <c r="B908" s="1" t="s">
        <v>2545</v>
      </c>
      <c r="C908" s="1" t="s">
        <v>2545</v>
      </c>
      <c r="D908" s="1" t="s">
        <v>85</v>
      </c>
      <c r="E908" s="3">
        <v>20292</v>
      </c>
      <c r="F908" s="1" t="s">
        <v>36</v>
      </c>
      <c r="G908" s="1" t="s">
        <v>85</v>
      </c>
      <c r="H908" s="4">
        <v>770</v>
      </c>
      <c r="I908" s="1" t="s">
        <v>231</v>
      </c>
      <c r="N908" s="1" t="s">
        <v>232</v>
      </c>
      <c r="O908" s="1" t="s">
        <v>2545</v>
      </c>
      <c r="P908" s="3">
        <v>563</v>
      </c>
      <c r="R908" s="1" t="s">
        <v>2549</v>
      </c>
      <c r="S908" s="1" t="s">
        <v>45</v>
      </c>
      <c r="X908" s="1" t="s">
        <v>2276</v>
      </c>
      <c r="AB908" s="4">
        <v>0</v>
      </c>
      <c r="AC908" s="4">
        <v>0</v>
      </c>
      <c r="AI908" s="9">
        <f t="shared" si="84"/>
        <v>44179</v>
      </c>
      <c r="AJ908" s="9">
        <f t="shared" si="85"/>
        <v>44174</v>
      </c>
      <c r="AK908" s="9">
        <f t="shared" si="86"/>
        <v>44204</v>
      </c>
      <c r="AL908" s="9">
        <f t="shared" si="87"/>
        <v>44204</v>
      </c>
      <c r="AM908" s="10">
        <f t="shared" si="88"/>
        <v>-25</v>
      </c>
      <c r="AN908" s="11">
        <f t="shared" si="89"/>
        <v>-19250</v>
      </c>
    </row>
    <row r="909" spans="1:40" s="22" customFormat="1" x14ac:dyDescent="0.2">
      <c r="A909" s="19" t="s">
        <v>2550</v>
      </c>
      <c r="B909" s="19" t="s">
        <v>2551</v>
      </c>
      <c r="C909" s="19" t="s">
        <v>2552</v>
      </c>
      <c r="D909" s="19" t="s">
        <v>35</v>
      </c>
      <c r="E909" s="20">
        <v>484</v>
      </c>
      <c r="F909" s="19" t="s">
        <v>36</v>
      </c>
      <c r="G909" s="19" t="s">
        <v>2553</v>
      </c>
      <c r="H909" s="21">
        <v>31.06</v>
      </c>
      <c r="I909" s="19" t="s">
        <v>2554</v>
      </c>
      <c r="J909" s="19" t="s">
        <v>2555</v>
      </c>
      <c r="K909" s="19" t="s">
        <v>2556</v>
      </c>
      <c r="L909" s="19" t="s">
        <v>176</v>
      </c>
      <c r="M909" s="19" t="s">
        <v>2557</v>
      </c>
      <c r="N909" s="19" t="s">
        <v>42</v>
      </c>
      <c r="O909" s="19" t="s">
        <v>2286</v>
      </c>
      <c r="P909" s="20"/>
      <c r="Q909" s="19"/>
      <c r="R909" s="19" t="s">
        <v>2570</v>
      </c>
      <c r="S909" s="19" t="s">
        <v>45</v>
      </c>
      <c r="T909" s="19"/>
      <c r="U909" s="19"/>
      <c r="V909" s="19" t="s">
        <v>47</v>
      </c>
      <c r="W909" s="19" t="s">
        <v>48</v>
      </c>
      <c r="X909" s="19"/>
      <c r="Y909" s="19"/>
      <c r="Z909" s="19"/>
      <c r="AA909" s="19"/>
      <c r="AB909" s="21">
        <v>25.88</v>
      </c>
      <c r="AC909" s="21">
        <v>5.18</v>
      </c>
      <c r="AD909" s="19"/>
      <c r="AE909" s="19"/>
      <c r="AF909" s="19" t="s">
        <v>202</v>
      </c>
      <c r="AI909" s="23"/>
      <c r="AJ909" s="23"/>
      <c r="AK909" s="23"/>
      <c r="AL909" s="23"/>
      <c r="AM909" s="24"/>
      <c r="AN909" s="25"/>
    </row>
    <row r="910" spans="1:40" hidden="1" x14ac:dyDescent="0.2">
      <c r="A910" s="1" t="s">
        <v>2286</v>
      </c>
      <c r="B910" s="1" t="s">
        <v>2286</v>
      </c>
      <c r="C910" s="1" t="s">
        <v>2286</v>
      </c>
      <c r="D910" s="1" t="s">
        <v>85</v>
      </c>
      <c r="E910" s="3">
        <v>20294</v>
      </c>
      <c r="F910" s="1" t="s">
        <v>36</v>
      </c>
      <c r="G910" s="1" t="s">
        <v>85</v>
      </c>
      <c r="H910" s="4">
        <v>147.6</v>
      </c>
      <c r="I910" s="1" t="s">
        <v>159</v>
      </c>
      <c r="J910" s="1" t="s">
        <v>160</v>
      </c>
      <c r="K910" s="1" t="s">
        <v>161</v>
      </c>
      <c r="N910" s="1" t="s">
        <v>162</v>
      </c>
      <c r="O910" s="1" t="s">
        <v>2286</v>
      </c>
      <c r="P910" s="3">
        <v>566</v>
      </c>
      <c r="R910" s="1" t="s">
        <v>2559</v>
      </c>
      <c r="S910" s="1" t="s">
        <v>45</v>
      </c>
      <c r="T910" s="1" t="s">
        <v>883</v>
      </c>
      <c r="X910" s="1" t="s">
        <v>2487</v>
      </c>
      <c r="Y910" s="1" t="s">
        <v>2560</v>
      </c>
      <c r="AA910" s="1" t="s">
        <v>2286</v>
      </c>
      <c r="AB910" s="4">
        <v>0</v>
      </c>
      <c r="AC910" s="4">
        <v>0</v>
      </c>
      <c r="AI910" s="9">
        <f t="shared" si="84"/>
        <v>44196</v>
      </c>
      <c r="AJ910" s="9">
        <f t="shared" si="85"/>
        <v>44172</v>
      </c>
      <c r="AK910" s="9">
        <f t="shared" si="86"/>
        <v>44202</v>
      </c>
      <c r="AL910" s="9">
        <f t="shared" si="87"/>
        <v>44202</v>
      </c>
      <c r="AM910" s="10">
        <f t="shared" si="88"/>
        <v>-6</v>
      </c>
      <c r="AN910" s="11">
        <f t="shared" si="89"/>
        <v>-885.59999999999991</v>
      </c>
    </row>
    <row r="911" spans="1:40" x14ac:dyDescent="0.2">
      <c r="AI911" s="9"/>
      <c r="AJ911" s="9"/>
      <c r="AK911" s="9"/>
      <c r="AL911" s="9"/>
      <c r="AM911" s="10"/>
      <c r="AN911" s="11"/>
    </row>
    <row r="912" spans="1:40" x14ac:dyDescent="0.2">
      <c r="AI912" s="9"/>
      <c r="AJ912" s="9"/>
      <c r="AK912" s="9"/>
      <c r="AL912" s="9"/>
      <c r="AM912" s="10"/>
      <c r="AN912" s="11">
        <f>SUBTOTAL(9,AN3:AN911)</f>
        <v>20300709.690000009</v>
      </c>
    </row>
    <row r="913" spans="7:40" x14ac:dyDescent="0.2">
      <c r="H913" s="4">
        <f>SUBTOTAL(9,H3:H912)</f>
        <v>1527162.7599999998</v>
      </c>
      <c r="AI913" s="9"/>
      <c r="AJ913" s="9"/>
      <c r="AK913" s="9"/>
      <c r="AL913" s="9"/>
      <c r="AM913" s="10"/>
      <c r="AN913" s="11"/>
    </row>
    <row r="914" spans="7:40" x14ac:dyDescent="0.2">
      <c r="AI914" s="9"/>
      <c r="AJ914" s="9"/>
      <c r="AK914" s="9"/>
      <c r="AL914" s="9"/>
      <c r="AM914" s="10"/>
      <c r="AN914" s="11"/>
    </row>
    <row r="915" spans="7:40" ht="19" x14ac:dyDescent="0.25">
      <c r="G915" s="27" t="s">
        <v>2571</v>
      </c>
      <c r="H915" s="28"/>
      <c r="I915" s="28"/>
      <c r="J915" s="28"/>
      <c r="O915" s="26">
        <f>+AN912/H913</f>
        <v>13.29308847866354</v>
      </c>
      <c r="AI915" s="9"/>
      <c r="AJ915" s="9"/>
      <c r="AK915" s="9"/>
      <c r="AL915" s="9"/>
      <c r="AM915" s="10"/>
      <c r="AN915" s="11"/>
    </row>
    <row r="916" spans="7:40" x14ac:dyDescent="0.2">
      <c r="AI916" s="9"/>
      <c r="AJ916" s="9"/>
      <c r="AK916" s="9"/>
      <c r="AL916" s="9"/>
      <c r="AM916" s="10"/>
      <c r="AN916" s="11"/>
    </row>
    <row r="917" spans="7:40" x14ac:dyDescent="0.2">
      <c r="AI917" s="9"/>
      <c r="AJ917" s="9"/>
      <c r="AK917" s="9"/>
      <c r="AL917" s="9"/>
      <c r="AM917" s="10"/>
      <c r="AN917" s="11"/>
    </row>
    <row r="918" spans="7:40" x14ac:dyDescent="0.2">
      <c r="AI918" s="9"/>
      <c r="AJ918" s="9"/>
      <c r="AK918" s="9"/>
      <c r="AL918" s="9"/>
      <c r="AM918" s="10"/>
      <c r="AN918" s="11"/>
    </row>
    <row r="919" spans="7:40" x14ac:dyDescent="0.2">
      <c r="AI919" s="9"/>
      <c r="AJ919" s="9"/>
      <c r="AK919" s="9"/>
      <c r="AL919" s="9"/>
      <c r="AM919" s="10"/>
      <c r="AN919" s="11"/>
    </row>
    <row r="920" spans="7:40" x14ac:dyDescent="0.2">
      <c r="AI920" s="9"/>
      <c r="AJ920" s="9"/>
      <c r="AK920" s="9"/>
      <c r="AL920" s="9"/>
      <c r="AM920" s="10"/>
      <c r="AN920" s="11"/>
    </row>
    <row r="921" spans="7:40" x14ac:dyDescent="0.2">
      <c r="AI921" s="9"/>
      <c r="AJ921" s="9"/>
      <c r="AK921" s="9"/>
      <c r="AL921" s="9"/>
      <c r="AM921" s="10"/>
      <c r="AN921" s="11"/>
    </row>
    <row r="922" spans="7:40" x14ac:dyDescent="0.2">
      <c r="AI922" s="9"/>
      <c r="AJ922" s="9"/>
      <c r="AK922" s="9"/>
      <c r="AL922" s="9"/>
      <c r="AM922" s="10"/>
      <c r="AN922" s="11"/>
    </row>
    <row r="923" spans="7:40" x14ac:dyDescent="0.2">
      <c r="AI923" s="9"/>
      <c r="AJ923" s="9"/>
      <c r="AK923" s="9"/>
      <c r="AL923" s="9"/>
      <c r="AM923" s="10"/>
      <c r="AN923" s="11"/>
    </row>
    <row r="924" spans="7:40" x14ac:dyDescent="0.2">
      <c r="AI924" s="9"/>
      <c r="AJ924" s="9"/>
      <c r="AK924" s="9"/>
      <c r="AL924" s="9"/>
      <c r="AM924" s="10"/>
      <c r="AN924" s="11"/>
    </row>
    <row r="925" spans="7:40" x14ac:dyDescent="0.2">
      <c r="AI925" s="9"/>
      <c r="AJ925" s="9"/>
      <c r="AK925" s="9"/>
      <c r="AL925" s="9"/>
      <c r="AM925" s="10"/>
      <c r="AN925" s="11"/>
    </row>
    <row r="926" spans="7:40" x14ac:dyDescent="0.2">
      <c r="AI926" s="9"/>
      <c r="AJ926" s="9"/>
      <c r="AK926" s="9"/>
      <c r="AL926" s="9"/>
      <c r="AM926" s="10"/>
      <c r="AN926" s="11"/>
    </row>
    <row r="927" spans="7:40" x14ac:dyDescent="0.2">
      <c r="AI927" s="9"/>
      <c r="AJ927" s="9"/>
      <c r="AK927" s="9"/>
      <c r="AL927" s="9"/>
      <c r="AM927" s="10"/>
      <c r="AN927" s="11"/>
    </row>
    <row r="928" spans="7:40" x14ac:dyDescent="0.2">
      <c r="AI928" s="9"/>
      <c r="AJ928" s="9"/>
      <c r="AK928" s="9"/>
      <c r="AL928" s="9"/>
      <c r="AM928" s="10"/>
      <c r="AN928" s="11"/>
    </row>
    <row r="929" spans="35:40" x14ac:dyDescent="0.2">
      <c r="AI929" s="9"/>
      <c r="AJ929" s="9"/>
      <c r="AK929" s="9"/>
      <c r="AL929" s="9"/>
      <c r="AM929" s="10"/>
      <c r="AN929" s="11"/>
    </row>
    <row r="930" spans="35:40" x14ac:dyDescent="0.2">
      <c r="AI930" s="9"/>
      <c r="AJ930" s="9"/>
      <c r="AK930" s="9"/>
      <c r="AL930" s="9"/>
      <c r="AM930" s="10"/>
      <c r="AN930" s="11"/>
    </row>
    <row r="931" spans="35:40" x14ac:dyDescent="0.2">
      <c r="AI931" s="9"/>
      <c r="AJ931" s="9"/>
      <c r="AK931" s="9"/>
      <c r="AL931" s="9"/>
      <c r="AM931" s="10"/>
      <c r="AN931" s="11"/>
    </row>
    <row r="932" spans="35:40" x14ac:dyDescent="0.2">
      <c r="AI932" s="9"/>
      <c r="AJ932" s="9"/>
      <c r="AK932" s="9"/>
      <c r="AL932" s="9"/>
      <c r="AM932" s="10"/>
      <c r="AN932" s="11"/>
    </row>
    <row r="933" spans="35:40" x14ac:dyDescent="0.2">
      <c r="AI933" s="9"/>
      <c r="AJ933" s="9"/>
      <c r="AK933" s="9"/>
      <c r="AL933" s="9"/>
      <c r="AM933" s="10"/>
      <c r="AN933" s="11"/>
    </row>
    <row r="934" spans="35:40" x14ac:dyDescent="0.2">
      <c r="AI934" s="9"/>
      <c r="AJ934" s="9"/>
      <c r="AK934" s="9"/>
      <c r="AL934" s="9"/>
      <c r="AM934" s="10"/>
      <c r="AN934" s="11"/>
    </row>
    <row r="935" spans="35:40" x14ac:dyDescent="0.2">
      <c r="AI935" s="9"/>
      <c r="AJ935" s="9"/>
      <c r="AK935" s="9"/>
      <c r="AL935" s="9"/>
      <c r="AM935" s="10"/>
      <c r="AN935" s="11"/>
    </row>
    <row r="936" spans="35:40" x14ac:dyDescent="0.2">
      <c r="AI936" s="9"/>
      <c r="AJ936" s="9"/>
      <c r="AK936" s="9"/>
      <c r="AL936" s="9"/>
      <c r="AM936" s="10"/>
      <c r="AN936" s="11"/>
    </row>
    <row r="937" spans="35:40" x14ac:dyDescent="0.2">
      <c r="AI937" s="9"/>
      <c r="AJ937" s="9"/>
      <c r="AK937" s="9"/>
      <c r="AL937" s="9"/>
      <c r="AM937" s="10"/>
      <c r="AN937" s="11"/>
    </row>
    <row r="938" spans="35:40" x14ac:dyDescent="0.2">
      <c r="AI938" s="9"/>
      <c r="AJ938" s="9"/>
      <c r="AK938" s="9"/>
      <c r="AL938" s="9"/>
      <c r="AM938" s="10"/>
      <c r="AN938" s="11"/>
    </row>
    <row r="939" spans="35:40" x14ac:dyDescent="0.2">
      <c r="AI939" s="9"/>
      <c r="AJ939" s="9"/>
      <c r="AK939" s="9"/>
      <c r="AL939" s="9"/>
      <c r="AM939" s="10"/>
      <c r="AN939" s="11"/>
    </row>
    <row r="940" spans="35:40" x14ac:dyDescent="0.2">
      <c r="AI940" s="9"/>
      <c r="AJ940" s="9"/>
      <c r="AK940" s="9"/>
      <c r="AL940" s="9"/>
      <c r="AM940" s="10"/>
      <c r="AN940" s="11"/>
    </row>
    <row r="941" spans="35:40" x14ac:dyDescent="0.2">
      <c r="AI941" s="9"/>
      <c r="AJ941" s="9"/>
      <c r="AK941" s="9"/>
      <c r="AL941" s="9"/>
      <c r="AM941" s="10"/>
      <c r="AN941" s="11"/>
    </row>
    <row r="942" spans="35:40" x14ac:dyDescent="0.2">
      <c r="AI942" s="9"/>
      <c r="AJ942" s="9"/>
      <c r="AK942" s="9"/>
      <c r="AL942" s="9"/>
      <c r="AM942" s="10"/>
      <c r="AN942" s="11"/>
    </row>
    <row r="943" spans="35:40" x14ac:dyDescent="0.2">
      <c r="AI943" s="9"/>
      <c r="AJ943" s="9"/>
      <c r="AK943" s="9"/>
      <c r="AL943" s="9"/>
      <c r="AM943" s="10"/>
      <c r="AN943" s="11"/>
    </row>
    <row r="944" spans="35:40" x14ac:dyDescent="0.2">
      <c r="AI944" s="9"/>
      <c r="AJ944" s="9"/>
      <c r="AK944" s="9"/>
      <c r="AL944" s="9"/>
      <c r="AM944" s="10"/>
      <c r="AN944" s="11"/>
    </row>
    <row r="945" spans="35:40" x14ac:dyDescent="0.2">
      <c r="AI945" s="9"/>
      <c r="AJ945" s="9"/>
      <c r="AK945" s="9"/>
      <c r="AL945" s="9"/>
      <c r="AM945" s="10"/>
      <c r="AN945" s="11"/>
    </row>
    <row r="946" spans="35:40" x14ac:dyDescent="0.2">
      <c r="AI946" s="9"/>
      <c r="AJ946" s="9"/>
      <c r="AK946" s="9"/>
      <c r="AL946" s="9"/>
      <c r="AM946" s="10"/>
      <c r="AN946" s="11"/>
    </row>
    <row r="947" spans="35:40" x14ac:dyDescent="0.2">
      <c r="AI947" s="9"/>
      <c r="AJ947" s="9"/>
      <c r="AK947" s="9"/>
      <c r="AL947" s="9"/>
      <c r="AM947" s="10"/>
      <c r="AN947" s="11"/>
    </row>
    <row r="948" spans="35:40" x14ac:dyDescent="0.2">
      <c r="AI948" s="9"/>
      <c r="AJ948" s="9"/>
      <c r="AK948" s="9"/>
      <c r="AL948" s="9"/>
      <c r="AM948" s="10"/>
      <c r="AN948" s="11"/>
    </row>
    <row r="949" spans="35:40" x14ac:dyDescent="0.2">
      <c r="AI949" s="9"/>
      <c r="AJ949" s="9"/>
      <c r="AK949" s="9"/>
      <c r="AL949" s="9"/>
      <c r="AM949" s="10"/>
      <c r="AN949" s="11"/>
    </row>
    <row r="950" spans="35:40" x14ac:dyDescent="0.2">
      <c r="AI950" s="9"/>
      <c r="AJ950" s="9"/>
      <c r="AK950" s="9"/>
      <c r="AL950" s="9"/>
      <c r="AM950" s="10"/>
      <c r="AN950" s="11"/>
    </row>
    <row r="951" spans="35:40" x14ac:dyDescent="0.2">
      <c r="AI951" s="9"/>
      <c r="AJ951" s="9"/>
      <c r="AK951" s="9"/>
      <c r="AL951" s="9"/>
      <c r="AM951" s="10"/>
      <c r="AN951" s="11"/>
    </row>
    <row r="952" spans="35:40" x14ac:dyDescent="0.2">
      <c r="AI952" s="9"/>
      <c r="AJ952" s="9"/>
      <c r="AK952" s="9"/>
      <c r="AL952" s="9"/>
      <c r="AM952" s="10"/>
      <c r="AN952" s="11"/>
    </row>
    <row r="953" spans="35:40" x14ac:dyDescent="0.2">
      <c r="AI953" s="9"/>
      <c r="AJ953" s="9"/>
      <c r="AK953" s="9"/>
      <c r="AL953" s="9"/>
      <c r="AM953" s="10"/>
      <c r="AN953" s="11"/>
    </row>
    <row r="954" spans="35:40" x14ac:dyDescent="0.2">
      <c r="AI954" s="9"/>
      <c r="AJ954" s="9"/>
      <c r="AK954" s="9"/>
      <c r="AL954" s="9"/>
      <c r="AM954" s="10"/>
      <c r="AN954" s="11"/>
    </row>
    <row r="955" spans="35:40" x14ac:dyDescent="0.2">
      <c r="AI955" s="9"/>
      <c r="AJ955" s="9"/>
      <c r="AK955" s="9"/>
      <c r="AL955" s="9"/>
      <c r="AM955" s="10"/>
      <c r="AN955" s="11"/>
    </row>
    <row r="956" spans="35:40" x14ac:dyDescent="0.2">
      <c r="AI956" s="9"/>
      <c r="AJ956" s="9"/>
      <c r="AK956" s="9"/>
      <c r="AL956" s="9"/>
      <c r="AM956" s="10"/>
      <c r="AN956" s="11"/>
    </row>
    <row r="957" spans="35:40" x14ac:dyDescent="0.2">
      <c r="AI957" s="9"/>
      <c r="AJ957" s="9"/>
      <c r="AK957" s="9"/>
      <c r="AL957" s="9"/>
      <c r="AM957" s="10"/>
      <c r="AN957" s="11"/>
    </row>
    <row r="958" spans="35:40" x14ac:dyDescent="0.2">
      <c r="AI958" s="9"/>
      <c r="AJ958" s="9"/>
      <c r="AK958" s="9"/>
      <c r="AL958" s="9"/>
      <c r="AM958" s="10"/>
      <c r="AN958" s="11"/>
    </row>
    <row r="959" spans="35:40" x14ac:dyDescent="0.2">
      <c r="AI959" s="9"/>
      <c r="AJ959" s="9"/>
      <c r="AK959" s="9"/>
      <c r="AL959" s="9"/>
      <c r="AM959" s="10"/>
      <c r="AN959" s="11"/>
    </row>
    <row r="960" spans="35:40" x14ac:dyDescent="0.2">
      <c r="AI960" s="9"/>
      <c r="AJ960" s="9"/>
      <c r="AK960" s="9"/>
      <c r="AL960" s="9"/>
      <c r="AM960" s="10"/>
      <c r="AN960" s="11"/>
    </row>
    <row r="961" spans="35:40" x14ac:dyDescent="0.2">
      <c r="AI961" s="9"/>
      <c r="AJ961" s="9"/>
      <c r="AK961" s="9"/>
      <c r="AL961" s="9"/>
      <c r="AM961" s="10"/>
      <c r="AN961" s="11"/>
    </row>
    <row r="962" spans="35:40" x14ac:dyDescent="0.2">
      <c r="AI962" s="9"/>
      <c r="AJ962" s="9"/>
      <c r="AK962" s="9"/>
      <c r="AL962" s="9"/>
      <c r="AM962" s="10"/>
      <c r="AN962" s="11"/>
    </row>
    <row r="963" spans="35:40" x14ac:dyDescent="0.2">
      <c r="AI963" s="9"/>
      <c r="AJ963" s="9"/>
      <c r="AK963" s="9"/>
      <c r="AL963" s="9"/>
      <c r="AM963" s="10"/>
      <c r="AN963" s="11"/>
    </row>
    <row r="964" spans="35:40" x14ac:dyDescent="0.2">
      <c r="AI964" s="9"/>
      <c r="AJ964" s="9"/>
      <c r="AK964" s="9"/>
      <c r="AL964" s="9"/>
      <c r="AM964" s="10"/>
      <c r="AN964" s="11"/>
    </row>
    <row r="965" spans="35:40" x14ac:dyDescent="0.2">
      <c r="AI965" s="9"/>
      <c r="AJ965" s="9"/>
      <c r="AK965" s="9"/>
      <c r="AL965" s="9"/>
      <c r="AM965" s="10"/>
      <c r="AN965" s="11"/>
    </row>
    <row r="966" spans="35:40" x14ac:dyDescent="0.2">
      <c r="AI966" s="9"/>
      <c r="AJ966" s="9"/>
      <c r="AK966" s="9"/>
      <c r="AL966" s="9"/>
      <c r="AM966" s="10"/>
      <c r="AN966" s="11"/>
    </row>
    <row r="967" spans="35:40" x14ac:dyDescent="0.2">
      <c r="AI967" s="9"/>
      <c r="AJ967" s="9"/>
      <c r="AK967" s="9"/>
      <c r="AL967" s="9"/>
      <c r="AM967" s="10"/>
      <c r="AN967" s="11"/>
    </row>
    <row r="968" spans="35:40" x14ac:dyDescent="0.2">
      <c r="AI968" s="9"/>
      <c r="AJ968" s="9"/>
      <c r="AK968" s="9"/>
      <c r="AL968" s="9"/>
      <c r="AM968" s="10"/>
      <c r="AN968" s="11"/>
    </row>
    <row r="969" spans="35:40" x14ac:dyDescent="0.2">
      <c r="AI969" s="9"/>
      <c r="AJ969" s="9"/>
      <c r="AK969" s="9"/>
      <c r="AL969" s="9"/>
      <c r="AM969" s="10"/>
      <c r="AN969" s="11"/>
    </row>
    <row r="970" spans="35:40" x14ac:dyDescent="0.2">
      <c r="AI970" s="9"/>
      <c r="AJ970" s="9"/>
      <c r="AK970" s="9"/>
      <c r="AL970" s="9"/>
      <c r="AM970" s="10"/>
      <c r="AN970" s="11"/>
    </row>
    <row r="971" spans="35:40" x14ac:dyDescent="0.2">
      <c r="AI971" s="9"/>
      <c r="AJ971" s="9"/>
      <c r="AK971" s="9"/>
      <c r="AL971" s="9"/>
      <c r="AM971" s="10"/>
      <c r="AN971" s="11"/>
    </row>
    <row r="972" spans="35:40" x14ac:dyDescent="0.2">
      <c r="AI972" s="9"/>
      <c r="AJ972" s="9"/>
      <c r="AK972" s="9"/>
      <c r="AL972" s="9"/>
      <c r="AM972" s="10"/>
      <c r="AN972" s="11"/>
    </row>
    <row r="973" spans="35:40" x14ac:dyDescent="0.2">
      <c r="AI973" s="9"/>
      <c r="AJ973" s="9"/>
      <c r="AK973" s="9"/>
      <c r="AL973" s="9"/>
      <c r="AM973" s="10"/>
      <c r="AN973" s="11"/>
    </row>
    <row r="974" spans="35:40" x14ac:dyDescent="0.2">
      <c r="AI974" s="9"/>
      <c r="AJ974" s="9"/>
      <c r="AK974" s="9"/>
      <c r="AL974" s="9"/>
      <c r="AM974" s="10"/>
      <c r="AN974" s="11"/>
    </row>
    <row r="975" spans="35:40" x14ac:dyDescent="0.2">
      <c r="AI975" s="9"/>
      <c r="AJ975" s="9"/>
      <c r="AK975" s="9"/>
      <c r="AL975" s="9"/>
      <c r="AM975" s="10"/>
      <c r="AN975" s="11"/>
    </row>
    <row r="976" spans="35:40" x14ac:dyDescent="0.2">
      <c r="AI976" s="9"/>
      <c r="AJ976" s="9"/>
      <c r="AK976" s="9"/>
      <c r="AL976" s="9"/>
      <c r="AM976" s="10"/>
      <c r="AN976" s="11"/>
    </row>
    <row r="977" spans="35:40" x14ac:dyDescent="0.2">
      <c r="AI977" s="9"/>
      <c r="AJ977" s="9"/>
      <c r="AK977" s="9"/>
      <c r="AL977" s="9"/>
      <c r="AM977" s="10"/>
      <c r="AN977" s="11"/>
    </row>
    <row r="978" spans="35:40" x14ac:dyDescent="0.2">
      <c r="AI978" s="9"/>
      <c r="AJ978" s="9"/>
      <c r="AK978" s="9"/>
      <c r="AL978" s="9"/>
      <c r="AM978" s="10"/>
      <c r="AN978" s="11"/>
    </row>
    <row r="979" spans="35:40" x14ac:dyDescent="0.2">
      <c r="AI979" s="9"/>
      <c r="AJ979" s="9"/>
      <c r="AK979" s="9"/>
      <c r="AL979" s="9"/>
      <c r="AM979" s="10"/>
      <c r="AN979" s="11"/>
    </row>
    <row r="980" spans="35:40" x14ac:dyDescent="0.2">
      <c r="AI980" s="9"/>
      <c r="AJ980" s="9"/>
      <c r="AK980" s="9"/>
      <c r="AL980" s="9"/>
      <c r="AM980" s="10"/>
      <c r="AN980" s="11"/>
    </row>
    <row r="981" spans="35:40" x14ac:dyDescent="0.2">
      <c r="AI981" s="9"/>
      <c r="AJ981" s="9"/>
      <c r="AK981" s="9"/>
      <c r="AL981" s="9"/>
      <c r="AM981" s="10"/>
      <c r="AN981" s="11"/>
    </row>
    <row r="982" spans="35:40" x14ac:dyDescent="0.2">
      <c r="AI982" s="9"/>
      <c r="AJ982" s="9"/>
      <c r="AK982" s="9"/>
      <c r="AL982" s="9"/>
      <c r="AM982" s="10"/>
      <c r="AN982" s="11"/>
    </row>
    <row r="983" spans="35:40" x14ac:dyDescent="0.2">
      <c r="AI983" s="9"/>
      <c r="AJ983" s="9"/>
      <c r="AK983" s="9"/>
      <c r="AL983" s="9"/>
      <c r="AM983" s="10"/>
      <c r="AN983" s="11"/>
    </row>
    <row r="984" spans="35:40" x14ac:dyDescent="0.2">
      <c r="AI984" s="9"/>
      <c r="AJ984" s="9"/>
      <c r="AK984" s="9"/>
      <c r="AL984" s="9"/>
      <c r="AM984" s="10"/>
      <c r="AN984" s="11"/>
    </row>
  </sheetData>
  <autoFilter ref="A2:AF910" xr:uid="{471DBD3A-D0F1-EB49-AF0C-51AC064927B3}">
    <filterColumn colId="3">
      <filters>
        <filter val="FF"/>
      </filters>
    </filterColumn>
    <filterColumn colId="6">
      <filters>
        <filter val="0/1042"/>
        <filter val="0/1399"/>
        <filter val="0/1513"/>
        <filter val="0/1565"/>
        <filter val="0/1649"/>
        <filter val="0/191"/>
        <filter val="0/312"/>
        <filter val="0/407"/>
        <filter val="0/569"/>
        <filter val="0/570"/>
        <filter val="0/571"/>
        <filter val="0/572"/>
        <filter val="0/680"/>
        <filter val="0/745"/>
        <filter val="0/828"/>
        <filter val="0/928"/>
        <filter val="000001/PA"/>
        <filter val="000004-0C5 PA"/>
        <filter val="000007/PA"/>
        <filter val="000016/PA"/>
        <filter val="000028/P20"/>
        <filter val="000055/P20"/>
        <filter val="000097/PA"/>
        <filter val="000098/PA"/>
        <filter val="000119/E"/>
        <filter val="000119/P20"/>
        <filter val="0001426"/>
        <filter val="000451/PA"/>
        <filter val="000452/PA"/>
        <filter val="000453/PA"/>
        <filter val="000454/PA"/>
        <filter val="000455/PA"/>
        <filter val="000456/PA"/>
        <filter val="000457/PA"/>
        <filter val="000738/PA"/>
        <filter val="000739/PA"/>
        <filter val="001059/PA"/>
        <filter val="001060/PA"/>
        <filter val="00401/2"/>
        <filter val="00485/2"/>
        <filter val="00638/2"/>
        <filter val="0072510219"/>
        <filter val="01373/2"/>
        <filter val="01374/2"/>
        <filter val="04049/2"/>
        <filter val="1"/>
        <filter val="1/2180"/>
        <filter val="1/648"/>
        <filter val="1/PA/2020"/>
        <filter val="10/VF"/>
        <filter val="100/S4"/>
        <filter val="10000008980"/>
        <filter val="10000010027"/>
        <filter val="1024/E"/>
        <filter val="1042-2020/PA"/>
        <filter val="1043-2020/PA"/>
        <filter val="1044-2020/PA"/>
        <filter val="1045-2020/PA"/>
        <filter val="1046-2020/PA"/>
        <filter val="1047"/>
        <filter val="1047-2020/PA"/>
        <filter val="1048"/>
        <filter val="1048-2020/PA"/>
        <filter val="1050-2020/PA"/>
        <filter val="1056-2020/PA"/>
        <filter val="106/E"/>
        <filter val="1080/ST"/>
        <filter val="10PA"/>
        <filter val="11/VF"/>
        <filter val="11029"/>
        <filter val="1106/E"/>
        <filter val="110FAO 16000023"/>
        <filter val="111905894873"/>
        <filter val="111905894874"/>
        <filter val="111906197814"/>
        <filter val="111906322427"/>
        <filter val="111906899056"/>
        <filter val="111907105631"/>
        <filter val="111907105632"/>
        <filter val="112010014062"/>
        <filter val="112010163396"/>
        <filter val="112010350859"/>
        <filter val="112010680968"/>
        <filter val="112010793540"/>
        <filter val="112011135711"/>
        <filter val="112011135712"/>
        <filter val="112011373923"/>
        <filter val="112011502025"/>
        <filter val="112012010025"/>
        <filter val="112012335627"/>
        <filter val="112012335628"/>
        <filter val="112012586230"/>
        <filter val="112012684373"/>
        <filter val="112013577492"/>
        <filter val="112013577493"/>
        <filter val="112013856124"/>
        <filter val="112013960762"/>
        <filter val="112014645923"/>
        <filter val="112014872130"/>
        <filter val="112014872131"/>
        <filter val="112015092536"/>
        <filter val="112015212157"/>
        <filter val="112015429517"/>
        <filter val="1147/E"/>
        <filter val="1158"/>
        <filter val="118/S4"/>
        <filter val="11PA"/>
        <filter val="1202/V"/>
        <filter val="1243-2020/PA"/>
        <filter val="1244-2020/PA"/>
        <filter val="1245-2020/PA"/>
        <filter val="1246-2020/PA"/>
        <filter val="1247-2020/PA"/>
        <filter val="1247/PA"/>
        <filter val="1248-2020/PA"/>
        <filter val="1249-2020/PA"/>
        <filter val="1250-2020/PA"/>
        <filter val="1250/E"/>
        <filter val="127/PA"/>
        <filter val="1280/E"/>
        <filter val="12PA"/>
        <filter val="1336/02"/>
        <filter val="1337/02"/>
        <filter val="1338/02"/>
        <filter val="1397"/>
        <filter val="14/2020"/>
        <filter val="1496-2020/PA"/>
        <filter val="1497-2020/PA"/>
        <filter val="1498-2020/PA"/>
        <filter val="1499-2020/PA"/>
        <filter val="1500-2020/PA"/>
        <filter val="1501"/>
        <filter val="1501-2020/PA"/>
        <filter val="1502-2020/PA"/>
        <filter val="1503-2020/PA"/>
        <filter val="1522/V"/>
        <filter val="1549/PA"/>
        <filter val="157/S4"/>
        <filter val="161-2020/PA"/>
        <filter val="161/2020/PA"/>
        <filter val="162-2020/PA"/>
        <filter val="163-2020/PA"/>
        <filter val="1632-2020/PA"/>
        <filter val="1633-2020/PA"/>
        <filter val="1634-2020/PA"/>
        <filter val="1636-2020/PA"/>
        <filter val="164-2020/PA"/>
        <filter val="165-2020/PA"/>
        <filter val="166-2020/PA"/>
        <filter val="17"/>
        <filter val="17/S4"/>
        <filter val="1701/V"/>
        <filter val="1704/E"/>
        <filter val="18/VF"/>
        <filter val="180/S4"/>
        <filter val="180/V"/>
        <filter val="185"/>
        <filter val="185/2020/PA"/>
        <filter val="189/PA"/>
        <filter val="19/VF"/>
        <filter val="190/ST"/>
        <filter val="19109/02"/>
        <filter val="191295955"/>
        <filter val="191314977"/>
        <filter val="19185447"/>
        <filter val="192"/>
        <filter val="1920005203"/>
        <filter val="1920007325"/>
        <filter val="1920007867"/>
        <filter val="1920011223"/>
        <filter val="1920022650"/>
        <filter val="1PA"/>
        <filter val="2"/>
        <filter val="2/04/2020"/>
        <filter val="20/C"/>
        <filter val="20018331"/>
        <filter val="20020113/AP"/>
        <filter val="20038114"/>
        <filter val="20057498"/>
        <filter val="20080487"/>
        <filter val="201015106"/>
        <filter val="201019622"/>
        <filter val="201066522"/>
        <filter val="201085722"/>
        <filter val="201132094"/>
        <filter val="201199135"/>
        <filter val="201225673"/>
        <filter val="201225860"/>
        <filter val="201274064"/>
        <filter val="201292698"/>
        <filter val="2020-FTL-0000355"/>
        <filter val="2020-FVPA-000005"/>
        <filter val="2020P00002"/>
        <filter val="2020P00003"/>
        <filter val="2020P00005"/>
        <filter val="2020P00006"/>
        <filter val="2020P00007"/>
        <filter val="2020P00009"/>
        <filter val="2020P00010"/>
        <filter val="2020P00011"/>
        <filter val="2020P00012"/>
        <filter val="2020P00013"/>
        <filter val="2020P00014"/>
        <filter val="2020P00018"/>
        <filter val="2081/V"/>
        <filter val="20PA000051/EO"/>
        <filter val="20PA000192/EO"/>
        <filter val="211/E"/>
        <filter val="228/S4"/>
        <filter val="23.20"/>
        <filter val="236/2020/PA"/>
        <filter val="2391-2020/PA"/>
        <filter val="2392-2020/PA"/>
        <filter val="247/PA"/>
        <filter val="25/VF"/>
        <filter val="259/2020"/>
        <filter val="26"/>
        <filter val="26/PA"/>
        <filter val="261/S4"/>
        <filter val="2627"/>
        <filter val="27/PA"/>
        <filter val="273/E"/>
        <filter val="28/99"/>
        <filter val="28/VF"/>
        <filter val="291/S4"/>
        <filter val="2FPA"/>
        <filter val="2PA"/>
        <filter val="3"/>
        <filter val="3/38"/>
        <filter val="30007"/>
        <filter val="30009"/>
        <filter val="30010"/>
        <filter val="30013"/>
        <filter val="30015"/>
        <filter val="30018"/>
        <filter val="30019"/>
        <filter val="30020"/>
        <filter val="30021"/>
        <filter val="30022"/>
        <filter val="30028"/>
        <filter val="308/PA"/>
        <filter val="3101"/>
        <filter val="32/PA"/>
        <filter val="3225"/>
        <filter val="324"/>
        <filter val="326/ST"/>
        <filter val="332/S4"/>
        <filter val="3474319439"/>
        <filter val="3474329721"/>
        <filter val="349444935"/>
        <filter val="349493479"/>
        <filter val="351/S4"/>
        <filter val="36/20P"/>
        <filter val="36/S4"/>
        <filter val="360201438010021"/>
        <filter val="360201438010022"/>
        <filter val="360201438010023"/>
        <filter val="360201438010024"/>
        <filter val="360201438010025"/>
        <filter val="360201438010026"/>
        <filter val="360201438010027"/>
        <filter val="360201438010028"/>
        <filter val="360201438010029"/>
        <filter val="361/S4"/>
        <filter val="370/S4"/>
        <filter val="38/3"/>
        <filter val="38/PA"/>
        <filter val="38/VF"/>
        <filter val="386/S4"/>
        <filter val="3877 PA"/>
        <filter val="39/PA"/>
        <filter val="39/VF"/>
        <filter val="398/S4"/>
        <filter val="3FPA"/>
        <filter val="3PA"/>
        <filter val="4"/>
        <filter val="4/VF"/>
        <filter val="40"/>
        <filter val="40004548"/>
        <filter val="40005334"/>
        <filter val="40006489"/>
        <filter val="40023660"/>
        <filter val="40025140"/>
        <filter val="40025141"/>
        <filter val="40041139"/>
        <filter val="40041140"/>
        <filter val="40041869"/>
        <filter val="40046149"/>
        <filter val="40059510"/>
        <filter val="40059511"/>
        <filter val="40061170"/>
        <filter val="40069969"/>
        <filter val="40073702"/>
        <filter val="40073703"/>
        <filter val="40074339"/>
        <filter val="40086185"/>
        <filter val="40086186"/>
        <filter val="40108456"/>
        <filter val="40108457"/>
        <filter val="40124537"/>
        <filter val="40124539"/>
        <filter val="40132229"/>
        <filter val="40132230"/>
        <filter val="40133621"/>
        <filter val="40143004"/>
        <filter val="40143005"/>
        <filter val="40153297"/>
        <filter val="40153298"/>
        <filter val="40155875"/>
        <filter val="40168285"/>
        <filter val="40168286"/>
        <filter val="40168287"/>
        <filter val="4023-2019/PA"/>
        <filter val="4024-2019/PA"/>
        <filter val="4025-2019/PA"/>
        <filter val="4026-2019/PA"/>
        <filter val="4027-2019/PA"/>
        <filter val="4028-2019/PA"/>
        <filter val="4052"/>
        <filter val="420/S4"/>
        <filter val="424/S4"/>
        <filter val="43/B"/>
        <filter val="430-2020/PA"/>
        <filter val="432-2020/PA"/>
        <filter val="434-2020/PA"/>
        <filter val="4420004148"/>
        <filter val="4420007085"/>
        <filter val="445/PA"/>
        <filter val="4456-2019/PA"/>
        <filter val="4457-2019/PA"/>
        <filter val="4458-2019/PA"/>
        <filter val="4459-2019/PA"/>
        <filter val="446/V"/>
        <filter val="4461-2019/PA"/>
        <filter val="4490-2019/PA"/>
        <filter val="45/A"/>
        <filter val="45/PA"/>
        <filter val="454841895"/>
        <filter val="456/ST"/>
        <filter val="463/00"/>
        <filter val="4679/00"/>
        <filter val="4693-2019/PA"/>
        <filter val="4694-2019/PA"/>
        <filter val="4695-2019/PA"/>
        <filter val="4696-2019/PA"/>
        <filter val="4697-2019/PA"/>
        <filter val="4698-2019/PA"/>
        <filter val="4699-2019/PA"/>
        <filter val="47"/>
        <filter val="47/PA"/>
        <filter val="486/S4"/>
        <filter val="4FPA"/>
        <filter val="4PA"/>
        <filter val="5"/>
        <filter val="5/PA"/>
        <filter val="50/VF"/>
        <filter val="52"/>
        <filter val="52/PA"/>
        <filter val="5200000900"/>
        <filter val="5200000901"/>
        <filter val="5200000902"/>
        <filter val="5200004259"/>
        <filter val="5200004260"/>
        <filter val="5200004261"/>
        <filter val="5200005385"/>
        <filter val="5200005386"/>
        <filter val="5200006818"/>
        <filter val="5200006819"/>
        <filter val="5200006820"/>
        <filter val="5200008344"/>
        <filter val="5200008345"/>
        <filter val="5200009175"/>
        <filter val="5200009225"/>
        <filter val="5200009226"/>
        <filter val="5200009231"/>
        <filter val="5200010135"/>
        <filter val="5200010159"/>
        <filter val="5200011469"/>
        <filter val="5200011504"/>
        <filter val="5200012692"/>
        <filter val="5200012874"/>
        <filter val="5200013510"/>
        <filter val="5200013827"/>
        <filter val="5200013828"/>
        <filter val="5200013834"/>
        <filter val="5200016731"/>
        <filter val="5200016732"/>
        <filter val="5200016733"/>
        <filter val="5200031527"/>
        <filter val="5200031528"/>
        <filter val="5200031529"/>
        <filter val="5200034412"/>
        <filter val="5200034413"/>
        <filter val="5200034414"/>
        <filter val="5200034415"/>
        <filter val="5216/00"/>
        <filter val="53/PA"/>
        <filter val="532/E"/>
        <filter val="54/VF"/>
        <filter val="542/S4"/>
        <filter val="543/S4"/>
        <filter val="546"/>
        <filter val="55/E"/>
        <filter val="556/E"/>
        <filter val="57/VF"/>
        <filter val="58/20P"/>
        <filter val="58/3"/>
        <filter val="58/A"/>
        <filter val="59/PA"/>
        <filter val="591/E"/>
        <filter val="5FPA"/>
        <filter val="5PA"/>
        <filter val="6"/>
        <filter val="6/VF"/>
        <filter val="601"/>
        <filter val="611/ST"/>
        <filter val="62/VF"/>
        <filter val="640/S4"/>
        <filter val="65/VF"/>
        <filter val="67/PA"/>
        <filter val="679/E"/>
        <filter val="68/VF"/>
        <filter val="6813/02"/>
        <filter val="69/S4"/>
        <filter val="6PA"/>
        <filter val="7"/>
        <filter val="7 / PA"/>
        <filter val="707/FPA"/>
        <filter val="71/VF"/>
        <filter val="712-2020/PA"/>
        <filter val="713"/>
        <filter val="713-2020/PA"/>
        <filter val="714-2020/PA"/>
        <filter val="72"/>
        <filter val="72/VF"/>
        <filter val="720/E"/>
        <filter val="73/ST"/>
        <filter val="74/C"/>
        <filter val="7819004739"/>
        <filter val="7819004990"/>
        <filter val="7819004991"/>
        <filter val="7819005307"/>
        <filter val="7819005603"/>
        <filter val="7819005852"/>
        <filter val="7819005853"/>
        <filter val="7819006546"/>
        <filter val="7819006547"/>
        <filter val="7820000446"/>
        <filter val="7820000447"/>
        <filter val="7820000966"/>
        <filter val="7820000967"/>
        <filter val="7820002567"/>
        <filter val="7820002568"/>
        <filter val="7820002627"/>
        <filter val="7820002628"/>
        <filter val="7820002629"/>
        <filter val="7820003091"/>
        <filter val="7820003092"/>
        <filter val="7820003093"/>
        <filter val="7820003534"/>
        <filter val="7820003535"/>
        <filter val="7820003536"/>
        <filter val="7820004086"/>
        <filter val="7820004163"/>
        <filter val="7820004164"/>
        <filter val="7820004165"/>
        <filter val="7820004905"/>
        <filter val="7820004906"/>
        <filter val="7820005699"/>
        <filter val="7820005700"/>
        <filter val="7820005701"/>
        <filter val="7FPA"/>
        <filter val="7PA"/>
        <filter val="7X01161003"/>
        <filter val="7X02109274"/>
        <filter val="7X02810586"/>
        <filter val="7X03533285"/>
        <filter val="8 / PA"/>
        <filter val="83/2020"/>
        <filter val="87/VF"/>
        <filter val="88/VF"/>
        <filter val="883/E"/>
        <filter val="8H00034039"/>
        <filter val="8H00175787"/>
        <filter val="8H00311536"/>
        <filter val="8H00453439"/>
        <filter val="8H00591939"/>
        <filter val="8H00728304"/>
        <filter val="8PA"/>
        <filter val="9 / PA"/>
        <filter val="90/PA"/>
        <filter val="903/ST"/>
        <filter val="927/E"/>
        <filter val="97/00"/>
        <filter val="982-2020/PA"/>
        <filter val="9PA"/>
        <filter val="E/117"/>
        <filter val="E277-2020"/>
        <filter val="FATTPA 1_20"/>
        <filter val="FATTPA 2_20"/>
        <filter val="FATTPA 25_20"/>
        <filter val="FPA 1/20"/>
        <filter val="FPA 2/20"/>
        <filter val="FPA 3/20"/>
        <filter val="FTPA/51"/>
        <filter val="FTPA/52"/>
        <filter val="FTPA/53"/>
        <filter val="FTPA/56"/>
        <filter val="FTPA/60"/>
        <filter val="FTPA/63"/>
        <filter val="FV19-3891"/>
        <filter val="FV20-0254"/>
        <filter val="FV20-1589"/>
        <filter val="FV20-1705"/>
        <filter val="Nota 1/2020"/>
        <filter val="P00015"/>
        <filter val="P00042"/>
        <filter val="P00048"/>
        <filter val="P00050"/>
        <filter val="PA20-211"/>
        <filter val="PA20-219"/>
        <filter val="PA20-246"/>
        <filter val="Ricevuta 113/20"/>
        <filter val="Ricevuta 292/19"/>
        <filter val="Ricevuta 312/19"/>
        <filter val="S00002"/>
        <filter val="S00005"/>
        <filter val="S00010"/>
        <filter val="S00013"/>
        <filter val="S00016"/>
        <filter val="S00021"/>
        <filter val="S00024"/>
        <filter val="S00026"/>
        <filter val="S00030"/>
        <filter val="V2/007030"/>
        <filter val="V2/013692"/>
        <filter val="V2/030926"/>
        <filter val="V2/070688"/>
        <filter val="V2/083150"/>
        <filter val="V2/611677"/>
        <filter val="V5/0005405"/>
        <filter val="V5/0005406"/>
        <filter val="V5/0005407"/>
        <filter val="V5/0010082"/>
        <filter val="V5/0010083"/>
        <filter val="V5/0010084"/>
        <filter val="V5/0010085"/>
        <filter val="V5/0013665"/>
        <filter val="V5/0013666"/>
        <filter val="V5/0013667"/>
        <filter val="V5/0015661"/>
        <filter val="V5/0015662"/>
        <filter val="V5/0015663"/>
        <filter val="V5/0020092"/>
        <filter val="V5/0020093"/>
        <filter val="V5/0020094"/>
        <filter val="V5/0020095"/>
        <filter val="V5/0020096"/>
        <filter val="V5/0020097"/>
        <filter val="V5/0020098"/>
        <filter val="V5/0020099"/>
        <filter val="V5/0020100"/>
        <filter val="V5/0020101"/>
        <filter val="V5/0020259"/>
        <filter val="V5/0020260"/>
        <filter val="V5/0025113"/>
        <filter val="V5/0025114"/>
        <filter val="V5/0025115"/>
        <filter val="V5/0025116"/>
        <filter val="V5/0025117"/>
        <filter val="V5/0025118"/>
        <filter val="V5/0025119"/>
        <filter val="V5/0025120"/>
        <filter val="V5/0025121"/>
        <filter val="V5/0040504"/>
        <filter val="V5/0040505"/>
        <filter val="V5/0040506"/>
        <filter val="V5/0040507"/>
        <filter val="VF0000107"/>
      </filters>
    </filterColumn>
  </autoFilter>
  <mergeCells count="1">
    <mergeCell ref="G915:J9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ANNO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2022-05-24T07:30:08Z</dcterms:created>
  <dcterms:modified xsi:type="dcterms:W3CDTF">2022-05-25T10:08:42Z</dcterms:modified>
</cp:coreProperties>
</file>