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https://d.docs.live.net/c30fbf7017d37a81/Clienti/ASP DELIA REPETTO/2022/INDICATORE DI TEMPESTIVITA' DEI PAGAMENTI/pagamenti2021/"/>
    </mc:Choice>
  </mc:AlternateContent>
  <xr:revisionPtr revIDLastSave="6" documentId="13_ncr:1_{BB83C9A8-BBD6-D343-B099-6939C581153A}" xr6:coauthVersionLast="47" xr6:coauthVersionMax="47" xr10:uidLastSave="{7518CEAC-B252-064E-A3C9-5B748D54E8D8}"/>
  <bookViews>
    <workbookView xWindow="0" yWindow="0" windowWidth="25600" windowHeight="14400" activeTab="1" xr2:uid="{00000000-000D-0000-FFFF-FFFF00000000}"/>
  </bookViews>
  <sheets>
    <sheet name="Foglio1" sheetId="1" r:id="rId1"/>
    <sheet name="ITP ANNO 2021" sheetId="2" r:id="rId2"/>
  </sheets>
  <definedNames>
    <definedName name="_xlnm._FilterDatabase" localSheetId="1" hidden="1">'ITP ANNO 2021'!$A$2:$AF$894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897" i="2" l="1"/>
  <c r="O899" i="2"/>
  <c r="H897" i="2"/>
  <c r="AI4" i="2"/>
  <c r="AJ4" i="2"/>
  <c r="AK4" i="2"/>
  <c r="AL4" i="2"/>
  <c r="AM4" i="2"/>
  <c r="AN4" i="2"/>
  <c r="AI5" i="2"/>
  <c r="AJ5" i="2"/>
  <c r="AK5" i="2"/>
  <c r="AL5" i="2"/>
  <c r="AM5" i="2"/>
  <c r="AN5" i="2"/>
  <c r="AI6" i="2"/>
  <c r="AJ6" i="2"/>
  <c r="AK6" i="2"/>
  <c r="AL6" i="2"/>
  <c r="AM6" i="2"/>
  <c r="AN6" i="2"/>
  <c r="AI7" i="2"/>
  <c r="AJ7" i="2"/>
  <c r="AK7" i="2"/>
  <c r="AL7" i="2"/>
  <c r="AM7" i="2"/>
  <c r="AN7" i="2"/>
  <c r="AI8" i="2"/>
  <c r="AJ8" i="2"/>
  <c r="AK8" i="2"/>
  <c r="AL8" i="2"/>
  <c r="AM8" i="2"/>
  <c r="AN8" i="2"/>
  <c r="AI9" i="2"/>
  <c r="AJ9" i="2"/>
  <c r="AK9" i="2"/>
  <c r="AL9" i="2"/>
  <c r="AM9" i="2"/>
  <c r="AN9" i="2"/>
  <c r="AI10" i="2"/>
  <c r="AJ10" i="2"/>
  <c r="AK10" i="2"/>
  <c r="AL10" i="2"/>
  <c r="AM10" i="2"/>
  <c r="AN10" i="2"/>
  <c r="AI11" i="2"/>
  <c r="AJ11" i="2"/>
  <c r="AK11" i="2"/>
  <c r="AL11" i="2"/>
  <c r="AM11" i="2"/>
  <c r="AN11" i="2"/>
  <c r="AI12" i="2"/>
  <c r="AJ12" i="2"/>
  <c r="AK12" i="2"/>
  <c r="AL12" i="2"/>
  <c r="AM12" i="2"/>
  <c r="AN12" i="2"/>
  <c r="AI13" i="2"/>
  <c r="AJ13" i="2"/>
  <c r="AK13" i="2"/>
  <c r="AL13" i="2"/>
  <c r="AM13" i="2"/>
  <c r="AN13" i="2"/>
  <c r="AI14" i="2"/>
  <c r="AJ14" i="2"/>
  <c r="AK14" i="2"/>
  <c r="AL14" i="2"/>
  <c r="AM14" i="2"/>
  <c r="AN14" i="2"/>
  <c r="AI15" i="2"/>
  <c r="AJ15" i="2"/>
  <c r="AK15" i="2"/>
  <c r="AL15" i="2"/>
  <c r="AM15" i="2"/>
  <c r="AN15" i="2"/>
  <c r="AI16" i="2"/>
  <c r="AJ16" i="2"/>
  <c r="AK16" i="2"/>
  <c r="AL16" i="2"/>
  <c r="AM16" i="2"/>
  <c r="AN16" i="2"/>
  <c r="AI17" i="2"/>
  <c r="AJ17" i="2"/>
  <c r="AK17" i="2"/>
  <c r="AL17" i="2"/>
  <c r="AM17" i="2"/>
  <c r="AN17" i="2"/>
  <c r="AI18" i="2"/>
  <c r="AJ18" i="2"/>
  <c r="AK18" i="2"/>
  <c r="AL18" i="2"/>
  <c r="AM18" i="2"/>
  <c r="AN18" i="2"/>
  <c r="AI19" i="2"/>
  <c r="AJ19" i="2"/>
  <c r="AK19" i="2"/>
  <c r="AL19" i="2"/>
  <c r="AM19" i="2"/>
  <c r="AN19" i="2"/>
  <c r="AI20" i="2"/>
  <c r="AJ20" i="2"/>
  <c r="AK20" i="2"/>
  <c r="AL20" i="2"/>
  <c r="AM20" i="2"/>
  <c r="AN20" i="2"/>
  <c r="AI21" i="2"/>
  <c r="AJ21" i="2"/>
  <c r="AK21" i="2"/>
  <c r="AL21" i="2"/>
  <c r="AM21" i="2"/>
  <c r="AN21" i="2"/>
  <c r="AI22" i="2"/>
  <c r="AJ22" i="2"/>
  <c r="AK22" i="2"/>
  <c r="AL22" i="2"/>
  <c r="AM22" i="2"/>
  <c r="AN22" i="2"/>
  <c r="AI23" i="2"/>
  <c r="AJ23" i="2"/>
  <c r="AK23" i="2"/>
  <c r="AL23" i="2"/>
  <c r="AM23" i="2"/>
  <c r="AN23" i="2"/>
  <c r="AI24" i="2"/>
  <c r="AJ24" i="2"/>
  <c r="AK24" i="2"/>
  <c r="AL24" i="2"/>
  <c r="AM24" i="2"/>
  <c r="AN24" i="2"/>
  <c r="AI25" i="2"/>
  <c r="AJ25" i="2"/>
  <c r="AK25" i="2"/>
  <c r="AL25" i="2"/>
  <c r="AM25" i="2"/>
  <c r="AN25" i="2"/>
  <c r="AI26" i="2"/>
  <c r="AJ26" i="2"/>
  <c r="AK26" i="2"/>
  <c r="AL26" i="2"/>
  <c r="AM26" i="2"/>
  <c r="AN26" i="2"/>
  <c r="AI27" i="2"/>
  <c r="AJ27" i="2"/>
  <c r="AK27" i="2"/>
  <c r="AL27" i="2"/>
  <c r="AM27" i="2"/>
  <c r="AN27" i="2"/>
  <c r="AI28" i="2"/>
  <c r="AJ28" i="2"/>
  <c r="AK28" i="2"/>
  <c r="AL28" i="2"/>
  <c r="AM28" i="2"/>
  <c r="AN28" i="2"/>
  <c r="AI29" i="2"/>
  <c r="AJ29" i="2"/>
  <c r="AK29" i="2"/>
  <c r="AL29" i="2"/>
  <c r="AM29" i="2"/>
  <c r="AN29" i="2"/>
  <c r="AI30" i="2"/>
  <c r="AJ30" i="2"/>
  <c r="AK30" i="2"/>
  <c r="AL30" i="2"/>
  <c r="AM30" i="2"/>
  <c r="AN30" i="2"/>
  <c r="AI31" i="2"/>
  <c r="AJ31" i="2"/>
  <c r="AK31" i="2"/>
  <c r="AL31" i="2"/>
  <c r="AM31" i="2"/>
  <c r="AN31" i="2"/>
  <c r="AI32" i="2"/>
  <c r="AJ32" i="2"/>
  <c r="AK32" i="2"/>
  <c r="AL32" i="2"/>
  <c r="AM32" i="2"/>
  <c r="AN32" i="2"/>
  <c r="AI33" i="2"/>
  <c r="AJ33" i="2"/>
  <c r="AK33" i="2"/>
  <c r="AL33" i="2"/>
  <c r="AM33" i="2"/>
  <c r="AN33" i="2"/>
  <c r="AI34" i="2"/>
  <c r="AJ34" i="2"/>
  <c r="AK34" i="2"/>
  <c r="AL34" i="2"/>
  <c r="AM34" i="2"/>
  <c r="AN34" i="2"/>
  <c r="AI35" i="2"/>
  <c r="AJ35" i="2"/>
  <c r="AK35" i="2"/>
  <c r="AL35" i="2"/>
  <c r="AM35" i="2"/>
  <c r="AN35" i="2"/>
  <c r="AI36" i="2"/>
  <c r="AJ36" i="2"/>
  <c r="AK36" i="2"/>
  <c r="AL36" i="2"/>
  <c r="AM36" i="2"/>
  <c r="AN36" i="2"/>
  <c r="AI37" i="2"/>
  <c r="AJ37" i="2"/>
  <c r="AK37" i="2"/>
  <c r="AL37" i="2"/>
  <c r="AM37" i="2"/>
  <c r="AN37" i="2"/>
  <c r="AI38" i="2"/>
  <c r="AJ38" i="2"/>
  <c r="AK38" i="2"/>
  <c r="AL38" i="2"/>
  <c r="AM38" i="2"/>
  <c r="AN38" i="2"/>
  <c r="AI39" i="2"/>
  <c r="AJ39" i="2"/>
  <c r="AK39" i="2"/>
  <c r="AL39" i="2"/>
  <c r="AM39" i="2"/>
  <c r="AN39" i="2"/>
  <c r="AI40" i="2"/>
  <c r="AJ40" i="2"/>
  <c r="AK40" i="2"/>
  <c r="AL40" i="2"/>
  <c r="AM40" i="2"/>
  <c r="AN40" i="2"/>
  <c r="AI41" i="2"/>
  <c r="AJ41" i="2"/>
  <c r="AK41" i="2"/>
  <c r="AL41" i="2"/>
  <c r="AM41" i="2"/>
  <c r="AN41" i="2"/>
  <c r="AI42" i="2"/>
  <c r="AJ42" i="2"/>
  <c r="AK42" i="2"/>
  <c r="AL42" i="2"/>
  <c r="AM42" i="2"/>
  <c r="AN42" i="2"/>
  <c r="AI43" i="2"/>
  <c r="AJ43" i="2"/>
  <c r="AK43" i="2"/>
  <c r="AL43" i="2"/>
  <c r="AM43" i="2"/>
  <c r="AN43" i="2"/>
  <c r="AI44" i="2"/>
  <c r="AJ44" i="2"/>
  <c r="AK44" i="2"/>
  <c r="AL44" i="2"/>
  <c r="AM44" i="2"/>
  <c r="AN44" i="2"/>
  <c r="AI45" i="2"/>
  <c r="AJ45" i="2"/>
  <c r="AK45" i="2"/>
  <c r="AL45" i="2"/>
  <c r="AM45" i="2"/>
  <c r="AN45" i="2"/>
  <c r="AI46" i="2"/>
  <c r="AJ46" i="2"/>
  <c r="AK46" i="2"/>
  <c r="AL46" i="2"/>
  <c r="AM46" i="2"/>
  <c r="AN46" i="2"/>
  <c r="AI47" i="2"/>
  <c r="AJ47" i="2"/>
  <c r="AK47" i="2"/>
  <c r="AL47" i="2"/>
  <c r="AM47" i="2"/>
  <c r="AN47" i="2"/>
  <c r="AI48" i="2"/>
  <c r="AJ48" i="2"/>
  <c r="AK48" i="2"/>
  <c r="AL48" i="2"/>
  <c r="AM48" i="2"/>
  <c r="AN48" i="2"/>
  <c r="AI49" i="2"/>
  <c r="AJ49" i="2"/>
  <c r="AK49" i="2"/>
  <c r="AL49" i="2"/>
  <c r="AM49" i="2"/>
  <c r="AN49" i="2"/>
  <c r="AI50" i="2"/>
  <c r="AJ50" i="2"/>
  <c r="AK50" i="2"/>
  <c r="AL50" i="2"/>
  <c r="AM50" i="2"/>
  <c r="AN50" i="2"/>
  <c r="AI51" i="2"/>
  <c r="AJ51" i="2"/>
  <c r="AK51" i="2"/>
  <c r="AL51" i="2"/>
  <c r="AM51" i="2"/>
  <c r="AN51" i="2"/>
  <c r="AI52" i="2"/>
  <c r="AJ52" i="2"/>
  <c r="AK52" i="2"/>
  <c r="AL52" i="2"/>
  <c r="AM52" i="2"/>
  <c r="AN52" i="2"/>
  <c r="AI53" i="2"/>
  <c r="AJ53" i="2"/>
  <c r="AK53" i="2"/>
  <c r="AL53" i="2"/>
  <c r="AM53" i="2"/>
  <c r="AN53" i="2"/>
  <c r="AI54" i="2"/>
  <c r="AJ54" i="2"/>
  <c r="AK54" i="2"/>
  <c r="AL54" i="2"/>
  <c r="AM54" i="2"/>
  <c r="AN54" i="2"/>
  <c r="AI55" i="2"/>
  <c r="AJ55" i="2"/>
  <c r="AK55" i="2"/>
  <c r="AL55" i="2"/>
  <c r="AM55" i="2"/>
  <c r="AN55" i="2"/>
  <c r="AI56" i="2"/>
  <c r="AJ56" i="2"/>
  <c r="AK56" i="2"/>
  <c r="AL56" i="2"/>
  <c r="AM56" i="2"/>
  <c r="AN56" i="2"/>
  <c r="AI57" i="2"/>
  <c r="AJ57" i="2"/>
  <c r="AK57" i="2"/>
  <c r="AL57" i="2"/>
  <c r="AM57" i="2"/>
  <c r="AN57" i="2"/>
  <c r="AI58" i="2"/>
  <c r="AJ58" i="2"/>
  <c r="AK58" i="2"/>
  <c r="AL58" i="2"/>
  <c r="AM58" i="2"/>
  <c r="AN58" i="2"/>
  <c r="AI59" i="2"/>
  <c r="AJ59" i="2"/>
  <c r="AK59" i="2"/>
  <c r="AL59" i="2"/>
  <c r="AM59" i="2"/>
  <c r="AN59" i="2"/>
  <c r="AI60" i="2"/>
  <c r="AJ60" i="2"/>
  <c r="AK60" i="2"/>
  <c r="AL60" i="2"/>
  <c r="AM60" i="2"/>
  <c r="AN60" i="2"/>
  <c r="AI61" i="2"/>
  <c r="AJ61" i="2"/>
  <c r="AK61" i="2"/>
  <c r="AL61" i="2"/>
  <c r="AM61" i="2"/>
  <c r="AN61" i="2"/>
  <c r="AI62" i="2"/>
  <c r="AJ62" i="2"/>
  <c r="AK62" i="2"/>
  <c r="AL62" i="2"/>
  <c r="AM62" i="2"/>
  <c r="AN62" i="2"/>
  <c r="AI63" i="2"/>
  <c r="AJ63" i="2"/>
  <c r="AK63" i="2"/>
  <c r="AL63" i="2"/>
  <c r="AM63" i="2"/>
  <c r="AN63" i="2"/>
  <c r="AI64" i="2"/>
  <c r="AJ64" i="2"/>
  <c r="AK64" i="2"/>
  <c r="AL64" i="2"/>
  <c r="AM64" i="2"/>
  <c r="AN64" i="2"/>
  <c r="AI65" i="2"/>
  <c r="AJ65" i="2"/>
  <c r="AK65" i="2"/>
  <c r="AL65" i="2"/>
  <c r="AM65" i="2"/>
  <c r="AN65" i="2"/>
  <c r="AI66" i="2"/>
  <c r="AJ66" i="2"/>
  <c r="AK66" i="2"/>
  <c r="AL66" i="2"/>
  <c r="AM66" i="2"/>
  <c r="AN66" i="2"/>
  <c r="AI67" i="2"/>
  <c r="AJ67" i="2"/>
  <c r="AK67" i="2"/>
  <c r="AL67" i="2"/>
  <c r="AM67" i="2"/>
  <c r="AN67" i="2"/>
  <c r="AI68" i="2"/>
  <c r="AJ68" i="2"/>
  <c r="AK68" i="2"/>
  <c r="AL68" i="2"/>
  <c r="AM68" i="2"/>
  <c r="AN68" i="2"/>
  <c r="AI69" i="2"/>
  <c r="AJ69" i="2"/>
  <c r="AK69" i="2"/>
  <c r="AL69" i="2"/>
  <c r="AM69" i="2"/>
  <c r="AN69" i="2"/>
  <c r="AI70" i="2"/>
  <c r="AJ70" i="2"/>
  <c r="AK70" i="2"/>
  <c r="AL70" i="2"/>
  <c r="AM70" i="2"/>
  <c r="AN70" i="2"/>
  <c r="AI71" i="2"/>
  <c r="AJ71" i="2"/>
  <c r="AK71" i="2"/>
  <c r="AL71" i="2"/>
  <c r="AM71" i="2"/>
  <c r="AN71" i="2"/>
  <c r="AI72" i="2"/>
  <c r="AJ72" i="2"/>
  <c r="AK72" i="2"/>
  <c r="AL72" i="2"/>
  <c r="AM72" i="2"/>
  <c r="AN72" i="2"/>
  <c r="AI73" i="2"/>
  <c r="AJ73" i="2"/>
  <c r="AK73" i="2"/>
  <c r="AL73" i="2"/>
  <c r="AM73" i="2"/>
  <c r="AN73" i="2"/>
  <c r="AI74" i="2"/>
  <c r="AJ74" i="2"/>
  <c r="AK74" i="2"/>
  <c r="AL74" i="2"/>
  <c r="AM74" i="2"/>
  <c r="AN74" i="2"/>
  <c r="AI75" i="2"/>
  <c r="AJ75" i="2"/>
  <c r="AK75" i="2"/>
  <c r="AL75" i="2"/>
  <c r="AM75" i="2"/>
  <c r="AN75" i="2"/>
  <c r="AI76" i="2"/>
  <c r="AJ76" i="2"/>
  <c r="AK76" i="2"/>
  <c r="AL76" i="2"/>
  <c r="AM76" i="2"/>
  <c r="AN76" i="2"/>
  <c r="AI77" i="2"/>
  <c r="AJ77" i="2"/>
  <c r="AK77" i="2"/>
  <c r="AL77" i="2"/>
  <c r="AM77" i="2"/>
  <c r="AN77" i="2"/>
  <c r="AI78" i="2"/>
  <c r="AJ78" i="2"/>
  <c r="AK78" i="2"/>
  <c r="AL78" i="2"/>
  <c r="AM78" i="2"/>
  <c r="AN78" i="2"/>
  <c r="AI79" i="2"/>
  <c r="AJ79" i="2"/>
  <c r="AK79" i="2"/>
  <c r="AL79" i="2"/>
  <c r="AM79" i="2"/>
  <c r="AN79" i="2"/>
  <c r="AI80" i="2"/>
  <c r="AJ80" i="2"/>
  <c r="AK80" i="2"/>
  <c r="AL80" i="2"/>
  <c r="AM80" i="2"/>
  <c r="AN80" i="2"/>
  <c r="AI81" i="2"/>
  <c r="AJ81" i="2"/>
  <c r="AK81" i="2"/>
  <c r="AL81" i="2"/>
  <c r="AM81" i="2"/>
  <c r="AN81" i="2"/>
  <c r="AI82" i="2"/>
  <c r="AJ82" i="2"/>
  <c r="AK82" i="2"/>
  <c r="AL82" i="2"/>
  <c r="AM82" i="2"/>
  <c r="AN82" i="2"/>
  <c r="AI83" i="2"/>
  <c r="AJ83" i="2"/>
  <c r="AK83" i="2"/>
  <c r="AL83" i="2"/>
  <c r="AM83" i="2"/>
  <c r="AN83" i="2"/>
  <c r="AI84" i="2"/>
  <c r="AJ84" i="2"/>
  <c r="AK84" i="2"/>
  <c r="AL84" i="2"/>
  <c r="AM84" i="2"/>
  <c r="AN84" i="2"/>
  <c r="AI85" i="2"/>
  <c r="AJ85" i="2"/>
  <c r="AK85" i="2"/>
  <c r="AL85" i="2"/>
  <c r="AM85" i="2"/>
  <c r="AN85" i="2"/>
  <c r="AI86" i="2"/>
  <c r="AJ86" i="2"/>
  <c r="AK86" i="2"/>
  <c r="AL86" i="2"/>
  <c r="AM86" i="2"/>
  <c r="AN86" i="2"/>
  <c r="AI87" i="2"/>
  <c r="AJ87" i="2"/>
  <c r="AK87" i="2"/>
  <c r="AL87" i="2"/>
  <c r="AM87" i="2"/>
  <c r="AN87" i="2"/>
  <c r="AI88" i="2"/>
  <c r="AJ88" i="2"/>
  <c r="AK88" i="2"/>
  <c r="AL88" i="2"/>
  <c r="AM88" i="2"/>
  <c r="AN88" i="2"/>
  <c r="AI89" i="2"/>
  <c r="AJ89" i="2"/>
  <c r="AK89" i="2"/>
  <c r="AL89" i="2"/>
  <c r="AM89" i="2"/>
  <c r="AN89" i="2"/>
  <c r="AI90" i="2"/>
  <c r="AJ90" i="2"/>
  <c r="AK90" i="2"/>
  <c r="AL90" i="2"/>
  <c r="AM90" i="2"/>
  <c r="AN90" i="2"/>
  <c r="AI91" i="2"/>
  <c r="AJ91" i="2"/>
  <c r="AK91" i="2"/>
  <c r="AL91" i="2"/>
  <c r="AM91" i="2"/>
  <c r="AN91" i="2"/>
  <c r="AI92" i="2"/>
  <c r="AJ92" i="2"/>
  <c r="AK92" i="2"/>
  <c r="AL92" i="2"/>
  <c r="AM92" i="2"/>
  <c r="AN92" i="2"/>
  <c r="AI93" i="2"/>
  <c r="AJ93" i="2"/>
  <c r="AK93" i="2"/>
  <c r="AL93" i="2"/>
  <c r="AM93" i="2"/>
  <c r="AN93" i="2"/>
  <c r="AI94" i="2"/>
  <c r="AJ94" i="2"/>
  <c r="AK94" i="2"/>
  <c r="AL94" i="2"/>
  <c r="AM94" i="2"/>
  <c r="AN94" i="2"/>
  <c r="AI95" i="2"/>
  <c r="AJ95" i="2"/>
  <c r="AK95" i="2"/>
  <c r="AL95" i="2"/>
  <c r="AM95" i="2"/>
  <c r="AN95" i="2"/>
  <c r="AI96" i="2"/>
  <c r="AJ96" i="2"/>
  <c r="AK96" i="2"/>
  <c r="AL96" i="2"/>
  <c r="AM96" i="2"/>
  <c r="AN96" i="2"/>
  <c r="AI97" i="2"/>
  <c r="AJ97" i="2"/>
  <c r="AK97" i="2"/>
  <c r="AL97" i="2"/>
  <c r="AM97" i="2"/>
  <c r="AN97" i="2"/>
  <c r="AI98" i="2"/>
  <c r="AJ98" i="2"/>
  <c r="AK98" i="2"/>
  <c r="AL98" i="2"/>
  <c r="AM98" i="2"/>
  <c r="AN98" i="2"/>
  <c r="AI99" i="2"/>
  <c r="AJ99" i="2"/>
  <c r="AK99" i="2"/>
  <c r="AL99" i="2"/>
  <c r="AM99" i="2"/>
  <c r="AN99" i="2"/>
  <c r="AI100" i="2"/>
  <c r="AJ100" i="2"/>
  <c r="AK100" i="2"/>
  <c r="AL100" i="2"/>
  <c r="AM100" i="2"/>
  <c r="AN100" i="2"/>
  <c r="AI101" i="2"/>
  <c r="AJ101" i="2"/>
  <c r="AK101" i="2"/>
  <c r="AL101" i="2"/>
  <c r="AM101" i="2"/>
  <c r="AN101" i="2"/>
  <c r="AI102" i="2"/>
  <c r="AJ102" i="2"/>
  <c r="AK102" i="2"/>
  <c r="AL102" i="2"/>
  <c r="AM102" i="2"/>
  <c r="AN102" i="2"/>
  <c r="AI103" i="2"/>
  <c r="AJ103" i="2"/>
  <c r="AK103" i="2"/>
  <c r="AL103" i="2"/>
  <c r="AM103" i="2"/>
  <c r="AN103" i="2"/>
  <c r="AI104" i="2"/>
  <c r="AJ104" i="2"/>
  <c r="AK104" i="2"/>
  <c r="AL104" i="2"/>
  <c r="AM104" i="2"/>
  <c r="AN104" i="2"/>
  <c r="AI105" i="2"/>
  <c r="AJ105" i="2"/>
  <c r="AK105" i="2"/>
  <c r="AL105" i="2"/>
  <c r="AM105" i="2"/>
  <c r="AN105" i="2"/>
  <c r="AI106" i="2"/>
  <c r="AJ106" i="2"/>
  <c r="AK106" i="2"/>
  <c r="AL106" i="2"/>
  <c r="AM106" i="2"/>
  <c r="AN106" i="2"/>
  <c r="AI107" i="2"/>
  <c r="AJ107" i="2"/>
  <c r="AK107" i="2"/>
  <c r="AL107" i="2"/>
  <c r="AM107" i="2"/>
  <c r="AN107" i="2"/>
  <c r="AI108" i="2"/>
  <c r="AJ108" i="2"/>
  <c r="AK108" i="2"/>
  <c r="AL108" i="2"/>
  <c r="AM108" i="2"/>
  <c r="AN108" i="2"/>
  <c r="AI109" i="2"/>
  <c r="AJ109" i="2"/>
  <c r="AK109" i="2"/>
  <c r="AL109" i="2"/>
  <c r="AM109" i="2"/>
  <c r="AN109" i="2"/>
  <c r="AI110" i="2"/>
  <c r="AJ110" i="2"/>
  <c r="AK110" i="2"/>
  <c r="AL110" i="2"/>
  <c r="AM110" i="2"/>
  <c r="AN110" i="2"/>
  <c r="AI111" i="2"/>
  <c r="AJ111" i="2"/>
  <c r="AK111" i="2"/>
  <c r="AL111" i="2"/>
  <c r="AM111" i="2"/>
  <c r="AN111" i="2"/>
  <c r="AI112" i="2"/>
  <c r="AJ112" i="2"/>
  <c r="AK112" i="2"/>
  <c r="AL112" i="2"/>
  <c r="AM112" i="2"/>
  <c r="AN112" i="2"/>
  <c r="AI113" i="2"/>
  <c r="AJ113" i="2"/>
  <c r="AK113" i="2"/>
  <c r="AL113" i="2"/>
  <c r="AM113" i="2"/>
  <c r="AN113" i="2"/>
  <c r="AI114" i="2"/>
  <c r="AJ114" i="2"/>
  <c r="AK114" i="2"/>
  <c r="AL114" i="2"/>
  <c r="AM114" i="2"/>
  <c r="AN114" i="2"/>
  <c r="AI115" i="2"/>
  <c r="AJ115" i="2"/>
  <c r="AK115" i="2"/>
  <c r="AL115" i="2"/>
  <c r="AM115" i="2"/>
  <c r="AN115" i="2"/>
  <c r="AI116" i="2"/>
  <c r="AJ116" i="2"/>
  <c r="AK116" i="2"/>
  <c r="AL116" i="2"/>
  <c r="AM116" i="2"/>
  <c r="AN116" i="2"/>
  <c r="AI117" i="2"/>
  <c r="AJ117" i="2"/>
  <c r="AK117" i="2"/>
  <c r="AL117" i="2"/>
  <c r="AM117" i="2"/>
  <c r="AN117" i="2"/>
  <c r="AI118" i="2"/>
  <c r="AJ118" i="2"/>
  <c r="AK118" i="2"/>
  <c r="AL118" i="2"/>
  <c r="AM118" i="2"/>
  <c r="AN118" i="2"/>
  <c r="AI119" i="2"/>
  <c r="AJ119" i="2"/>
  <c r="AK119" i="2"/>
  <c r="AL119" i="2"/>
  <c r="AM119" i="2"/>
  <c r="AN119" i="2"/>
  <c r="AI120" i="2"/>
  <c r="AJ120" i="2"/>
  <c r="AK120" i="2"/>
  <c r="AL120" i="2"/>
  <c r="AM120" i="2"/>
  <c r="AN120" i="2"/>
  <c r="AI121" i="2"/>
  <c r="AJ121" i="2"/>
  <c r="AK121" i="2"/>
  <c r="AL121" i="2"/>
  <c r="AM121" i="2"/>
  <c r="AN121" i="2"/>
  <c r="AI122" i="2"/>
  <c r="AJ122" i="2"/>
  <c r="AK122" i="2"/>
  <c r="AL122" i="2"/>
  <c r="AM122" i="2"/>
  <c r="AN122" i="2"/>
  <c r="AI123" i="2"/>
  <c r="AJ123" i="2"/>
  <c r="AK123" i="2"/>
  <c r="AL123" i="2"/>
  <c r="AM123" i="2"/>
  <c r="AN123" i="2"/>
  <c r="AI124" i="2"/>
  <c r="AJ124" i="2"/>
  <c r="AK124" i="2"/>
  <c r="AL124" i="2"/>
  <c r="AM124" i="2"/>
  <c r="AN124" i="2"/>
  <c r="AI125" i="2"/>
  <c r="AJ125" i="2"/>
  <c r="AK125" i="2"/>
  <c r="AL125" i="2"/>
  <c r="AM125" i="2"/>
  <c r="AN125" i="2"/>
  <c r="AI126" i="2"/>
  <c r="AJ126" i="2"/>
  <c r="AK126" i="2"/>
  <c r="AL126" i="2"/>
  <c r="AM126" i="2"/>
  <c r="AN126" i="2"/>
  <c r="AI127" i="2"/>
  <c r="AJ127" i="2"/>
  <c r="AK127" i="2"/>
  <c r="AL127" i="2"/>
  <c r="AM127" i="2"/>
  <c r="AN127" i="2"/>
  <c r="AI128" i="2"/>
  <c r="AJ128" i="2"/>
  <c r="AK128" i="2"/>
  <c r="AL128" i="2"/>
  <c r="AM128" i="2"/>
  <c r="AN128" i="2"/>
  <c r="AI129" i="2"/>
  <c r="AJ129" i="2"/>
  <c r="AK129" i="2"/>
  <c r="AL129" i="2"/>
  <c r="AM129" i="2"/>
  <c r="AN129" i="2"/>
  <c r="AI130" i="2"/>
  <c r="AJ130" i="2"/>
  <c r="AK130" i="2"/>
  <c r="AL130" i="2"/>
  <c r="AM130" i="2"/>
  <c r="AN130" i="2"/>
  <c r="AI131" i="2"/>
  <c r="AJ131" i="2"/>
  <c r="AK131" i="2"/>
  <c r="AL131" i="2"/>
  <c r="AM131" i="2"/>
  <c r="AN131" i="2"/>
  <c r="AI132" i="2"/>
  <c r="AJ132" i="2"/>
  <c r="AK132" i="2"/>
  <c r="AL132" i="2"/>
  <c r="AM132" i="2"/>
  <c r="AN132" i="2"/>
  <c r="AI133" i="2"/>
  <c r="AJ133" i="2"/>
  <c r="AK133" i="2"/>
  <c r="AL133" i="2"/>
  <c r="AM133" i="2"/>
  <c r="AN133" i="2"/>
  <c r="AI134" i="2"/>
  <c r="AJ134" i="2"/>
  <c r="AK134" i="2"/>
  <c r="AL134" i="2"/>
  <c r="AM134" i="2"/>
  <c r="AN134" i="2"/>
  <c r="AI135" i="2"/>
  <c r="AJ135" i="2"/>
  <c r="AK135" i="2"/>
  <c r="AL135" i="2"/>
  <c r="AM135" i="2"/>
  <c r="AN135" i="2"/>
  <c r="AI136" i="2"/>
  <c r="AJ136" i="2"/>
  <c r="AK136" i="2"/>
  <c r="AL136" i="2"/>
  <c r="AM136" i="2"/>
  <c r="AN136" i="2"/>
  <c r="AI137" i="2"/>
  <c r="AJ137" i="2"/>
  <c r="AK137" i="2"/>
  <c r="AL137" i="2"/>
  <c r="AM137" i="2"/>
  <c r="AN137" i="2"/>
  <c r="AI138" i="2"/>
  <c r="AJ138" i="2"/>
  <c r="AK138" i="2"/>
  <c r="AL138" i="2"/>
  <c r="AM138" i="2"/>
  <c r="AN138" i="2"/>
  <c r="AI139" i="2"/>
  <c r="AJ139" i="2"/>
  <c r="AK139" i="2"/>
  <c r="AL139" i="2"/>
  <c r="AM139" i="2"/>
  <c r="AN139" i="2"/>
  <c r="AI140" i="2"/>
  <c r="AJ140" i="2"/>
  <c r="AK140" i="2"/>
  <c r="AL140" i="2"/>
  <c r="AM140" i="2"/>
  <c r="AN140" i="2"/>
  <c r="AI141" i="2"/>
  <c r="AJ141" i="2"/>
  <c r="AK141" i="2"/>
  <c r="AL141" i="2"/>
  <c r="AM141" i="2"/>
  <c r="AN141" i="2"/>
  <c r="AI142" i="2"/>
  <c r="AJ142" i="2"/>
  <c r="AK142" i="2"/>
  <c r="AL142" i="2"/>
  <c r="AM142" i="2"/>
  <c r="AN142" i="2"/>
  <c r="AI143" i="2"/>
  <c r="AJ143" i="2"/>
  <c r="AK143" i="2"/>
  <c r="AL143" i="2"/>
  <c r="AM143" i="2"/>
  <c r="AN143" i="2"/>
  <c r="AI144" i="2"/>
  <c r="AJ144" i="2"/>
  <c r="AK144" i="2"/>
  <c r="AL144" i="2"/>
  <c r="AM144" i="2"/>
  <c r="AN144" i="2"/>
  <c r="AI145" i="2"/>
  <c r="AJ145" i="2"/>
  <c r="AK145" i="2"/>
  <c r="AL145" i="2"/>
  <c r="AM145" i="2"/>
  <c r="AN145" i="2"/>
  <c r="AI146" i="2"/>
  <c r="AJ146" i="2"/>
  <c r="AK146" i="2"/>
  <c r="AL146" i="2"/>
  <c r="AM146" i="2"/>
  <c r="AN146" i="2"/>
  <c r="AI147" i="2"/>
  <c r="AJ147" i="2"/>
  <c r="AK147" i="2"/>
  <c r="AL147" i="2"/>
  <c r="AM147" i="2"/>
  <c r="AN147" i="2"/>
  <c r="AI148" i="2"/>
  <c r="AJ148" i="2"/>
  <c r="AK148" i="2"/>
  <c r="AL148" i="2"/>
  <c r="AM148" i="2"/>
  <c r="AN148" i="2"/>
  <c r="AI149" i="2"/>
  <c r="AJ149" i="2"/>
  <c r="AK149" i="2"/>
  <c r="AL149" i="2"/>
  <c r="AM149" i="2"/>
  <c r="AN149" i="2"/>
  <c r="AI150" i="2"/>
  <c r="AJ150" i="2"/>
  <c r="AK150" i="2"/>
  <c r="AL150" i="2"/>
  <c r="AM150" i="2"/>
  <c r="AN150" i="2"/>
  <c r="AI151" i="2"/>
  <c r="AJ151" i="2"/>
  <c r="AK151" i="2"/>
  <c r="AL151" i="2"/>
  <c r="AM151" i="2"/>
  <c r="AN151" i="2"/>
  <c r="AI152" i="2"/>
  <c r="AJ152" i="2"/>
  <c r="AK152" i="2"/>
  <c r="AL152" i="2"/>
  <c r="AM152" i="2"/>
  <c r="AN152" i="2"/>
  <c r="AI153" i="2"/>
  <c r="AJ153" i="2"/>
  <c r="AK153" i="2"/>
  <c r="AL153" i="2"/>
  <c r="AM153" i="2"/>
  <c r="AN153" i="2"/>
  <c r="AI154" i="2"/>
  <c r="AJ154" i="2"/>
  <c r="AK154" i="2"/>
  <c r="AL154" i="2"/>
  <c r="AM154" i="2"/>
  <c r="AN154" i="2"/>
  <c r="AI155" i="2"/>
  <c r="AJ155" i="2"/>
  <c r="AK155" i="2"/>
  <c r="AL155" i="2"/>
  <c r="AM155" i="2"/>
  <c r="AN155" i="2"/>
  <c r="AI156" i="2"/>
  <c r="AJ156" i="2"/>
  <c r="AK156" i="2"/>
  <c r="AL156" i="2"/>
  <c r="AM156" i="2"/>
  <c r="AN156" i="2"/>
  <c r="AI157" i="2"/>
  <c r="AJ157" i="2"/>
  <c r="AK157" i="2"/>
  <c r="AL157" i="2"/>
  <c r="AM157" i="2"/>
  <c r="AN157" i="2"/>
  <c r="AI158" i="2"/>
  <c r="AJ158" i="2"/>
  <c r="AK158" i="2"/>
  <c r="AL158" i="2"/>
  <c r="AM158" i="2"/>
  <c r="AN158" i="2"/>
  <c r="AI159" i="2"/>
  <c r="AJ159" i="2"/>
  <c r="AK159" i="2"/>
  <c r="AL159" i="2"/>
  <c r="AM159" i="2"/>
  <c r="AN159" i="2"/>
  <c r="AI160" i="2"/>
  <c r="AJ160" i="2"/>
  <c r="AK160" i="2"/>
  <c r="AL160" i="2"/>
  <c r="AM160" i="2"/>
  <c r="AN160" i="2"/>
  <c r="AI161" i="2"/>
  <c r="AJ161" i="2"/>
  <c r="AK161" i="2"/>
  <c r="AL161" i="2"/>
  <c r="AM161" i="2"/>
  <c r="AN161" i="2"/>
  <c r="AI162" i="2"/>
  <c r="AJ162" i="2"/>
  <c r="AK162" i="2"/>
  <c r="AL162" i="2"/>
  <c r="AM162" i="2"/>
  <c r="AN162" i="2"/>
  <c r="AI163" i="2"/>
  <c r="AJ163" i="2"/>
  <c r="AK163" i="2"/>
  <c r="AL163" i="2"/>
  <c r="AM163" i="2"/>
  <c r="AN163" i="2"/>
  <c r="AI164" i="2"/>
  <c r="AJ164" i="2"/>
  <c r="AK164" i="2"/>
  <c r="AL164" i="2"/>
  <c r="AM164" i="2"/>
  <c r="AN164" i="2"/>
  <c r="AI165" i="2"/>
  <c r="AJ165" i="2"/>
  <c r="AK165" i="2"/>
  <c r="AL165" i="2"/>
  <c r="AM165" i="2"/>
  <c r="AN165" i="2"/>
  <c r="AI166" i="2"/>
  <c r="AJ166" i="2"/>
  <c r="AK166" i="2"/>
  <c r="AL166" i="2"/>
  <c r="AM166" i="2"/>
  <c r="AN166" i="2"/>
  <c r="AI167" i="2"/>
  <c r="AJ167" i="2"/>
  <c r="AK167" i="2"/>
  <c r="AL167" i="2"/>
  <c r="AM167" i="2"/>
  <c r="AN167" i="2"/>
  <c r="AI168" i="2"/>
  <c r="AJ168" i="2"/>
  <c r="AK168" i="2"/>
  <c r="AL168" i="2"/>
  <c r="AM168" i="2"/>
  <c r="AN168" i="2"/>
  <c r="AI169" i="2"/>
  <c r="AJ169" i="2"/>
  <c r="AK169" i="2"/>
  <c r="AL169" i="2"/>
  <c r="AM169" i="2"/>
  <c r="AN169" i="2"/>
  <c r="AI170" i="2"/>
  <c r="AJ170" i="2"/>
  <c r="AK170" i="2"/>
  <c r="AL170" i="2"/>
  <c r="AM170" i="2"/>
  <c r="AN170" i="2"/>
  <c r="AI171" i="2"/>
  <c r="AJ171" i="2"/>
  <c r="AK171" i="2"/>
  <c r="AL171" i="2"/>
  <c r="AM171" i="2"/>
  <c r="AN171" i="2"/>
  <c r="AI172" i="2"/>
  <c r="AJ172" i="2"/>
  <c r="AK172" i="2"/>
  <c r="AL172" i="2"/>
  <c r="AM172" i="2"/>
  <c r="AN172" i="2"/>
  <c r="AI173" i="2"/>
  <c r="AJ173" i="2"/>
  <c r="AK173" i="2"/>
  <c r="AL173" i="2"/>
  <c r="AM173" i="2"/>
  <c r="AN173" i="2"/>
  <c r="AI174" i="2"/>
  <c r="AJ174" i="2"/>
  <c r="AK174" i="2"/>
  <c r="AL174" i="2"/>
  <c r="AM174" i="2"/>
  <c r="AN174" i="2"/>
  <c r="AI175" i="2"/>
  <c r="AJ175" i="2"/>
  <c r="AK175" i="2"/>
  <c r="AL175" i="2"/>
  <c r="AM175" i="2"/>
  <c r="AN175" i="2"/>
  <c r="AI176" i="2"/>
  <c r="AJ176" i="2"/>
  <c r="AK176" i="2"/>
  <c r="AL176" i="2"/>
  <c r="AM176" i="2"/>
  <c r="AN176" i="2"/>
  <c r="AI177" i="2"/>
  <c r="AJ177" i="2"/>
  <c r="AK177" i="2"/>
  <c r="AL177" i="2"/>
  <c r="AM177" i="2"/>
  <c r="AN177" i="2"/>
  <c r="AI178" i="2"/>
  <c r="AJ178" i="2"/>
  <c r="AK178" i="2"/>
  <c r="AL178" i="2"/>
  <c r="AM178" i="2"/>
  <c r="AN178" i="2"/>
  <c r="AI179" i="2"/>
  <c r="AJ179" i="2"/>
  <c r="AK179" i="2"/>
  <c r="AL179" i="2"/>
  <c r="AM179" i="2"/>
  <c r="AN179" i="2"/>
  <c r="AI180" i="2"/>
  <c r="AJ180" i="2"/>
  <c r="AK180" i="2"/>
  <c r="AL180" i="2"/>
  <c r="AM180" i="2"/>
  <c r="AN180" i="2"/>
  <c r="AI181" i="2"/>
  <c r="AJ181" i="2"/>
  <c r="AK181" i="2"/>
  <c r="AL181" i="2"/>
  <c r="AM181" i="2"/>
  <c r="AN181" i="2"/>
  <c r="AI182" i="2"/>
  <c r="AJ182" i="2"/>
  <c r="AK182" i="2"/>
  <c r="AL182" i="2"/>
  <c r="AM182" i="2"/>
  <c r="AN182" i="2"/>
  <c r="AI183" i="2"/>
  <c r="AJ183" i="2"/>
  <c r="AK183" i="2"/>
  <c r="AL183" i="2"/>
  <c r="AM183" i="2"/>
  <c r="AN183" i="2"/>
  <c r="AI184" i="2"/>
  <c r="AJ184" i="2"/>
  <c r="AK184" i="2"/>
  <c r="AL184" i="2"/>
  <c r="AM184" i="2"/>
  <c r="AN184" i="2"/>
  <c r="AI185" i="2"/>
  <c r="AJ185" i="2"/>
  <c r="AK185" i="2"/>
  <c r="AL185" i="2"/>
  <c r="AM185" i="2"/>
  <c r="AN185" i="2"/>
  <c r="AI186" i="2"/>
  <c r="AJ186" i="2"/>
  <c r="AK186" i="2"/>
  <c r="AL186" i="2"/>
  <c r="AM186" i="2"/>
  <c r="AN186" i="2"/>
  <c r="AI187" i="2"/>
  <c r="AJ187" i="2"/>
  <c r="AK187" i="2"/>
  <c r="AL187" i="2"/>
  <c r="AM187" i="2"/>
  <c r="AN187" i="2"/>
  <c r="AI188" i="2"/>
  <c r="AJ188" i="2"/>
  <c r="AK188" i="2"/>
  <c r="AL188" i="2"/>
  <c r="AM188" i="2"/>
  <c r="AN188" i="2"/>
  <c r="AI189" i="2"/>
  <c r="AJ189" i="2"/>
  <c r="AK189" i="2"/>
  <c r="AL189" i="2"/>
  <c r="AM189" i="2"/>
  <c r="AN189" i="2"/>
  <c r="AI190" i="2"/>
  <c r="AJ190" i="2"/>
  <c r="AK190" i="2"/>
  <c r="AL190" i="2"/>
  <c r="AM190" i="2"/>
  <c r="AN190" i="2"/>
  <c r="AI191" i="2"/>
  <c r="AJ191" i="2"/>
  <c r="AK191" i="2"/>
  <c r="AL191" i="2"/>
  <c r="AM191" i="2"/>
  <c r="AN191" i="2"/>
  <c r="AI192" i="2"/>
  <c r="AJ192" i="2"/>
  <c r="AK192" i="2"/>
  <c r="AL192" i="2"/>
  <c r="AM192" i="2"/>
  <c r="AN192" i="2"/>
  <c r="AI193" i="2"/>
  <c r="AJ193" i="2"/>
  <c r="AK193" i="2"/>
  <c r="AL193" i="2"/>
  <c r="AM193" i="2"/>
  <c r="AN193" i="2"/>
  <c r="AI194" i="2"/>
  <c r="AJ194" i="2"/>
  <c r="AK194" i="2"/>
  <c r="AL194" i="2"/>
  <c r="AM194" i="2"/>
  <c r="AN194" i="2"/>
  <c r="AI195" i="2"/>
  <c r="AJ195" i="2"/>
  <c r="AK195" i="2"/>
  <c r="AL195" i="2"/>
  <c r="AM195" i="2"/>
  <c r="AN195" i="2"/>
  <c r="AI196" i="2"/>
  <c r="AJ196" i="2"/>
  <c r="AK196" i="2"/>
  <c r="AL196" i="2"/>
  <c r="AM196" i="2"/>
  <c r="AN196" i="2"/>
  <c r="AI197" i="2"/>
  <c r="AJ197" i="2"/>
  <c r="AK197" i="2"/>
  <c r="AL197" i="2"/>
  <c r="AM197" i="2"/>
  <c r="AN197" i="2"/>
  <c r="AI198" i="2"/>
  <c r="AJ198" i="2"/>
  <c r="AK198" i="2"/>
  <c r="AL198" i="2"/>
  <c r="AM198" i="2"/>
  <c r="AN198" i="2"/>
  <c r="AI199" i="2"/>
  <c r="AJ199" i="2"/>
  <c r="AK199" i="2"/>
  <c r="AL199" i="2"/>
  <c r="AM199" i="2"/>
  <c r="AN199" i="2"/>
  <c r="AI200" i="2"/>
  <c r="AJ200" i="2"/>
  <c r="AK200" i="2"/>
  <c r="AL200" i="2"/>
  <c r="AM200" i="2"/>
  <c r="AN200" i="2"/>
  <c r="AI201" i="2"/>
  <c r="AJ201" i="2"/>
  <c r="AK201" i="2"/>
  <c r="AL201" i="2"/>
  <c r="AM201" i="2"/>
  <c r="AN201" i="2"/>
  <c r="AI202" i="2"/>
  <c r="AJ202" i="2"/>
  <c r="AK202" i="2"/>
  <c r="AL202" i="2"/>
  <c r="AM202" i="2"/>
  <c r="AN202" i="2"/>
  <c r="AI203" i="2"/>
  <c r="AJ203" i="2"/>
  <c r="AK203" i="2"/>
  <c r="AL203" i="2"/>
  <c r="AM203" i="2"/>
  <c r="AN203" i="2"/>
  <c r="AI204" i="2"/>
  <c r="AJ204" i="2"/>
  <c r="AK204" i="2"/>
  <c r="AL204" i="2"/>
  <c r="AM204" i="2"/>
  <c r="AN204" i="2"/>
  <c r="AI205" i="2"/>
  <c r="AJ205" i="2"/>
  <c r="AK205" i="2"/>
  <c r="AL205" i="2"/>
  <c r="AM205" i="2"/>
  <c r="AN205" i="2"/>
  <c r="AI206" i="2"/>
  <c r="AJ206" i="2"/>
  <c r="AK206" i="2"/>
  <c r="AL206" i="2"/>
  <c r="AM206" i="2"/>
  <c r="AN206" i="2"/>
  <c r="AI207" i="2"/>
  <c r="AJ207" i="2"/>
  <c r="AK207" i="2"/>
  <c r="AL207" i="2"/>
  <c r="AM207" i="2"/>
  <c r="AN207" i="2"/>
  <c r="AI208" i="2"/>
  <c r="AJ208" i="2"/>
  <c r="AK208" i="2"/>
  <c r="AL208" i="2"/>
  <c r="AM208" i="2"/>
  <c r="AN208" i="2"/>
  <c r="AI209" i="2"/>
  <c r="AJ209" i="2"/>
  <c r="AK209" i="2"/>
  <c r="AL209" i="2"/>
  <c r="AM209" i="2"/>
  <c r="AN209" i="2"/>
  <c r="AI210" i="2"/>
  <c r="AJ210" i="2"/>
  <c r="AK210" i="2"/>
  <c r="AL210" i="2"/>
  <c r="AM210" i="2"/>
  <c r="AN210" i="2"/>
  <c r="AI211" i="2"/>
  <c r="AJ211" i="2"/>
  <c r="AK211" i="2"/>
  <c r="AL211" i="2"/>
  <c r="AM211" i="2"/>
  <c r="AN211" i="2"/>
  <c r="AI212" i="2"/>
  <c r="AJ212" i="2"/>
  <c r="AK212" i="2"/>
  <c r="AL212" i="2"/>
  <c r="AM212" i="2"/>
  <c r="AN212" i="2"/>
  <c r="AI213" i="2"/>
  <c r="AJ213" i="2"/>
  <c r="AK213" i="2"/>
  <c r="AL213" i="2"/>
  <c r="AM213" i="2"/>
  <c r="AN213" i="2"/>
  <c r="AI214" i="2"/>
  <c r="AJ214" i="2"/>
  <c r="AK214" i="2"/>
  <c r="AL214" i="2"/>
  <c r="AM214" i="2"/>
  <c r="AN214" i="2"/>
  <c r="AI215" i="2"/>
  <c r="AJ215" i="2"/>
  <c r="AK215" i="2"/>
  <c r="AL215" i="2"/>
  <c r="AM215" i="2"/>
  <c r="AN215" i="2"/>
  <c r="AI216" i="2"/>
  <c r="AJ216" i="2"/>
  <c r="AK216" i="2"/>
  <c r="AL216" i="2"/>
  <c r="AM216" i="2"/>
  <c r="AN216" i="2"/>
  <c r="AI217" i="2"/>
  <c r="AJ217" i="2"/>
  <c r="AK217" i="2"/>
  <c r="AL217" i="2"/>
  <c r="AM217" i="2"/>
  <c r="AN217" i="2"/>
  <c r="AI218" i="2"/>
  <c r="AJ218" i="2"/>
  <c r="AK218" i="2"/>
  <c r="AL218" i="2"/>
  <c r="AM218" i="2"/>
  <c r="AN218" i="2"/>
  <c r="AI219" i="2"/>
  <c r="AJ219" i="2"/>
  <c r="AK219" i="2"/>
  <c r="AL219" i="2"/>
  <c r="AM219" i="2"/>
  <c r="AN219" i="2"/>
  <c r="AI220" i="2"/>
  <c r="AJ220" i="2"/>
  <c r="AK220" i="2"/>
  <c r="AL220" i="2"/>
  <c r="AM220" i="2"/>
  <c r="AN220" i="2"/>
  <c r="AI221" i="2"/>
  <c r="AJ221" i="2"/>
  <c r="AK221" i="2"/>
  <c r="AL221" i="2"/>
  <c r="AM221" i="2"/>
  <c r="AN221" i="2"/>
  <c r="AI222" i="2"/>
  <c r="AJ222" i="2"/>
  <c r="AK222" i="2"/>
  <c r="AL222" i="2"/>
  <c r="AM222" i="2"/>
  <c r="AN222" i="2"/>
  <c r="AI223" i="2"/>
  <c r="AJ223" i="2"/>
  <c r="AK223" i="2"/>
  <c r="AL223" i="2"/>
  <c r="AM223" i="2"/>
  <c r="AN223" i="2"/>
  <c r="AI224" i="2"/>
  <c r="AJ224" i="2"/>
  <c r="AK224" i="2"/>
  <c r="AL224" i="2"/>
  <c r="AM224" i="2"/>
  <c r="AN224" i="2"/>
  <c r="AI225" i="2"/>
  <c r="AJ225" i="2"/>
  <c r="AK225" i="2"/>
  <c r="AL225" i="2"/>
  <c r="AM225" i="2"/>
  <c r="AN225" i="2"/>
  <c r="AI226" i="2"/>
  <c r="AJ226" i="2"/>
  <c r="AK226" i="2"/>
  <c r="AL226" i="2"/>
  <c r="AM226" i="2"/>
  <c r="AN226" i="2"/>
  <c r="AI227" i="2"/>
  <c r="AJ227" i="2"/>
  <c r="AK227" i="2"/>
  <c r="AL227" i="2"/>
  <c r="AM227" i="2"/>
  <c r="AN227" i="2"/>
  <c r="AI228" i="2"/>
  <c r="AJ228" i="2"/>
  <c r="AK228" i="2"/>
  <c r="AL228" i="2"/>
  <c r="AM228" i="2"/>
  <c r="AN228" i="2"/>
  <c r="AI229" i="2"/>
  <c r="AJ229" i="2"/>
  <c r="AK229" i="2"/>
  <c r="AL229" i="2"/>
  <c r="AM229" i="2"/>
  <c r="AN229" i="2"/>
  <c r="AI230" i="2"/>
  <c r="AJ230" i="2"/>
  <c r="AK230" i="2"/>
  <c r="AL230" i="2"/>
  <c r="AM230" i="2"/>
  <c r="AN230" i="2"/>
  <c r="AI231" i="2"/>
  <c r="AJ231" i="2"/>
  <c r="AK231" i="2"/>
  <c r="AL231" i="2"/>
  <c r="AM231" i="2"/>
  <c r="AN231" i="2"/>
  <c r="AI232" i="2"/>
  <c r="AJ232" i="2"/>
  <c r="AK232" i="2"/>
  <c r="AL232" i="2"/>
  <c r="AM232" i="2"/>
  <c r="AN232" i="2"/>
  <c r="AI233" i="2"/>
  <c r="AJ233" i="2"/>
  <c r="AK233" i="2"/>
  <c r="AL233" i="2"/>
  <c r="AM233" i="2"/>
  <c r="AN233" i="2"/>
  <c r="AI234" i="2"/>
  <c r="AJ234" i="2"/>
  <c r="AK234" i="2"/>
  <c r="AL234" i="2"/>
  <c r="AM234" i="2"/>
  <c r="AN234" i="2"/>
  <c r="AI235" i="2"/>
  <c r="AJ235" i="2"/>
  <c r="AK235" i="2"/>
  <c r="AL235" i="2"/>
  <c r="AM235" i="2"/>
  <c r="AN235" i="2"/>
  <c r="AI236" i="2"/>
  <c r="AJ236" i="2"/>
  <c r="AK236" i="2"/>
  <c r="AL236" i="2"/>
  <c r="AM236" i="2"/>
  <c r="AN236" i="2"/>
  <c r="AI237" i="2"/>
  <c r="AJ237" i="2"/>
  <c r="AK237" i="2"/>
  <c r="AL237" i="2"/>
  <c r="AM237" i="2"/>
  <c r="AN237" i="2"/>
  <c r="AI238" i="2"/>
  <c r="AJ238" i="2"/>
  <c r="AK238" i="2"/>
  <c r="AL238" i="2"/>
  <c r="AM238" i="2"/>
  <c r="AN238" i="2"/>
  <c r="AI239" i="2"/>
  <c r="AJ239" i="2"/>
  <c r="AK239" i="2"/>
  <c r="AL239" i="2"/>
  <c r="AM239" i="2"/>
  <c r="AN239" i="2"/>
  <c r="AI240" i="2"/>
  <c r="AJ240" i="2"/>
  <c r="AK240" i="2"/>
  <c r="AL240" i="2"/>
  <c r="AM240" i="2"/>
  <c r="AN240" i="2"/>
  <c r="AI241" i="2"/>
  <c r="AJ241" i="2"/>
  <c r="AK241" i="2"/>
  <c r="AL241" i="2"/>
  <c r="AM241" i="2"/>
  <c r="AN241" i="2"/>
  <c r="AI242" i="2"/>
  <c r="AJ242" i="2"/>
  <c r="AK242" i="2"/>
  <c r="AL242" i="2"/>
  <c r="AM242" i="2"/>
  <c r="AN242" i="2"/>
  <c r="AI243" i="2"/>
  <c r="AJ243" i="2"/>
  <c r="AK243" i="2"/>
  <c r="AL243" i="2"/>
  <c r="AM243" i="2"/>
  <c r="AN243" i="2"/>
  <c r="AI244" i="2"/>
  <c r="AJ244" i="2"/>
  <c r="AK244" i="2"/>
  <c r="AL244" i="2"/>
  <c r="AM244" i="2"/>
  <c r="AN244" i="2"/>
  <c r="AI245" i="2"/>
  <c r="AJ245" i="2"/>
  <c r="AK245" i="2"/>
  <c r="AL245" i="2"/>
  <c r="AM245" i="2"/>
  <c r="AN245" i="2"/>
  <c r="AI246" i="2"/>
  <c r="AJ246" i="2"/>
  <c r="AK246" i="2"/>
  <c r="AL246" i="2"/>
  <c r="AM246" i="2"/>
  <c r="AN246" i="2"/>
  <c r="AI247" i="2"/>
  <c r="AJ247" i="2"/>
  <c r="AK247" i="2"/>
  <c r="AL247" i="2"/>
  <c r="AM247" i="2"/>
  <c r="AN247" i="2"/>
  <c r="AI248" i="2"/>
  <c r="AJ248" i="2"/>
  <c r="AK248" i="2"/>
  <c r="AL248" i="2"/>
  <c r="AM248" i="2"/>
  <c r="AN248" i="2"/>
  <c r="AI249" i="2"/>
  <c r="AJ249" i="2"/>
  <c r="AK249" i="2"/>
  <c r="AL249" i="2"/>
  <c r="AM249" i="2"/>
  <c r="AN249" i="2"/>
  <c r="AI250" i="2"/>
  <c r="AJ250" i="2"/>
  <c r="AK250" i="2"/>
  <c r="AL250" i="2"/>
  <c r="AM250" i="2"/>
  <c r="AN250" i="2"/>
  <c r="AI251" i="2"/>
  <c r="AJ251" i="2"/>
  <c r="AK251" i="2"/>
  <c r="AL251" i="2"/>
  <c r="AM251" i="2"/>
  <c r="AN251" i="2"/>
  <c r="AI252" i="2"/>
  <c r="AJ252" i="2"/>
  <c r="AK252" i="2"/>
  <c r="AL252" i="2"/>
  <c r="AM252" i="2"/>
  <c r="AN252" i="2"/>
  <c r="AI253" i="2"/>
  <c r="AJ253" i="2"/>
  <c r="AK253" i="2"/>
  <c r="AL253" i="2"/>
  <c r="AM253" i="2"/>
  <c r="AN253" i="2"/>
  <c r="AI254" i="2"/>
  <c r="AJ254" i="2"/>
  <c r="AK254" i="2"/>
  <c r="AL254" i="2"/>
  <c r="AM254" i="2"/>
  <c r="AN254" i="2"/>
  <c r="AI255" i="2"/>
  <c r="AJ255" i="2"/>
  <c r="AK255" i="2"/>
  <c r="AL255" i="2"/>
  <c r="AM255" i="2"/>
  <c r="AN255" i="2"/>
  <c r="AI256" i="2"/>
  <c r="AJ256" i="2"/>
  <c r="AK256" i="2"/>
  <c r="AL256" i="2"/>
  <c r="AM256" i="2"/>
  <c r="AN256" i="2"/>
  <c r="AI257" i="2"/>
  <c r="AJ257" i="2"/>
  <c r="AK257" i="2"/>
  <c r="AL257" i="2"/>
  <c r="AM257" i="2"/>
  <c r="AN257" i="2"/>
  <c r="AI258" i="2"/>
  <c r="AJ258" i="2"/>
  <c r="AK258" i="2"/>
  <c r="AL258" i="2"/>
  <c r="AM258" i="2"/>
  <c r="AN258" i="2"/>
  <c r="AI259" i="2"/>
  <c r="AJ259" i="2"/>
  <c r="AK259" i="2"/>
  <c r="AL259" i="2"/>
  <c r="AM259" i="2"/>
  <c r="AN259" i="2"/>
  <c r="AI260" i="2"/>
  <c r="AJ260" i="2"/>
  <c r="AK260" i="2"/>
  <c r="AL260" i="2"/>
  <c r="AM260" i="2"/>
  <c r="AN260" i="2"/>
  <c r="AI261" i="2"/>
  <c r="AJ261" i="2"/>
  <c r="AK261" i="2"/>
  <c r="AL261" i="2"/>
  <c r="AM261" i="2"/>
  <c r="AN261" i="2"/>
  <c r="AI262" i="2"/>
  <c r="AJ262" i="2"/>
  <c r="AK262" i="2"/>
  <c r="AL262" i="2"/>
  <c r="AM262" i="2"/>
  <c r="AN262" i="2"/>
  <c r="AI263" i="2"/>
  <c r="AJ263" i="2"/>
  <c r="AK263" i="2"/>
  <c r="AL263" i="2"/>
  <c r="AM263" i="2"/>
  <c r="AN263" i="2"/>
  <c r="AI264" i="2"/>
  <c r="AJ264" i="2"/>
  <c r="AK264" i="2"/>
  <c r="AL264" i="2"/>
  <c r="AM264" i="2"/>
  <c r="AN264" i="2"/>
  <c r="AI265" i="2"/>
  <c r="AJ265" i="2"/>
  <c r="AK265" i="2"/>
  <c r="AL265" i="2"/>
  <c r="AM265" i="2"/>
  <c r="AN265" i="2"/>
  <c r="AI266" i="2"/>
  <c r="AJ266" i="2"/>
  <c r="AK266" i="2"/>
  <c r="AL266" i="2"/>
  <c r="AM266" i="2"/>
  <c r="AN266" i="2"/>
  <c r="AI267" i="2"/>
  <c r="AJ267" i="2"/>
  <c r="AK267" i="2"/>
  <c r="AL267" i="2"/>
  <c r="AM267" i="2"/>
  <c r="AN267" i="2"/>
  <c r="AI268" i="2"/>
  <c r="AJ268" i="2"/>
  <c r="AK268" i="2"/>
  <c r="AL268" i="2"/>
  <c r="AM268" i="2"/>
  <c r="AN268" i="2"/>
  <c r="AI269" i="2"/>
  <c r="AJ269" i="2"/>
  <c r="AK269" i="2"/>
  <c r="AL269" i="2"/>
  <c r="AM269" i="2"/>
  <c r="AN269" i="2"/>
  <c r="AI270" i="2"/>
  <c r="AJ270" i="2"/>
  <c r="AK270" i="2"/>
  <c r="AL270" i="2"/>
  <c r="AM270" i="2"/>
  <c r="AN270" i="2"/>
  <c r="AI271" i="2"/>
  <c r="AJ271" i="2"/>
  <c r="AK271" i="2"/>
  <c r="AL271" i="2"/>
  <c r="AM271" i="2"/>
  <c r="AN271" i="2"/>
  <c r="AI272" i="2"/>
  <c r="AJ272" i="2"/>
  <c r="AK272" i="2"/>
  <c r="AL272" i="2"/>
  <c r="AM272" i="2"/>
  <c r="AN272" i="2"/>
  <c r="AI273" i="2"/>
  <c r="AJ273" i="2"/>
  <c r="AK273" i="2"/>
  <c r="AL273" i="2"/>
  <c r="AM273" i="2"/>
  <c r="AN273" i="2"/>
  <c r="AI274" i="2"/>
  <c r="AJ274" i="2"/>
  <c r="AK274" i="2"/>
  <c r="AL274" i="2"/>
  <c r="AM274" i="2"/>
  <c r="AN274" i="2"/>
  <c r="AI275" i="2"/>
  <c r="AJ275" i="2"/>
  <c r="AK275" i="2"/>
  <c r="AL275" i="2"/>
  <c r="AM275" i="2"/>
  <c r="AN275" i="2"/>
  <c r="AI276" i="2"/>
  <c r="AJ276" i="2"/>
  <c r="AK276" i="2"/>
  <c r="AL276" i="2"/>
  <c r="AM276" i="2"/>
  <c r="AN276" i="2"/>
  <c r="AI277" i="2"/>
  <c r="AJ277" i="2"/>
  <c r="AK277" i="2"/>
  <c r="AL277" i="2"/>
  <c r="AM277" i="2"/>
  <c r="AN277" i="2"/>
  <c r="AI278" i="2"/>
  <c r="AJ278" i="2"/>
  <c r="AK278" i="2"/>
  <c r="AL278" i="2"/>
  <c r="AM278" i="2"/>
  <c r="AN278" i="2"/>
  <c r="AI279" i="2"/>
  <c r="AJ279" i="2"/>
  <c r="AK279" i="2"/>
  <c r="AL279" i="2"/>
  <c r="AM279" i="2"/>
  <c r="AN279" i="2"/>
  <c r="AI280" i="2"/>
  <c r="AJ280" i="2"/>
  <c r="AK280" i="2"/>
  <c r="AL280" i="2"/>
  <c r="AM280" i="2"/>
  <c r="AN280" i="2"/>
  <c r="AI281" i="2"/>
  <c r="AJ281" i="2"/>
  <c r="AK281" i="2"/>
  <c r="AL281" i="2"/>
  <c r="AM281" i="2"/>
  <c r="AN281" i="2"/>
  <c r="AI282" i="2"/>
  <c r="AJ282" i="2"/>
  <c r="AK282" i="2"/>
  <c r="AL282" i="2"/>
  <c r="AM282" i="2"/>
  <c r="AN282" i="2"/>
  <c r="AI283" i="2"/>
  <c r="AJ283" i="2"/>
  <c r="AK283" i="2"/>
  <c r="AL283" i="2"/>
  <c r="AM283" i="2"/>
  <c r="AN283" i="2"/>
  <c r="AI284" i="2"/>
  <c r="AJ284" i="2"/>
  <c r="AK284" i="2"/>
  <c r="AL284" i="2"/>
  <c r="AM284" i="2"/>
  <c r="AN284" i="2"/>
  <c r="AI285" i="2"/>
  <c r="AJ285" i="2"/>
  <c r="AK285" i="2"/>
  <c r="AL285" i="2"/>
  <c r="AM285" i="2"/>
  <c r="AN285" i="2"/>
  <c r="AI286" i="2"/>
  <c r="AJ286" i="2"/>
  <c r="AK286" i="2"/>
  <c r="AL286" i="2"/>
  <c r="AM286" i="2"/>
  <c r="AN286" i="2"/>
  <c r="AI287" i="2"/>
  <c r="AJ287" i="2"/>
  <c r="AK287" i="2"/>
  <c r="AL287" i="2"/>
  <c r="AM287" i="2"/>
  <c r="AN287" i="2"/>
  <c r="AI288" i="2"/>
  <c r="AJ288" i="2"/>
  <c r="AK288" i="2"/>
  <c r="AL288" i="2"/>
  <c r="AM288" i="2"/>
  <c r="AN288" i="2"/>
  <c r="AI289" i="2"/>
  <c r="AJ289" i="2"/>
  <c r="AK289" i="2"/>
  <c r="AL289" i="2"/>
  <c r="AM289" i="2"/>
  <c r="AN289" i="2"/>
  <c r="AI290" i="2"/>
  <c r="AJ290" i="2"/>
  <c r="AK290" i="2"/>
  <c r="AL290" i="2"/>
  <c r="AM290" i="2"/>
  <c r="AN290" i="2"/>
  <c r="AI291" i="2"/>
  <c r="AJ291" i="2"/>
  <c r="AK291" i="2"/>
  <c r="AL291" i="2"/>
  <c r="AM291" i="2"/>
  <c r="AN291" i="2"/>
  <c r="AI292" i="2"/>
  <c r="AJ292" i="2"/>
  <c r="AK292" i="2"/>
  <c r="AL292" i="2"/>
  <c r="AM292" i="2"/>
  <c r="AN292" i="2"/>
  <c r="AI293" i="2"/>
  <c r="AJ293" i="2"/>
  <c r="AK293" i="2"/>
  <c r="AL293" i="2"/>
  <c r="AM293" i="2"/>
  <c r="AN293" i="2"/>
  <c r="AI294" i="2"/>
  <c r="AJ294" i="2"/>
  <c r="AK294" i="2"/>
  <c r="AL294" i="2"/>
  <c r="AM294" i="2"/>
  <c r="AN294" i="2"/>
  <c r="AI295" i="2"/>
  <c r="AJ295" i="2"/>
  <c r="AK295" i="2"/>
  <c r="AL295" i="2"/>
  <c r="AM295" i="2"/>
  <c r="AN295" i="2"/>
  <c r="AI296" i="2"/>
  <c r="AJ296" i="2"/>
  <c r="AK296" i="2"/>
  <c r="AL296" i="2"/>
  <c r="AM296" i="2"/>
  <c r="AN296" i="2"/>
  <c r="AI297" i="2"/>
  <c r="AJ297" i="2"/>
  <c r="AK297" i="2"/>
  <c r="AL297" i="2"/>
  <c r="AM297" i="2"/>
  <c r="AN297" i="2"/>
  <c r="AI298" i="2"/>
  <c r="AJ298" i="2"/>
  <c r="AK298" i="2"/>
  <c r="AL298" i="2"/>
  <c r="AM298" i="2"/>
  <c r="AN298" i="2"/>
  <c r="AI299" i="2"/>
  <c r="AJ299" i="2"/>
  <c r="AK299" i="2"/>
  <c r="AL299" i="2"/>
  <c r="AM299" i="2"/>
  <c r="AN299" i="2"/>
  <c r="AI300" i="2"/>
  <c r="AJ300" i="2"/>
  <c r="AK300" i="2"/>
  <c r="AL300" i="2"/>
  <c r="AM300" i="2"/>
  <c r="AN300" i="2"/>
  <c r="AI301" i="2"/>
  <c r="AJ301" i="2"/>
  <c r="AK301" i="2"/>
  <c r="AL301" i="2"/>
  <c r="AM301" i="2"/>
  <c r="AN301" i="2"/>
  <c r="AI302" i="2"/>
  <c r="AJ302" i="2"/>
  <c r="AK302" i="2"/>
  <c r="AL302" i="2"/>
  <c r="AM302" i="2"/>
  <c r="AN302" i="2"/>
  <c r="AI303" i="2"/>
  <c r="AJ303" i="2"/>
  <c r="AK303" i="2"/>
  <c r="AL303" i="2"/>
  <c r="AM303" i="2"/>
  <c r="AN303" i="2"/>
  <c r="AI304" i="2"/>
  <c r="AJ304" i="2"/>
  <c r="AK304" i="2"/>
  <c r="AL304" i="2"/>
  <c r="AM304" i="2"/>
  <c r="AN304" i="2"/>
  <c r="AI305" i="2"/>
  <c r="AJ305" i="2"/>
  <c r="AK305" i="2"/>
  <c r="AL305" i="2"/>
  <c r="AM305" i="2"/>
  <c r="AN305" i="2"/>
  <c r="AI306" i="2"/>
  <c r="AJ306" i="2"/>
  <c r="AK306" i="2"/>
  <c r="AL306" i="2"/>
  <c r="AM306" i="2"/>
  <c r="AN306" i="2"/>
  <c r="AI307" i="2"/>
  <c r="AJ307" i="2"/>
  <c r="AK307" i="2"/>
  <c r="AL307" i="2"/>
  <c r="AM307" i="2"/>
  <c r="AN307" i="2"/>
  <c r="AI308" i="2"/>
  <c r="AJ308" i="2"/>
  <c r="AK308" i="2"/>
  <c r="AL308" i="2"/>
  <c r="AM308" i="2"/>
  <c r="AN308" i="2"/>
  <c r="AI309" i="2"/>
  <c r="AJ309" i="2"/>
  <c r="AK309" i="2"/>
  <c r="AL309" i="2"/>
  <c r="AM309" i="2"/>
  <c r="AN309" i="2"/>
  <c r="AI310" i="2"/>
  <c r="AJ310" i="2"/>
  <c r="AK310" i="2"/>
  <c r="AL310" i="2"/>
  <c r="AM310" i="2"/>
  <c r="AN310" i="2"/>
  <c r="AI311" i="2"/>
  <c r="AJ311" i="2"/>
  <c r="AK311" i="2"/>
  <c r="AL311" i="2"/>
  <c r="AM311" i="2"/>
  <c r="AN311" i="2"/>
  <c r="AI312" i="2"/>
  <c r="AJ312" i="2"/>
  <c r="AK312" i="2"/>
  <c r="AL312" i="2"/>
  <c r="AM312" i="2"/>
  <c r="AN312" i="2"/>
  <c r="AI313" i="2"/>
  <c r="AJ313" i="2"/>
  <c r="AK313" i="2"/>
  <c r="AL313" i="2"/>
  <c r="AM313" i="2"/>
  <c r="AN313" i="2"/>
  <c r="AI314" i="2"/>
  <c r="AJ314" i="2"/>
  <c r="AK314" i="2"/>
  <c r="AL314" i="2"/>
  <c r="AM314" i="2"/>
  <c r="AN314" i="2"/>
  <c r="AI315" i="2"/>
  <c r="AJ315" i="2"/>
  <c r="AK315" i="2"/>
  <c r="AL315" i="2"/>
  <c r="AM315" i="2"/>
  <c r="AN315" i="2"/>
  <c r="AI316" i="2"/>
  <c r="AJ316" i="2"/>
  <c r="AK316" i="2"/>
  <c r="AL316" i="2"/>
  <c r="AM316" i="2"/>
  <c r="AN316" i="2"/>
  <c r="AI317" i="2"/>
  <c r="AJ317" i="2"/>
  <c r="AK317" i="2"/>
  <c r="AL317" i="2"/>
  <c r="AM317" i="2"/>
  <c r="AN317" i="2"/>
  <c r="AI318" i="2"/>
  <c r="AJ318" i="2"/>
  <c r="AK318" i="2"/>
  <c r="AL318" i="2"/>
  <c r="AM318" i="2"/>
  <c r="AN318" i="2"/>
  <c r="AI319" i="2"/>
  <c r="AJ319" i="2"/>
  <c r="AK319" i="2"/>
  <c r="AL319" i="2"/>
  <c r="AM319" i="2"/>
  <c r="AN319" i="2"/>
  <c r="AI320" i="2"/>
  <c r="AJ320" i="2"/>
  <c r="AK320" i="2"/>
  <c r="AL320" i="2"/>
  <c r="AM320" i="2"/>
  <c r="AN320" i="2"/>
  <c r="AI321" i="2"/>
  <c r="AJ321" i="2"/>
  <c r="AK321" i="2"/>
  <c r="AL321" i="2"/>
  <c r="AM321" i="2"/>
  <c r="AN321" i="2"/>
  <c r="AI322" i="2"/>
  <c r="AJ322" i="2"/>
  <c r="AK322" i="2"/>
  <c r="AL322" i="2"/>
  <c r="AM322" i="2"/>
  <c r="AN322" i="2"/>
  <c r="AI323" i="2"/>
  <c r="AJ323" i="2"/>
  <c r="AK323" i="2"/>
  <c r="AL323" i="2"/>
  <c r="AM323" i="2"/>
  <c r="AN323" i="2"/>
  <c r="AI324" i="2"/>
  <c r="AJ324" i="2"/>
  <c r="AK324" i="2"/>
  <c r="AL324" i="2"/>
  <c r="AM324" i="2"/>
  <c r="AN324" i="2"/>
  <c r="AI325" i="2"/>
  <c r="AJ325" i="2"/>
  <c r="AK325" i="2"/>
  <c r="AL325" i="2"/>
  <c r="AM325" i="2"/>
  <c r="AN325" i="2"/>
  <c r="AI326" i="2"/>
  <c r="AJ326" i="2"/>
  <c r="AK326" i="2"/>
  <c r="AL326" i="2"/>
  <c r="AM326" i="2"/>
  <c r="AN326" i="2"/>
  <c r="AI327" i="2"/>
  <c r="AJ327" i="2"/>
  <c r="AK327" i="2"/>
  <c r="AL327" i="2"/>
  <c r="AM327" i="2"/>
  <c r="AN327" i="2"/>
  <c r="AI328" i="2"/>
  <c r="AJ328" i="2"/>
  <c r="AK328" i="2"/>
  <c r="AL328" i="2"/>
  <c r="AM328" i="2"/>
  <c r="AN328" i="2"/>
  <c r="AI329" i="2"/>
  <c r="AJ329" i="2"/>
  <c r="AK329" i="2"/>
  <c r="AL329" i="2"/>
  <c r="AM329" i="2"/>
  <c r="AN329" i="2"/>
  <c r="AI330" i="2"/>
  <c r="AJ330" i="2"/>
  <c r="AK330" i="2"/>
  <c r="AL330" i="2"/>
  <c r="AM330" i="2"/>
  <c r="AN330" i="2"/>
  <c r="AI331" i="2"/>
  <c r="AJ331" i="2"/>
  <c r="AK331" i="2"/>
  <c r="AL331" i="2"/>
  <c r="AM331" i="2"/>
  <c r="AN331" i="2"/>
  <c r="AI332" i="2"/>
  <c r="AJ332" i="2"/>
  <c r="AK332" i="2"/>
  <c r="AL332" i="2"/>
  <c r="AM332" i="2"/>
  <c r="AN332" i="2"/>
  <c r="AI333" i="2"/>
  <c r="AJ333" i="2"/>
  <c r="AK333" i="2"/>
  <c r="AL333" i="2"/>
  <c r="AM333" i="2"/>
  <c r="AN333" i="2"/>
  <c r="AI334" i="2"/>
  <c r="AJ334" i="2"/>
  <c r="AK334" i="2"/>
  <c r="AL334" i="2"/>
  <c r="AM334" i="2"/>
  <c r="AN334" i="2"/>
  <c r="AI335" i="2"/>
  <c r="AJ335" i="2"/>
  <c r="AK335" i="2"/>
  <c r="AL335" i="2"/>
  <c r="AM335" i="2"/>
  <c r="AN335" i="2"/>
  <c r="AI336" i="2"/>
  <c r="AJ336" i="2"/>
  <c r="AK336" i="2"/>
  <c r="AL336" i="2"/>
  <c r="AM336" i="2"/>
  <c r="AN336" i="2"/>
  <c r="AI337" i="2"/>
  <c r="AJ337" i="2"/>
  <c r="AK337" i="2"/>
  <c r="AL337" i="2"/>
  <c r="AM337" i="2"/>
  <c r="AN337" i="2"/>
  <c r="AI338" i="2"/>
  <c r="AJ338" i="2"/>
  <c r="AK338" i="2"/>
  <c r="AL338" i="2"/>
  <c r="AM338" i="2"/>
  <c r="AN338" i="2"/>
  <c r="AI339" i="2"/>
  <c r="AJ339" i="2"/>
  <c r="AK339" i="2"/>
  <c r="AL339" i="2"/>
  <c r="AM339" i="2"/>
  <c r="AN339" i="2"/>
  <c r="AI340" i="2"/>
  <c r="AJ340" i="2"/>
  <c r="AK340" i="2"/>
  <c r="AL340" i="2"/>
  <c r="AM340" i="2"/>
  <c r="AN340" i="2"/>
  <c r="AI341" i="2"/>
  <c r="AJ341" i="2"/>
  <c r="AK341" i="2"/>
  <c r="AL341" i="2"/>
  <c r="AM341" i="2"/>
  <c r="AN341" i="2"/>
  <c r="AI342" i="2"/>
  <c r="AJ342" i="2"/>
  <c r="AK342" i="2"/>
  <c r="AL342" i="2"/>
  <c r="AM342" i="2"/>
  <c r="AN342" i="2"/>
  <c r="AI343" i="2"/>
  <c r="AJ343" i="2"/>
  <c r="AK343" i="2"/>
  <c r="AL343" i="2"/>
  <c r="AM343" i="2"/>
  <c r="AN343" i="2"/>
  <c r="AI344" i="2"/>
  <c r="AJ344" i="2"/>
  <c r="AK344" i="2"/>
  <c r="AL344" i="2"/>
  <c r="AM344" i="2"/>
  <c r="AN344" i="2"/>
  <c r="AI345" i="2"/>
  <c r="AJ345" i="2"/>
  <c r="AK345" i="2"/>
  <c r="AL345" i="2"/>
  <c r="AM345" i="2"/>
  <c r="AN345" i="2"/>
  <c r="AI346" i="2"/>
  <c r="AJ346" i="2"/>
  <c r="AK346" i="2"/>
  <c r="AL346" i="2"/>
  <c r="AM346" i="2"/>
  <c r="AN346" i="2"/>
  <c r="AI347" i="2"/>
  <c r="AJ347" i="2"/>
  <c r="AK347" i="2"/>
  <c r="AL347" i="2"/>
  <c r="AM347" i="2"/>
  <c r="AN347" i="2"/>
  <c r="AI348" i="2"/>
  <c r="AJ348" i="2"/>
  <c r="AK348" i="2"/>
  <c r="AL348" i="2"/>
  <c r="AM348" i="2"/>
  <c r="AN348" i="2"/>
  <c r="AI349" i="2"/>
  <c r="AJ349" i="2"/>
  <c r="AK349" i="2"/>
  <c r="AL349" i="2"/>
  <c r="AM349" i="2"/>
  <c r="AN349" i="2"/>
  <c r="AI350" i="2"/>
  <c r="AJ350" i="2"/>
  <c r="AK350" i="2"/>
  <c r="AL350" i="2"/>
  <c r="AM350" i="2"/>
  <c r="AN350" i="2"/>
  <c r="AI351" i="2"/>
  <c r="AJ351" i="2"/>
  <c r="AK351" i="2"/>
  <c r="AL351" i="2"/>
  <c r="AM351" i="2"/>
  <c r="AN351" i="2"/>
  <c r="AI352" i="2"/>
  <c r="AJ352" i="2"/>
  <c r="AK352" i="2"/>
  <c r="AL352" i="2"/>
  <c r="AM352" i="2"/>
  <c r="AN352" i="2"/>
  <c r="AI353" i="2"/>
  <c r="AJ353" i="2"/>
  <c r="AK353" i="2"/>
  <c r="AL353" i="2"/>
  <c r="AM353" i="2"/>
  <c r="AN353" i="2"/>
  <c r="AI354" i="2"/>
  <c r="AJ354" i="2"/>
  <c r="AK354" i="2"/>
  <c r="AL354" i="2"/>
  <c r="AM354" i="2"/>
  <c r="AN354" i="2"/>
  <c r="AI355" i="2"/>
  <c r="AJ355" i="2"/>
  <c r="AK355" i="2"/>
  <c r="AL355" i="2"/>
  <c r="AM355" i="2"/>
  <c r="AN355" i="2"/>
  <c r="AI356" i="2"/>
  <c r="AJ356" i="2"/>
  <c r="AK356" i="2"/>
  <c r="AL356" i="2"/>
  <c r="AM356" i="2"/>
  <c r="AN356" i="2"/>
  <c r="AI357" i="2"/>
  <c r="AJ357" i="2"/>
  <c r="AK357" i="2"/>
  <c r="AL357" i="2"/>
  <c r="AM357" i="2"/>
  <c r="AN357" i="2"/>
  <c r="AI358" i="2"/>
  <c r="AJ358" i="2"/>
  <c r="AK358" i="2"/>
  <c r="AL358" i="2"/>
  <c r="AM358" i="2"/>
  <c r="AN358" i="2"/>
  <c r="AI359" i="2"/>
  <c r="AJ359" i="2"/>
  <c r="AK359" i="2"/>
  <c r="AL359" i="2"/>
  <c r="AM359" i="2"/>
  <c r="AN359" i="2"/>
  <c r="AI360" i="2"/>
  <c r="AJ360" i="2"/>
  <c r="AK360" i="2"/>
  <c r="AL360" i="2"/>
  <c r="AM360" i="2"/>
  <c r="AN360" i="2"/>
  <c r="AI361" i="2"/>
  <c r="AJ361" i="2"/>
  <c r="AK361" i="2"/>
  <c r="AL361" i="2"/>
  <c r="AM361" i="2"/>
  <c r="AN361" i="2"/>
  <c r="AI362" i="2"/>
  <c r="AJ362" i="2"/>
  <c r="AK362" i="2"/>
  <c r="AL362" i="2"/>
  <c r="AM362" i="2"/>
  <c r="AN362" i="2"/>
  <c r="AI363" i="2"/>
  <c r="AJ363" i="2"/>
  <c r="AK363" i="2"/>
  <c r="AL363" i="2"/>
  <c r="AM363" i="2"/>
  <c r="AN363" i="2"/>
  <c r="AI364" i="2"/>
  <c r="AJ364" i="2"/>
  <c r="AK364" i="2"/>
  <c r="AL364" i="2"/>
  <c r="AM364" i="2"/>
  <c r="AN364" i="2"/>
  <c r="AI365" i="2"/>
  <c r="AJ365" i="2"/>
  <c r="AK365" i="2"/>
  <c r="AL365" i="2"/>
  <c r="AM365" i="2"/>
  <c r="AN365" i="2"/>
  <c r="AI366" i="2"/>
  <c r="AJ366" i="2"/>
  <c r="AK366" i="2"/>
  <c r="AL366" i="2"/>
  <c r="AM366" i="2"/>
  <c r="AN366" i="2"/>
  <c r="AI367" i="2"/>
  <c r="AJ367" i="2"/>
  <c r="AK367" i="2"/>
  <c r="AL367" i="2"/>
  <c r="AM367" i="2"/>
  <c r="AN367" i="2"/>
  <c r="AI368" i="2"/>
  <c r="AJ368" i="2"/>
  <c r="AK368" i="2"/>
  <c r="AL368" i="2"/>
  <c r="AM368" i="2"/>
  <c r="AN368" i="2"/>
  <c r="AI369" i="2"/>
  <c r="AJ369" i="2"/>
  <c r="AK369" i="2"/>
  <c r="AL369" i="2"/>
  <c r="AM369" i="2"/>
  <c r="AN369" i="2"/>
  <c r="AI370" i="2"/>
  <c r="AJ370" i="2"/>
  <c r="AK370" i="2"/>
  <c r="AL370" i="2"/>
  <c r="AM370" i="2"/>
  <c r="AN370" i="2"/>
  <c r="AI371" i="2"/>
  <c r="AJ371" i="2"/>
  <c r="AK371" i="2"/>
  <c r="AL371" i="2"/>
  <c r="AM371" i="2"/>
  <c r="AN371" i="2"/>
  <c r="AI372" i="2"/>
  <c r="AJ372" i="2"/>
  <c r="AK372" i="2"/>
  <c r="AL372" i="2"/>
  <c r="AM372" i="2"/>
  <c r="AN372" i="2"/>
  <c r="AI373" i="2"/>
  <c r="AJ373" i="2"/>
  <c r="AK373" i="2"/>
  <c r="AL373" i="2"/>
  <c r="AM373" i="2"/>
  <c r="AN373" i="2"/>
  <c r="AI374" i="2"/>
  <c r="AJ374" i="2"/>
  <c r="AK374" i="2"/>
  <c r="AL374" i="2"/>
  <c r="AM374" i="2"/>
  <c r="AN374" i="2"/>
  <c r="AI375" i="2"/>
  <c r="AJ375" i="2"/>
  <c r="AK375" i="2"/>
  <c r="AL375" i="2"/>
  <c r="AM375" i="2"/>
  <c r="AN375" i="2"/>
  <c r="AI376" i="2"/>
  <c r="AJ376" i="2"/>
  <c r="AK376" i="2"/>
  <c r="AL376" i="2"/>
  <c r="AM376" i="2"/>
  <c r="AN376" i="2"/>
  <c r="AI377" i="2"/>
  <c r="AJ377" i="2"/>
  <c r="AK377" i="2"/>
  <c r="AL377" i="2"/>
  <c r="AM377" i="2"/>
  <c r="AN377" i="2"/>
  <c r="AI378" i="2"/>
  <c r="AJ378" i="2"/>
  <c r="AK378" i="2"/>
  <c r="AL378" i="2"/>
  <c r="AM378" i="2"/>
  <c r="AN378" i="2"/>
  <c r="AI379" i="2"/>
  <c r="AJ379" i="2"/>
  <c r="AK379" i="2"/>
  <c r="AL379" i="2"/>
  <c r="AM379" i="2"/>
  <c r="AN379" i="2"/>
  <c r="AI380" i="2"/>
  <c r="AJ380" i="2"/>
  <c r="AK380" i="2"/>
  <c r="AL380" i="2"/>
  <c r="AM380" i="2"/>
  <c r="AN380" i="2"/>
  <c r="AI381" i="2"/>
  <c r="AJ381" i="2"/>
  <c r="AK381" i="2"/>
  <c r="AL381" i="2"/>
  <c r="AM381" i="2"/>
  <c r="AN381" i="2"/>
  <c r="AI382" i="2"/>
  <c r="AJ382" i="2"/>
  <c r="AK382" i="2"/>
  <c r="AL382" i="2"/>
  <c r="AM382" i="2"/>
  <c r="AN382" i="2"/>
  <c r="AI383" i="2"/>
  <c r="AJ383" i="2"/>
  <c r="AK383" i="2"/>
  <c r="AL383" i="2"/>
  <c r="AM383" i="2"/>
  <c r="AN383" i="2"/>
  <c r="AI384" i="2"/>
  <c r="AJ384" i="2"/>
  <c r="AK384" i="2"/>
  <c r="AL384" i="2"/>
  <c r="AM384" i="2"/>
  <c r="AN384" i="2"/>
  <c r="AI385" i="2"/>
  <c r="AJ385" i="2"/>
  <c r="AK385" i="2"/>
  <c r="AL385" i="2"/>
  <c r="AM385" i="2"/>
  <c r="AN385" i="2"/>
  <c r="AI386" i="2"/>
  <c r="AJ386" i="2"/>
  <c r="AK386" i="2"/>
  <c r="AL386" i="2"/>
  <c r="AM386" i="2"/>
  <c r="AN386" i="2"/>
  <c r="AI387" i="2"/>
  <c r="AJ387" i="2"/>
  <c r="AK387" i="2"/>
  <c r="AL387" i="2"/>
  <c r="AM387" i="2"/>
  <c r="AN387" i="2"/>
  <c r="AI388" i="2"/>
  <c r="AJ388" i="2"/>
  <c r="AK388" i="2"/>
  <c r="AL388" i="2"/>
  <c r="AM388" i="2"/>
  <c r="AN388" i="2"/>
  <c r="AI389" i="2"/>
  <c r="AJ389" i="2"/>
  <c r="AK389" i="2"/>
  <c r="AL389" i="2"/>
  <c r="AM389" i="2"/>
  <c r="AN389" i="2"/>
  <c r="AI390" i="2"/>
  <c r="AJ390" i="2"/>
  <c r="AK390" i="2"/>
  <c r="AL390" i="2"/>
  <c r="AM390" i="2"/>
  <c r="AN390" i="2"/>
  <c r="AI391" i="2"/>
  <c r="AJ391" i="2"/>
  <c r="AK391" i="2"/>
  <c r="AL391" i="2"/>
  <c r="AM391" i="2"/>
  <c r="AN391" i="2"/>
  <c r="AI392" i="2"/>
  <c r="AJ392" i="2"/>
  <c r="AK392" i="2"/>
  <c r="AL392" i="2"/>
  <c r="AM392" i="2"/>
  <c r="AN392" i="2"/>
  <c r="AI393" i="2"/>
  <c r="AJ393" i="2"/>
  <c r="AK393" i="2"/>
  <c r="AL393" i="2"/>
  <c r="AM393" i="2"/>
  <c r="AN393" i="2"/>
  <c r="AI394" i="2"/>
  <c r="AJ394" i="2"/>
  <c r="AK394" i="2"/>
  <c r="AL394" i="2"/>
  <c r="AM394" i="2"/>
  <c r="AN394" i="2"/>
  <c r="AI395" i="2"/>
  <c r="AJ395" i="2"/>
  <c r="AK395" i="2"/>
  <c r="AL395" i="2"/>
  <c r="AM395" i="2"/>
  <c r="AN395" i="2"/>
  <c r="AI396" i="2"/>
  <c r="AJ396" i="2"/>
  <c r="AK396" i="2"/>
  <c r="AL396" i="2"/>
  <c r="AM396" i="2"/>
  <c r="AN396" i="2"/>
  <c r="AI397" i="2"/>
  <c r="AJ397" i="2"/>
  <c r="AK397" i="2"/>
  <c r="AL397" i="2"/>
  <c r="AM397" i="2"/>
  <c r="AN397" i="2"/>
  <c r="AI398" i="2"/>
  <c r="AJ398" i="2"/>
  <c r="AK398" i="2"/>
  <c r="AL398" i="2"/>
  <c r="AM398" i="2"/>
  <c r="AN398" i="2"/>
  <c r="AI399" i="2"/>
  <c r="AJ399" i="2"/>
  <c r="AK399" i="2"/>
  <c r="AL399" i="2"/>
  <c r="AM399" i="2"/>
  <c r="AN399" i="2"/>
  <c r="AI400" i="2"/>
  <c r="AJ400" i="2"/>
  <c r="AK400" i="2"/>
  <c r="AL400" i="2"/>
  <c r="AM400" i="2"/>
  <c r="AN400" i="2"/>
  <c r="AI401" i="2"/>
  <c r="AJ401" i="2"/>
  <c r="AK401" i="2"/>
  <c r="AL401" i="2"/>
  <c r="AM401" i="2"/>
  <c r="AN401" i="2"/>
  <c r="AI402" i="2"/>
  <c r="AJ402" i="2"/>
  <c r="AK402" i="2"/>
  <c r="AL402" i="2"/>
  <c r="AM402" i="2"/>
  <c r="AN402" i="2"/>
  <c r="AI403" i="2"/>
  <c r="AJ403" i="2"/>
  <c r="AK403" i="2"/>
  <c r="AL403" i="2"/>
  <c r="AM403" i="2"/>
  <c r="AN403" i="2"/>
  <c r="AI404" i="2"/>
  <c r="AJ404" i="2"/>
  <c r="AK404" i="2"/>
  <c r="AL404" i="2"/>
  <c r="AM404" i="2"/>
  <c r="AN404" i="2"/>
  <c r="AI405" i="2"/>
  <c r="AJ405" i="2"/>
  <c r="AK405" i="2"/>
  <c r="AL405" i="2"/>
  <c r="AM405" i="2"/>
  <c r="AN405" i="2"/>
  <c r="AI406" i="2"/>
  <c r="AJ406" i="2"/>
  <c r="AK406" i="2"/>
  <c r="AL406" i="2"/>
  <c r="AM406" i="2"/>
  <c r="AN406" i="2"/>
  <c r="AI407" i="2"/>
  <c r="AJ407" i="2"/>
  <c r="AK407" i="2"/>
  <c r="AL407" i="2"/>
  <c r="AM407" i="2"/>
  <c r="AN407" i="2"/>
  <c r="AI408" i="2"/>
  <c r="AJ408" i="2"/>
  <c r="AK408" i="2"/>
  <c r="AL408" i="2"/>
  <c r="AM408" i="2"/>
  <c r="AN408" i="2"/>
  <c r="AI409" i="2"/>
  <c r="AJ409" i="2"/>
  <c r="AK409" i="2"/>
  <c r="AL409" i="2"/>
  <c r="AM409" i="2"/>
  <c r="AN409" i="2"/>
  <c r="AI410" i="2"/>
  <c r="AJ410" i="2"/>
  <c r="AK410" i="2"/>
  <c r="AL410" i="2"/>
  <c r="AM410" i="2"/>
  <c r="AN410" i="2"/>
  <c r="AI411" i="2"/>
  <c r="AJ411" i="2"/>
  <c r="AK411" i="2"/>
  <c r="AL411" i="2"/>
  <c r="AM411" i="2"/>
  <c r="AN411" i="2"/>
  <c r="AI412" i="2"/>
  <c r="AJ412" i="2"/>
  <c r="AK412" i="2"/>
  <c r="AL412" i="2"/>
  <c r="AM412" i="2"/>
  <c r="AN412" i="2"/>
  <c r="AI413" i="2"/>
  <c r="AJ413" i="2"/>
  <c r="AK413" i="2"/>
  <c r="AL413" i="2"/>
  <c r="AM413" i="2"/>
  <c r="AN413" i="2"/>
  <c r="AI414" i="2"/>
  <c r="AJ414" i="2"/>
  <c r="AK414" i="2"/>
  <c r="AL414" i="2"/>
  <c r="AM414" i="2"/>
  <c r="AN414" i="2"/>
  <c r="AI415" i="2"/>
  <c r="AJ415" i="2"/>
  <c r="AK415" i="2"/>
  <c r="AL415" i="2"/>
  <c r="AM415" i="2"/>
  <c r="AN415" i="2"/>
  <c r="AI416" i="2"/>
  <c r="AJ416" i="2"/>
  <c r="AK416" i="2"/>
  <c r="AL416" i="2"/>
  <c r="AM416" i="2"/>
  <c r="AN416" i="2"/>
  <c r="AI417" i="2"/>
  <c r="AJ417" i="2"/>
  <c r="AK417" i="2"/>
  <c r="AL417" i="2"/>
  <c r="AM417" i="2"/>
  <c r="AN417" i="2"/>
  <c r="AI418" i="2"/>
  <c r="AJ418" i="2"/>
  <c r="AK418" i="2"/>
  <c r="AL418" i="2"/>
  <c r="AM418" i="2"/>
  <c r="AN418" i="2"/>
  <c r="AI419" i="2"/>
  <c r="AJ419" i="2"/>
  <c r="AK419" i="2"/>
  <c r="AL419" i="2"/>
  <c r="AM419" i="2"/>
  <c r="AN419" i="2"/>
  <c r="AI420" i="2"/>
  <c r="AJ420" i="2"/>
  <c r="AK420" i="2"/>
  <c r="AL420" i="2"/>
  <c r="AM420" i="2"/>
  <c r="AN420" i="2"/>
  <c r="AI421" i="2"/>
  <c r="AJ421" i="2"/>
  <c r="AK421" i="2"/>
  <c r="AL421" i="2"/>
  <c r="AM421" i="2"/>
  <c r="AN421" i="2"/>
  <c r="AI422" i="2"/>
  <c r="AJ422" i="2"/>
  <c r="AK422" i="2"/>
  <c r="AL422" i="2"/>
  <c r="AM422" i="2"/>
  <c r="AN422" i="2"/>
  <c r="AI423" i="2"/>
  <c r="AJ423" i="2"/>
  <c r="AK423" i="2"/>
  <c r="AL423" i="2"/>
  <c r="AM423" i="2"/>
  <c r="AN423" i="2"/>
  <c r="AI424" i="2"/>
  <c r="AJ424" i="2"/>
  <c r="AK424" i="2"/>
  <c r="AL424" i="2"/>
  <c r="AM424" i="2"/>
  <c r="AN424" i="2"/>
  <c r="AI425" i="2"/>
  <c r="AJ425" i="2"/>
  <c r="AK425" i="2"/>
  <c r="AL425" i="2"/>
  <c r="AM425" i="2"/>
  <c r="AN425" i="2"/>
  <c r="AI426" i="2"/>
  <c r="AJ426" i="2"/>
  <c r="AK426" i="2"/>
  <c r="AL426" i="2"/>
  <c r="AM426" i="2"/>
  <c r="AN426" i="2"/>
  <c r="AI427" i="2"/>
  <c r="AJ427" i="2"/>
  <c r="AK427" i="2"/>
  <c r="AL427" i="2"/>
  <c r="AM427" i="2"/>
  <c r="AN427" i="2"/>
  <c r="AI428" i="2"/>
  <c r="AJ428" i="2"/>
  <c r="AK428" i="2"/>
  <c r="AL428" i="2"/>
  <c r="AM428" i="2"/>
  <c r="AN428" i="2"/>
  <c r="AI429" i="2"/>
  <c r="AJ429" i="2"/>
  <c r="AK429" i="2"/>
  <c r="AL429" i="2"/>
  <c r="AM429" i="2"/>
  <c r="AN429" i="2"/>
  <c r="AI430" i="2"/>
  <c r="AJ430" i="2"/>
  <c r="AK430" i="2"/>
  <c r="AL430" i="2"/>
  <c r="AM430" i="2"/>
  <c r="AN430" i="2"/>
  <c r="AI431" i="2"/>
  <c r="AJ431" i="2"/>
  <c r="AK431" i="2"/>
  <c r="AL431" i="2"/>
  <c r="AM431" i="2"/>
  <c r="AN431" i="2"/>
  <c r="AI432" i="2"/>
  <c r="AJ432" i="2"/>
  <c r="AK432" i="2"/>
  <c r="AL432" i="2"/>
  <c r="AM432" i="2"/>
  <c r="AN432" i="2"/>
  <c r="AI433" i="2"/>
  <c r="AJ433" i="2"/>
  <c r="AK433" i="2"/>
  <c r="AL433" i="2"/>
  <c r="AM433" i="2"/>
  <c r="AN433" i="2"/>
  <c r="AI434" i="2"/>
  <c r="AJ434" i="2"/>
  <c r="AK434" i="2"/>
  <c r="AL434" i="2"/>
  <c r="AM434" i="2"/>
  <c r="AN434" i="2"/>
  <c r="AI435" i="2"/>
  <c r="AJ435" i="2"/>
  <c r="AK435" i="2"/>
  <c r="AL435" i="2"/>
  <c r="AM435" i="2"/>
  <c r="AN435" i="2"/>
  <c r="AI436" i="2"/>
  <c r="AJ436" i="2"/>
  <c r="AK436" i="2"/>
  <c r="AL436" i="2"/>
  <c r="AM436" i="2"/>
  <c r="AN436" i="2"/>
  <c r="AI437" i="2"/>
  <c r="AJ437" i="2"/>
  <c r="AK437" i="2"/>
  <c r="AL437" i="2"/>
  <c r="AM437" i="2"/>
  <c r="AN437" i="2"/>
  <c r="AI438" i="2"/>
  <c r="AJ438" i="2"/>
  <c r="AK438" i="2"/>
  <c r="AL438" i="2"/>
  <c r="AM438" i="2"/>
  <c r="AN438" i="2"/>
  <c r="AI439" i="2"/>
  <c r="AJ439" i="2"/>
  <c r="AK439" i="2"/>
  <c r="AL439" i="2"/>
  <c r="AM439" i="2"/>
  <c r="AN439" i="2"/>
  <c r="AI440" i="2"/>
  <c r="AJ440" i="2"/>
  <c r="AK440" i="2"/>
  <c r="AL440" i="2"/>
  <c r="AM440" i="2"/>
  <c r="AN440" i="2"/>
  <c r="AI441" i="2"/>
  <c r="AJ441" i="2"/>
  <c r="AK441" i="2"/>
  <c r="AL441" i="2"/>
  <c r="AM441" i="2"/>
  <c r="AN441" i="2"/>
  <c r="AI442" i="2"/>
  <c r="AJ442" i="2"/>
  <c r="AK442" i="2"/>
  <c r="AL442" i="2"/>
  <c r="AM442" i="2"/>
  <c r="AN442" i="2"/>
  <c r="AI443" i="2"/>
  <c r="AJ443" i="2"/>
  <c r="AK443" i="2"/>
  <c r="AL443" i="2"/>
  <c r="AM443" i="2"/>
  <c r="AN443" i="2"/>
  <c r="AI444" i="2"/>
  <c r="AJ444" i="2"/>
  <c r="AK444" i="2"/>
  <c r="AL444" i="2"/>
  <c r="AM444" i="2"/>
  <c r="AN444" i="2"/>
  <c r="AI445" i="2"/>
  <c r="AJ445" i="2"/>
  <c r="AK445" i="2"/>
  <c r="AL445" i="2"/>
  <c r="AM445" i="2"/>
  <c r="AN445" i="2"/>
  <c r="AI446" i="2"/>
  <c r="AJ446" i="2"/>
  <c r="AK446" i="2"/>
  <c r="AL446" i="2"/>
  <c r="AM446" i="2"/>
  <c r="AN446" i="2"/>
  <c r="AI447" i="2"/>
  <c r="AJ447" i="2"/>
  <c r="AK447" i="2"/>
  <c r="AL447" i="2"/>
  <c r="AM447" i="2"/>
  <c r="AN447" i="2"/>
  <c r="AI448" i="2"/>
  <c r="AJ448" i="2"/>
  <c r="AK448" i="2"/>
  <c r="AL448" i="2"/>
  <c r="AM448" i="2"/>
  <c r="AN448" i="2"/>
  <c r="AI449" i="2"/>
  <c r="AJ449" i="2"/>
  <c r="AK449" i="2"/>
  <c r="AL449" i="2"/>
  <c r="AM449" i="2"/>
  <c r="AN449" i="2"/>
  <c r="AI450" i="2"/>
  <c r="AJ450" i="2"/>
  <c r="AK450" i="2"/>
  <c r="AL450" i="2"/>
  <c r="AM450" i="2"/>
  <c r="AN450" i="2"/>
  <c r="AI451" i="2"/>
  <c r="AJ451" i="2"/>
  <c r="AK451" i="2"/>
  <c r="AL451" i="2"/>
  <c r="AM451" i="2"/>
  <c r="AN451" i="2"/>
  <c r="AI452" i="2"/>
  <c r="AJ452" i="2"/>
  <c r="AK452" i="2"/>
  <c r="AL452" i="2"/>
  <c r="AM452" i="2"/>
  <c r="AN452" i="2"/>
  <c r="AI453" i="2"/>
  <c r="AJ453" i="2"/>
  <c r="AK453" i="2"/>
  <c r="AL453" i="2"/>
  <c r="AM453" i="2"/>
  <c r="AN453" i="2"/>
  <c r="AI454" i="2"/>
  <c r="AJ454" i="2"/>
  <c r="AK454" i="2"/>
  <c r="AL454" i="2"/>
  <c r="AM454" i="2"/>
  <c r="AN454" i="2"/>
  <c r="AI455" i="2"/>
  <c r="AJ455" i="2"/>
  <c r="AK455" i="2"/>
  <c r="AL455" i="2"/>
  <c r="AM455" i="2"/>
  <c r="AN455" i="2"/>
  <c r="AI456" i="2"/>
  <c r="AJ456" i="2"/>
  <c r="AK456" i="2"/>
  <c r="AL456" i="2"/>
  <c r="AM456" i="2"/>
  <c r="AN456" i="2"/>
  <c r="AI457" i="2"/>
  <c r="AJ457" i="2"/>
  <c r="AK457" i="2"/>
  <c r="AL457" i="2"/>
  <c r="AM457" i="2"/>
  <c r="AN457" i="2"/>
  <c r="AI458" i="2"/>
  <c r="AJ458" i="2"/>
  <c r="AK458" i="2"/>
  <c r="AL458" i="2"/>
  <c r="AM458" i="2"/>
  <c r="AN458" i="2"/>
  <c r="AI459" i="2"/>
  <c r="AJ459" i="2"/>
  <c r="AK459" i="2"/>
  <c r="AL459" i="2"/>
  <c r="AM459" i="2"/>
  <c r="AN459" i="2"/>
  <c r="AI460" i="2"/>
  <c r="AJ460" i="2"/>
  <c r="AK460" i="2"/>
  <c r="AL460" i="2"/>
  <c r="AM460" i="2"/>
  <c r="AN460" i="2"/>
  <c r="AI461" i="2"/>
  <c r="AJ461" i="2"/>
  <c r="AK461" i="2"/>
  <c r="AL461" i="2"/>
  <c r="AM461" i="2"/>
  <c r="AN461" i="2"/>
  <c r="AI462" i="2"/>
  <c r="AJ462" i="2"/>
  <c r="AK462" i="2"/>
  <c r="AL462" i="2"/>
  <c r="AM462" i="2"/>
  <c r="AN462" i="2"/>
  <c r="AI463" i="2"/>
  <c r="AJ463" i="2"/>
  <c r="AK463" i="2"/>
  <c r="AL463" i="2"/>
  <c r="AM463" i="2"/>
  <c r="AN463" i="2"/>
  <c r="AI464" i="2"/>
  <c r="AJ464" i="2"/>
  <c r="AK464" i="2"/>
  <c r="AL464" i="2"/>
  <c r="AM464" i="2"/>
  <c r="AN464" i="2"/>
  <c r="AI465" i="2"/>
  <c r="AJ465" i="2"/>
  <c r="AK465" i="2"/>
  <c r="AL465" i="2"/>
  <c r="AM465" i="2"/>
  <c r="AN465" i="2"/>
  <c r="AI466" i="2"/>
  <c r="AJ466" i="2"/>
  <c r="AK466" i="2"/>
  <c r="AL466" i="2"/>
  <c r="AM466" i="2"/>
  <c r="AN466" i="2"/>
  <c r="AI467" i="2"/>
  <c r="AJ467" i="2"/>
  <c r="AK467" i="2"/>
  <c r="AL467" i="2"/>
  <c r="AM467" i="2"/>
  <c r="AN467" i="2"/>
  <c r="AI468" i="2"/>
  <c r="AJ468" i="2"/>
  <c r="AK468" i="2"/>
  <c r="AL468" i="2"/>
  <c r="AM468" i="2"/>
  <c r="AN468" i="2"/>
  <c r="AI469" i="2"/>
  <c r="AJ469" i="2"/>
  <c r="AK469" i="2"/>
  <c r="AL469" i="2"/>
  <c r="AM469" i="2"/>
  <c r="AN469" i="2"/>
  <c r="AI470" i="2"/>
  <c r="AJ470" i="2"/>
  <c r="AK470" i="2"/>
  <c r="AL470" i="2"/>
  <c r="AM470" i="2"/>
  <c r="AN470" i="2"/>
  <c r="AI471" i="2"/>
  <c r="AJ471" i="2"/>
  <c r="AK471" i="2"/>
  <c r="AL471" i="2"/>
  <c r="AM471" i="2"/>
  <c r="AN471" i="2"/>
  <c r="AI472" i="2"/>
  <c r="AJ472" i="2"/>
  <c r="AK472" i="2"/>
  <c r="AL472" i="2"/>
  <c r="AM472" i="2"/>
  <c r="AN472" i="2"/>
  <c r="AI473" i="2"/>
  <c r="AJ473" i="2"/>
  <c r="AK473" i="2"/>
  <c r="AL473" i="2"/>
  <c r="AM473" i="2"/>
  <c r="AN473" i="2"/>
  <c r="AI474" i="2"/>
  <c r="AJ474" i="2"/>
  <c r="AK474" i="2"/>
  <c r="AL474" i="2"/>
  <c r="AM474" i="2"/>
  <c r="AN474" i="2"/>
  <c r="AI475" i="2"/>
  <c r="AJ475" i="2"/>
  <c r="AK475" i="2"/>
  <c r="AL475" i="2"/>
  <c r="AM475" i="2"/>
  <c r="AN475" i="2"/>
  <c r="AI476" i="2"/>
  <c r="AJ476" i="2"/>
  <c r="AK476" i="2"/>
  <c r="AL476" i="2"/>
  <c r="AM476" i="2"/>
  <c r="AN476" i="2"/>
  <c r="AI477" i="2"/>
  <c r="AJ477" i="2"/>
  <c r="AK477" i="2"/>
  <c r="AL477" i="2"/>
  <c r="AM477" i="2"/>
  <c r="AN477" i="2"/>
  <c r="AI478" i="2"/>
  <c r="AJ478" i="2"/>
  <c r="AK478" i="2"/>
  <c r="AL478" i="2"/>
  <c r="AM478" i="2"/>
  <c r="AN478" i="2"/>
  <c r="AI479" i="2"/>
  <c r="AJ479" i="2"/>
  <c r="AK479" i="2"/>
  <c r="AL479" i="2"/>
  <c r="AM479" i="2"/>
  <c r="AN479" i="2"/>
  <c r="AI480" i="2"/>
  <c r="AJ480" i="2"/>
  <c r="AK480" i="2"/>
  <c r="AL480" i="2"/>
  <c r="AM480" i="2"/>
  <c r="AN480" i="2"/>
  <c r="AI481" i="2"/>
  <c r="AJ481" i="2"/>
  <c r="AK481" i="2"/>
  <c r="AL481" i="2"/>
  <c r="AM481" i="2"/>
  <c r="AN481" i="2"/>
  <c r="AI482" i="2"/>
  <c r="AJ482" i="2"/>
  <c r="AK482" i="2"/>
  <c r="AL482" i="2"/>
  <c r="AM482" i="2"/>
  <c r="AN482" i="2"/>
  <c r="AI483" i="2"/>
  <c r="AJ483" i="2"/>
  <c r="AK483" i="2"/>
  <c r="AL483" i="2"/>
  <c r="AM483" i="2"/>
  <c r="AN483" i="2"/>
  <c r="AI484" i="2"/>
  <c r="AJ484" i="2"/>
  <c r="AK484" i="2"/>
  <c r="AL484" i="2"/>
  <c r="AM484" i="2"/>
  <c r="AN484" i="2"/>
  <c r="AI485" i="2"/>
  <c r="AJ485" i="2"/>
  <c r="AK485" i="2"/>
  <c r="AL485" i="2"/>
  <c r="AM485" i="2"/>
  <c r="AN485" i="2"/>
  <c r="AI486" i="2"/>
  <c r="AJ486" i="2"/>
  <c r="AK486" i="2"/>
  <c r="AL486" i="2"/>
  <c r="AM486" i="2"/>
  <c r="AN486" i="2"/>
  <c r="AI487" i="2"/>
  <c r="AJ487" i="2"/>
  <c r="AK487" i="2"/>
  <c r="AL487" i="2"/>
  <c r="AM487" i="2"/>
  <c r="AN487" i="2"/>
  <c r="AI488" i="2"/>
  <c r="AJ488" i="2"/>
  <c r="AK488" i="2"/>
  <c r="AL488" i="2"/>
  <c r="AM488" i="2"/>
  <c r="AN488" i="2"/>
  <c r="AI489" i="2"/>
  <c r="AJ489" i="2"/>
  <c r="AK489" i="2"/>
  <c r="AL489" i="2"/>
  <c r="AM489" i="2"/>
  <c r="AN489" i="2"/>
  <c r="AI490" i="2"/>
  <c r="AJ490" i="2"/>
  <c r="AK490" i="2"/>
  <c r="AL490" i="2"/>
  <c r="AM490" i="2"/>
  <c r="AN490" i="2"/>
  <c r="AI491" i="2"/>
  <c r="AJ491" i="2"/>
  <c r="AK491" i="2"/>
  <c r="AL491" i="2"/>
  <c r="AM491" i="2"/>
  <c r="AN491" i="2"/>
  <c r="AI492" i="2"/>
  <c r="AJ492" i="2"/>
  <c r="AK492" i="2"/>
  <c r="AL492" i="2"/>
  <c r="AM492" i="2"/>
  <c r="AN492" i="2"/>
  <c r="AI493" i="2"/>
  <c r="AJ493" i="2"/>
  <c r="AK493" i="2"/>
  <c r="AL493" i="2"/>
  <c r="AM493" i="2"/>
  <c r="AN493" i="2"/>
  <c r="AI494" i="2"/>
  <c r="AJ494" i="2"/>
  <c r="AK494" i="2"/>
  <c r="AL494" i="2"/>
  <c r="AM494" i="2"/>
  <c r="AN494" i="2"/>
  <c r="AI495" i="2"/>
  <c r="AJ495" i="2"/>
  <c r="AK495" i="2"/>
  <c r="AL495" i="2"/>
  <c r="AM495" i="2"/>
  <c r="AN495" i="2"/>
  <c r="AI496" i="2"/>
  <c r="AJ496" i="2"/>
  <c r="AK496" i="2"/>
  <c r="AL496" i="2"/>
  <c r="AM496" i="2"/>
  <c r="AN496" i="2"/>
  <c r="AI497" i="2"/>
  <c r="AJ497" i="2"/>
  <c r="AK497" i="2"/>
  <c r="AL497" i="2"/>
  <c r="AM497" i="2"/>
  <c r="AN497" i="2"/>
  <c r="AI498" i="2"/>
  <c r="AJ498" i="2"/>
  <c r="AK498" i="2"/>
  <c r="AL498" i="2"/>
  <c r="AM498" i="2"/>
  <c r="AN498" i="2"/>
  <c r="AI499" i="2"/>
  <c r="AJ499" i="2"/>
  <c r="AK499" i="2"/>
  <c r="AL499" i="2"/>
  <c r="AM499" i="2"/>
  <c r="AN499" i="2"/>
  <c r="AI500" i="2"/>
  <c r="AJ500" i="2"/>
  <c r="AK500" i="2"/>
  <c r="AL500" i="2"/>
  <c r="AM500" i="2"/>
  <c r="AN500" i="2"/>
  <c r="AI501" i="2"/>
  <c r="AJ501" i="2"/>
  <c r="AK501" i="2"/>
  <c r="AL501" i="2"/>
  <c r="AM501" i="2"/>
  <c r="AN501" i="2"/>
  <c r="AI502" i="2"/>
  <c r="AJ502" i="2"/>
  <c r="AK502" i="2"/>
  <c r="AL502" i="2"/>
  <c r="AM502" i="2"/>
  <c r="AN502" i="2"/>
  <c r="AI503" i="2"/>
  <c r="AJ503" i="2"/>
  <c r="AK503" i="2"/>
  <c r="AL503" i="2"/>
  <c r="AM503" i="2"/>
  <c r="AN503" i="2"/>
  <c r="AI504" i="2"/>
  <c r="AJ504" i="2"/>
  <c r="AK504" i="2"/>
  <c r="AL504" i="2"/>
  <c r="AM504" i="2"/>
  <c r="AN504" i="2"/>
  <c r="AI505" i="2"/>
  <c r="AJ505" i="2"/>
  <c r="AK505" i="2"/>
  <c r="AL505" i="2"/>
  <c r="AM505" i="2"/>
  <c r="AN505" i="2"/>
  <c r="AI506" i="2"/>
  <c r="AJ506" i="2"/>
  <c r="AK506" i="2"/>
  <c r="AL506" i="2"/>
  <c r="AM506" i="2"/>
  <c r="AN506" i="2"/>
  <c r="AI507" i="2"/>
  <c r="AJ507" i="2"/>
  <c r="AK507" i="2"/>
  <c r="AL507" i="2"/>
  <c r="AM507" i="2"/>
  <c r="AN507" i="2"/>
  <c r="AI508" i="2"/>
  <c r="AJ508" i="2"/>
  <c r="AK508" i="2"/>
  <c r="AL508" i="2"/>
  <c r="AM508" i="2"/>
  <c r="AN508" i="2"/>
  <c r="AI509" i="2"/>
  <c r="AJ509" i="2"/>
  <c r="AK509" i="2"/>
  <c r="AL509" i="2"/>
  <c r="AM509" i="2"/>
  <c r="AN509" i="2"/>
  <c r="AI510" i="2"/>
  <c r="AJ510" i="2"/>
  <c r="AK510" i="2"/>
  <c r="AL510" i="2"/>
  <c r="AM510" i="2"/>
  <c r="AN510" i="2"/>
  <c r="AI511" i="2"/>
  <c r="AJ511" i="2"/>
  <c r="AK511" i="2"/>
  <c r="AL511" i="2"/>
  <c r="AM511" i="2"/>
  <c r="AN511" i="2"/>
  <c r="AI512" i="2"/>
  <c r="AJ512" i="2"/>
  <c r="AK512" i="2"/>
  <c r="AL512" i="2"/>
  <c r="AM512" i="2"/>
  <c r="AN512" i="2"/>
  <c r="AI513" i="2"/>
  <c r="AJ513" i="2"/>
  <c r="AK513" i="2"/>
  <c r="AL513" i="2"/>
  <c r="AM513" i="2"/>
  <c r="AN513" i="2"/>
  <c r="AI514" i="2"/>
  <c r="AJ514" i="2"/>
  <c r="AK514" i="2"/>
  <c r="AL514" i="2"/>
  <c r="AM514" i="2"/>
  <c r="AN514" i="2"/>
  <c r="AI515" i="2"/>
  <c r="AJ515" i="2"/>
  <c r="AK515" i="2"/>
  <c r="AL515" i="2"/>
  <c r="AM515" i="2"/>
  <c r="AN515" i="2"/>
  <c r="AI516" i="2"/>
  <c r="AJ516" i="2"/>
  <c r="AK516" i="2"/>
  <c r="AL516" i="2"/>
  <c r="AM516" i="2"/>
  <c r="AN516" i="2"/>
  <c r="AI517" i="2"/>
  <c r="AJ517" i="2"/>
  <c r="AK517" i="2"/>
  <c r="AL517" i="2"/>
  <c r="AM517" i="2"/>
  <c r="AN517" i="2"/>
  <c r="AI518" i="2"/>
  <c r="AJ518" i="2"/>
  <c r="AK518" i="2"/>
  <c r="AL518" i="2"/>
  <c r="AM518" i="2"/>
  <c r="AN518" i="2"/>
  <c r="AI519" i="2"/>
  <c r="AJ519" i="2"/>
  <c r="AK519" i="2"/>
  <c r="AL519" i="2"/>
  <c r="AM519" i="2"/>
  <c r="AN519" i="2"/>
  <c r="AI520" i="2"/>
  <c r="AJ520" i="2"/>
  <c r="AK520" i="2"/>
  <c r="AL520" i="2"/>
  <c r="AM520" i="2"/>
  <c r="AN520" i="2"/>
  <c r="AI521" i="2"/>
  <c r="AJ521" i="2"/>
  <c r="AK521" i="2"/>
  <c r="AL521" i="2"/>
  <c r="AM521" i="2"/>
  <c r="AN521" i="2"/>
  <c r="AI522" i="2"/>
  <c r="AJ522" i="2"/>
  <c r="AK522" i="2"/>
  <c r="AL522" i="2"/>
  <c r="AM522" i="2"/>
  <c r="AN522" i="2"/>
  <c r="AI523" i="2"/>
  <c r="AJ523" i="2"/>
  <c r="AK523" i="2"/>
  <c r="AL523" i="2"/>
  <c r="AM523" i="2"/>
  <c r="AN523" i="2"/>
  <c r="AI524" i="2"/>
  <c r="AJ524" i="2"/>
  <c r="AK524" i="2"/>
  <c r="AL524" i="2"/>
  <c r="AM524" i="2"/>
  <c r="AN524" i="2"/>
  <c r="AI525" i="2"/>
  <c r="AJ525" i="2"/>
  <c r="AK525" i="2"/>
  <c r="AL525" i="2"/>
  <c r="AM525" i="2"/>
  <c r="AN525" i="2"/>
  <c r="AI526" i="2"/>
  <c r="AJ526" i="2"/>
  <c r="AK526" i="2"/>
  <c r="AL526" i="2"/>
  <c r="AM526" i="2"/>
  <c r="AN526" i="2"/>
  <c r="AI527" i="2"/>
  <c r="AJ527" i="2"/>
  <c r="AK527" i="2"/>
  <c r="AL527" i="2"/>
  <c r="AM527" i="2"/>
  <c r="AN527" i="2"/>
  <c r="AI528" i="2"/>
  <c r="AJ528" i="2"/>
  <c r="AK528" i="2"/>
  <c r="AL528" i="2"/>
  <c r="AM528" i="2"/>
  <c r="AN528" i="2"/>
  <c r="AI529" i="2"/>
  <c r="AJ529" i="2"/>
  <c r="AK529" i="2"/>
  <c r="AL529" i="2"/>
  <c r="AM529" i="2"/>
  <c r="AN529" i="2"/>
  <c r="AI530" i="2"/>
  <c r="AJ530" i="2"/>
  <c r="AK530" i="2"/>
  <c r="AL530" i="2"/>
  <c r="AM530" i="2"/>
  <c r="AN530" i="2"/>
  <c r="AI531" i="2"/>
  <c r="AJ531" i="2"/>
  <c r="AK531" i="2"/>
  <c r="AL531" i="2"/>
  <c r="AM531" i="2"/>
  <c r="AN531" i="2"/>
  <c r="AI532" i="2"/>
  <c r="AJ532" i="2"/>
  <c r="AK532" i="2"/>
  <c r="AL532" i="2"/>
  <c r="AM532" i="2"/>
  <c r="AN532" i="2"/>
  <c r="AI533" i="2"/>
  <c r="AJ533" i="2"/>
  <c r="AK533" i="2"/>
  <c r="AL533" i="2"/>
  <c r="AM533" i="2"/>
  <c r="AN533" i="2"/>
  <c r="AI534" i="2"/>
  <c r="AJ534" i="2"/>
  <c r="AK534" i="2"/>
  <c r="AL534" i="2"/>
  <c r="AM534" i="2"/>
  <c r="AN534" i="2"/>
  <c r="AI535" i="2"/>
  <c r="AJ535" i="2"/>
  <c r="AK535" i="2"/>
  <c r="AL535" i="2"/>
  <c r="AM535" i="2"/>
  <c r="AN535" i="2"/>
  <c r="AI536" i="2"/>
  <c r="AJ536" i="2"/>
  <c r="AK536" i="2"/>
  <c r="AL536" i="2"/>
  <c r="AM536" i="2"/>
  <c r="AN536" i="2"/>
  <c r="AI537" i="2"/>
  <c r="AJ537" i="2"/>
  <c r="AK537" i="2"/>
  <c r="AL537" i="2"/>
  <c r="AM537" i="2"/>
  <c r="AN537" i="2"/>
  <c r="AI538" i="2"/>
  <c r="AJ538" i="2"/>
  <c r="AK538" i="2"/>
  <c r="AL538" i="2"/>
  <c r="AM538" i="2"/>
  <c r="AN538" i="2"/>
  <c r="AI539" i="2"/>
  <c r="AJ539" i="2"/>
  <c r="AK539" i="2"/>
  <c r="AL539" i="2"/>
  <c r="AM539" i="2"/>
  <c r="AN539" i="2"/>
  <c r="AI540" i="2"/>
  <c r="AJ540" i="2"/>
  <c r="AK540" i="2"/>
  <c r="AL540" i="2"/>
  <c r="AM540" i="2"/>
  <c r="AN540" i="2"/>
  <c r="AI541" i="2"/>
  <c r="AJ541" i="2"/>
  <c r="AK541" i="2"/>
  <c r="AL541" i="2"/>
  <c r="AM541" i="2"/>
  <c r="AN541" i="2"/>
  <c r="AI542" i="2"/>
  <c r="AJ542" i="2"/>
  <c r="AK542" i="2"/>
  <c r="AL542" i="2"/>
  <c r="AM542" i="2"/>
  <c r="AN542" i="2"/>
  <c r="AI543" i="2"/>
  <c r="AJ543" i="2"/>
  <c r="AK543" i="2"/>
  <c r="AL543" i="2"/>
  <c r="AM543" i="2"/>
  <c r="AN543" i="2"/>
  <c r="AI544" i="2"/>
  <c r="AJ544" i="2"/>
  <c r="AK544" i="2"/>
  <c r="AL544" i="2"/>
  <c r="AM544" i="2"/>
  <c r="AN544" i="2"/>
  <c r="AI545" i="2"/>
  <c r="AJ545" i="2"/>
  <c r="AK545" i="2"/>
  <c r="AL545" i="2"/>
  <c r="AM545" i="2"/>
  <c r="AN545" i="2"/>
  <c r="AI546" i="2"/>
  <c r="AJ546" i="2"/>
  <c r="AK546" i="2"/>
  <c r="AL546" i="2"/>
  <c r="AM546" i="2"/>
  <c r="AN546" i="2"/>
  <c r="AI547" i="2"/>
  <c r="AJ547" i="2"/>
  <c r="AK547" i="2"/>
  <c r="AL547" i="2"/>
  <c r="AM547" i="2"/>
  <c r="AN547" i="2"/>
  <c r="AI548" i="2"/>
  <c r="AJ548" i="2"/>
  <c r="AK548" i="2"/>
  <c r="AL548" i="2"/>
  <c r="AM548" i="2"/>
  <c r="AN548" i="2"/>
  <c r="AI549" i="2"/>
  <c r="AJ549" i="2"/>
  <c r="AK549" i="2"/>
  <c r="AL549" i="2"/>
  <c r="AM549" i="2"/>
  <c r="AN549" i="2"/>
  <c r="AI550" i="2"/>
  <c r="AJ550" i="2"/>
  <c r="AK550" i="2"/>
  <c r="AL550" i="2"/>
  <c r="AM550" i="2"/>
  <c r="AN550" i="2"/>
  <c r="AI551" i="2"/>
  <c r="AJ551" i="2"/>
  <c r="AK551" i="2"/>
  <c r="AL551" i="2"/>
  <c r="AM551" i="2"/>
  <c r="AN551" i="2"/>
  <c r="AI552" i="2"/>
  <c r="AJ552" i="2"/>
  <c r="AK552" i="2"/>
  <c r="AL552" i="2"/>
  <c r="AM552" i="2"/>
  <c r="AN552" i="2"/>
  <c r="AI553" i="2"/>
  <c r="AJ553" i="2"/>
  <c r="AK553" i="2"/>
  <c r="AL553" i="2"/>
  <c r="AM553" i="2"/>
  <c r="AN553" i="2"/>
  <c r="AI554" i="2"/>
  <c r="AJ554" i="2"/>
  <c r="AK554" i="2"/>
  <c r="AL554" i="2"/>
  <c r="AM554" i="2"/>
  <c r="AN554" i="2"/>
  <c r="AI555" i="2"/>
  <c r="AJ555" i="2"/>
  <c r="AK555" i="2"/>
  <c r="AL555" i="2"/>
  <c r="AM555" i="2"/>
  <c r="AN555" i="2"/>
  <c r="AI556" i="2"/>
  <c r="AJ556" i="2"/>
  <c r="AK556" i="2"/>
  <c r="AL556" i="2"/>
  <c r="AM556" i="2"/>
  <c r="AN556" i="2"/>
  <c r="AI557" i="2"/>
  <c r="AJ557" i="2"/>
  <c r="AK557" i="2"/>
  <c r="AL557" i="2"/>
  <c r="AM557" i="2"/>
  <c r="AN557" i="2"/>
  <c r="AI558" i="2"/>
  <c r="AJ558" i="2"/>
  <c r="AK558" i="2"/>
  <c r="AL558" i="2"/>
  <c r="AM558" i="2"/>
  <c r="AN558" i="2"/>
  <c r="AI559" i="2"/>
  <c r="AJ559" i="2"/>
  <c r="AK559" i="2"/>
  <c r="AL559" i="2"/>
  <c r="AM559" i="2"/>
  <c r="AN559" i="2"/>
  <c r="AI560" i="2"/>
  <c r="AJ560" i="2"/>
  <c r="AK560" i="2"/>
  <c r="AL560" i="2"/>
  <c r="AM560" i="2"/>
  <c r="AN560" i="2"/>
  <c r="AI561" i="2"/>
  <c r="AJ561" i="2"/>
  <c r="AK561" i="2"/>
  <c r="AL561" i="2"/>
  <c r="AM561" i="2"/>
  <c r="AN561" i="2"/>
  <c r="AI562" i="2"/>
  <c r="AJ562" i="2"/>
  <c r="AK562" i="2"/>
  <c r="AL562" i="2"/>
  <c r="AM562" i="2"/>
  <c r="AN562" i="2"/>
  <c r="AI563" i="2"/>
  <c r="AJ563" i="2"/>
  <c r="AK563" i="2"/>
  <c r="AL563" i="2"/>
  <c r="AM563" i="2"/>
  <c r="AN563" i="2"/>
  <c r="AI564" i="2"/>
  <c r="AJ564" i="2"/>
  <c r="AK564" i="2"/>
  <c r="AL564" i="2"/>
  <c r="AM564" i="2"/>
  <c r="AN564" i="2"/>
  <c r="AI565" i="2"/>
  <c r="AJ565" i="2"/>
  <c r="AK565" i="2"/>
  <c r="AL565" i="2"/>
  <c r="AM565" i="2"/>
  <c r="AN565" i="2"/>
  <c r="AI566" i="2"/>
  <c r="AJ566" i="2"/>
  <c r="AK566" i="2"/>
  <c r="AL566" i="2"/>
  <c r="AM566" i="2"/>
  <c r="AN566" i="2"/>
  <c r="AI567" i="2"/>
  <c r="AJ567" i="2"/>
  <c r="AK567" i="2"/>
  <c r="AL567" i="2"/>
  <c r="AM567" i="2"/>
  <c r="AN567" i="2"/>
  <c r="AI568" i="2"/>
  <c r="AJ568" i="2"/>
  <c r="AK568" i="2"/>
  <c r="AL568" i="2"/>
  <c r="AM568" i="2"/>
  <c r="AN568" i="2"/>
  <c r="AI569" i="2"/>
  <c r="AJ569" i="2"/>
  <c r="AK569" i="2"/>
  <c r="AL569" i="2"/>
  <c r="AM569" i="2"/>
  <c r="AN569" i="2"/>
  <c r="AI570" i="2"/>
  <c r="AJ570" i="2"/>
  <c r="AK570" i="2"/>
  <c r="AL570" i="2"/>
  <c r="AM570" i="2"/>
  <c r="AN570" i="2"/>
  <c r="AI571" i="2"/>
  <c r="AJ571" i="2"/>
  <c r="AK571" i="2"/>
  <c r="AL571" i="2"/>
  <c r="AM571" i="2"/>
  <c r="AN571" i="2"/>
  <c r="AI572" i="2"/>
  <c r="AJ572" i="2"/>
  <c r="AK572" i="2"/>
  <c r="AL572" i="2"/>
  <c r="AM572" i="2"/>
  <c r="AN572" i="2"/>
  <c r="AI573" i="2"/>
  <c r="AJ573" i="2"/>
  <c r="AK573" i="2"/>
  <c r="AL573" i="2"/>
  <c r="AM573" i="2"/>
  <c r="AN573" i="2"/>
  <c r="AI574" i="2"/>
  <c r="AJ574" i="2"/>
  <c r="AK574" i="2"/>
  <c r="AL574" i="2"/>
  <c r="AM574" i="2"/>
  <c r="AN574" i="2"/>
  <c r="AI575" i="2"/>
  <c r="AJ575" i="2"/>
  <c r="AK575" i="2"/>
  <c r="AL575" i="2"/>
  <c r="AM575" i="2"/>
  <c r="AN575" i="2"/>
  <c r="AI576" i="2"/>
  <c r="AJ576" i="2"/>
  <c r="AK576" i="2"/>
  <c r="AL576" i="2"/>
  <c r="AM576" i="2"/>
  <c r="AN576" i="2"/>
  <c r="AI577" i="2"/>
  <c r="AJ577" i="2"/>
  <c r="AK577" i="2"/>
  <c r="AL577" i="2"/>
  <c r="AM577" i="2"/>
  <c r="AN577" i="2"/>
  <c r="AI578" i="2"/>
  <c r="AJ578" i="2"/>
  <c r="AK578" i="2"/>
  <c r="AL578" i="2"/>
  <c r="AM578" i="2"/>
  <c r="AN578" i="2"/>
  <c r="AI579" i="2"/>
  <c r="AJ579" i="2"/>
  <c r="AK579" i="2"/>
  <c r="AL579" i="2"/>
  <c r="AM579" i="2"/>
  <c r="AN579" i="2"/>
  <c r="AI580" i="2"/>
  <c r="AJ580" i="2"/>
  <c r="AK580" i="2"/>
  <c r="AL580" i="2"/>
  <c r="AM580" i="2"/>
  <c r="AN580" i="2"/>
  <c r="AI581" i="2"/>
  <c r="AJ581" i="2"/>
  <c r="AK581" i="2"/>
  <c r="AL581" i="2"/>
  <c r="AM581" i="2"/>
  <c r="AN581" i="2"/>
  <c r="AI582" i="2"/>
  <c r="AJ582" i="2"/>
  <c r="AK582" i="2"/>
  <c r="AL582" i="2"/>
  <c r="AM582" i="2"/>
  <c r="AN582" i="2"/>
  <c r="AI583" i="2"/>
  <c r="AJ583" i="2"/>
  <c r="AK583" i="2"/>
  <c r="AL583" i="2"/>
  <c r="AM583" i="2"/>
  <c r="AN583" i="2"/>
  <c r="AI584" i="2"/>
  <c r="AJ584" i="2"/>
  <c r="AK584" i="2"/>
  <c r="AL584" i="2"/>
  <c r="AM584" i="2"/>
  <c r="AN584" i="2"/>
  <c r="AI585" i="2"/>
  <c r="AJ585" i="2"/>
  <c r="AK585" i="2"/>
  <c r="AL585" i="2"/>
  <c r="AM585" i="2"/>
  <c r="AN585" i="2"/>
  <c r="AI586" i="2"/>
  <c r="AJ586" i="2"/>
  <c r="AK586" i="2"/>
  <c r="AL586" i="2"/>
  <c r="AM586" i="2"/>
  <c r="AN586" i="2"/>
  <c r="AI587" i="2"/>
  <c r="AJ587" i="2"/>
  <c r="AK587" i="2"/>
  <c r="AL587" i="2"/>
  <c r="AM587" i="2"/>
  <c r="AN587" i="2"/>
  <c r="AI588" i="2"/>
  <c r="AJ588" i="2"/>
  <c r="AK588" i="2"/>
  <c r="AL588" i="2"/>
  <c r="AM588" i="2"/>
  <c r="AN588" i="2"/>
  <c r="AI589" i="2"/>
  <c r="AJ589" i="2"/>
  <c r="AK589" i="2"/>
  <c r="AL589" i="2"/>
  <c r="AM589" i="2"/>
  <c r="AN589" i="2"/>
  <c r="AI590" i="2"/>
  <c r="AJ590" i="2"/>
  <c r="AK590" i="2"/>
  <c r="AL590" i="2"/>
  <c r="AM590" i="2"/>
  <c r="AN590" i="2"/>
  <c r="AI591" i="2"/>
  <c r="AJ591" i="2"/>
  <c r="AK591" i="2"/>
  <c r="AL591" i="2"/>
  <c r="AM591" i="2"/>
  <c r="AN591" i="2"/>
  <c r="AI592" i="2"/>
  <c r="AJ592" i="2"/>
  <c r="AK592" i="2"/>
  <c r="AL592" i="2"/>
  <c r="AM592" i="2"/>
  <c r="AN592" i="2"/>
  <c r="AI593" i="2"/>
  <c r="AJ593" i="2"/>
  <c r="AK593" i="2"/>
  <c r="AL593" i="2"/>
  <c r="AM593" i="2"/>
  <c r="AN593" i="2"/>
  <c r="AI594" i="2"/>
  <c r="AJ594" i="2"/>
  <c r="AK594" i="2"/>
  <c r="AL594" i="2"/>
  <c r="AM594" i="2"/>
  <c r="AN594" i="2"/>
  <c r="AI595" i="2"/>
  <c r="AJ595" i="2"/>
  <c r="AK595" i="2"/>
  <c r="AL595" i="2"/>
  <c r="AM595" i="2"/>
  <c r="AN595" i="2"/>
  <c r="AI596" i="2"/>
  <c r="AJ596" i="2"/>
  <c r="AK596" i="2"/>
  <c r="AL596" i="2"/>
  <c r="AM596" i="2"/>
  <c r="AN596" i="2"/>
  <c r="AI597" i="2"/>
  <c r="AJ597" i="2"/>
  <c r="AK597" i="2"/>
  <c r="AL597" i="2"/>
  <c r="AM597" i="2"/>
  <c r="AN597" i="2"/>
  <c r="AI598" i="2"/>
  <c r="AJ598" i="2"/>
  <c r="AK598" i="2"/>
  <c r="AL598" i="2"/>
  <c r="AM598" i="2"/>
  <c r="AN598" i="2"/>
  <c r="AI599" i="2"/>
  <c r="AJ599" i="2"/>
  <c r="AK599" i="2"/>
  <c r="AL599" i="2"/>
  <c r="AM599" i="2"/>
  <c r="AN599" i="2"/>
  <c r="AI600" i="2"/>
  <c r="AJ600" i="2"/>
  <c r="AK600" i="2"/>
  <c r="AL600" i="2"/>
  <c r="AM600" i="2"/>
  <c r="AN600" i="2"/>
  <c r="AI601" i="2"/>
  <c r="AJ601" i="2"/>
  <c r="AK601" i="2"/>
  <c r="AL601" i="2"/>
  <c r="AM601" i="2"/>
  <c r="AN601" i="2"/>
  <c r="AI602" i="2"/>
  <c r="AJ602" i="2"/>
  <c r="AK602" i="2"/>
  <c r="AL602" i="2"/>
  <c r="AM602" i="2"/>
  <c r="AN602" i="2"/>
  <c r="AI603" i="2"/>
  <c r="AJ603" i="2"/>
  <c r="AK603" i="2"/>
  <c r="AL603" i="2"/>
  <c r="AM603" i="2"/>
  <c r="AN603" i="2"/>
  <c r="AI604" i="2"/>
  <c r="AJ604" i="2"/>
  <c r="AK604" i="2"/>
  <c r="AL604" i="2"/>
  <c r="AM604" i="2"/>
  <c r="AN604" i="2"/>
  <c r="AI605" i="2"/>
  <c r="AJ605" i="2"/>
  <c r="AK605" i="2"/>
  <c r="AL605" i="2"/>
  <c r="AM605" i="2"/>
  <c r="AN605" i="2"/>
  <c r="AI606" i="2"/>
  <c r="AJ606" i="2"/>
  <c r="AK606" i="2"/>
  <c r="AL606" i="2"/>
  <c r="AM606" i="2"/>
  <c r="AN606" i="2"/>
  <c r="AI607" i="2"/>
  <c r="AJ607" i="2"/>
  <c r="AK607" i="2"/>
  <c r="AL607" i="2"/>
  <c r="AM607" i="2"/>
  <c r="AN607" i="2"/>
  <c r="AI608" i="2"/>
  <c r="AJ608" i="2"/>
  <c r="AK608" i="2"/>
  <c r="AL608" i="2"/>
  <c r="AM608" i="2"/>
  <c r="AN608" i="2"/>
  <c r="AI609" i="2"/>
  <c r="AJ609" i="2"/>
  <c r="AK609" i="2"/>
  <c r="AL609" i="2"/>
  <c r="AM609" i="2"/>
  <c r="AN609" i="2"/>
  <c r="AI610" i="2"/>
  <c r="AJ610" i="2"/>
  <c r="AK610" i="2"/>
  <c r="AL610" i="2"/>
  <c r="AM610" i="2"/>
  <c r="AN610" i="2"/>
  <c r="AI611" i="2"/>
  <c r="AJ611" i="2"/>
  <c r="AK611" i="2"/>
  <c r="AL611" i="2"/>
  <c r="AM611" i="2"/>
  <c r="AN611" i="2"/>
  <c r="AI612" i="2"/>
  <c r="AJ612" i="2"/>
  <c r="AK612" i="2"/>
  <c r="AL612" i="2"/>
  <c r="AM612" i="2"/>
  <c r="AN612" i="2"/>
  <c r="AI613" i="2"/>
  <c r="AJ613" i="2"/>
  <c r="AK613" i="2"/>
  <c r="AL613" i="2"/>
  <c r="AM613" i="2"/>
  <c r="AN613" i="2"/>
  <c r="AI614" i="2"/>
  <c r="AJ614" i="2"/>
  <c r="AK614" i="2"/>
  <c r="AL614" i="2"/>
  <c r="AM614" i="2"/>
  <c r="AN614" i="2"/>
  <c r="AI615" i="2"/>
  <c r="AJ615" i="2"/>
  <c r="AK615" i="2"/>
  <c r="AL615" i="2"/>
  <c r="AM615" i="2"/>
  <c r="AN615" i="2"/>
  <c r="AI616" i="2"/>
  <c r="AJ616" i="2"/>
  <c r="AK616" i="2"/>
  <c r="AL616" i="2"/>
  <c r="AM616" i="2"/>
  <c r="AN616" i="2"/>
  <c r="AI617" i="2"/>
  <c r="AJ617" i="2"/>
  <c r="AK617" i="2"/>
  <c r="AL617" i="2"/>
  <c r="AM617" i="2"/>
  <c r="AN617" i="2"/>
  <c r="AI618" i="2"/>
  <c r="AJ618" i="2"/>
  <c r="AK618" i="2"/>
  <c r="AL618" i="2"/>
  <c r="AM618" i="2"/>
  <c r="AN618" i="2"/>
  <c r="AI619" i="2"/>
  <c r="AJ619" i="2"/>
  <c r="AK619" i="2"/>
  <c r="AL619" i="2"/>
  <c r="AM619" i="2"/>
  <c r="AN619" i="2"/>
  <c r="AI620" i="2"/>
  <c r="AJ620" i="2"/>
  <c r="AK620" i="2"/>
  <c r="AL620" i="2"/>
  <c r="AM620" i="2"/>
  <c r="AN620" i="2"/>
  <c r="AI621" i="2"/>
  <c r="AJ621" i="2"/>
  <c r="AK621" i="2"/>
  <c r="AL621" i="2"/>
  <c r="AM621" i="2"/>
  <c r="AN621" i="2"/>
  <c r="AI622" i="2"/>
  <c r="AJ622" i="2"/>
  <c r="AK622" i="2"/>
  <c r="AL622" i="2"/>
  <c r="AM622" i="2"/>
  <c r="AN622" i="2"/>
  <c r="AI623" i="2"/>
  <c r="AJ623" i="2"/>
  <c r="AK623" i="2"/>
  <c r="AL623" i="2"/>
  <c r="AM623" i="2"/>
  <c r="AN623" i="2"/>
  <c r="AI624" i="2"/>
  <c r="AJ624" i="2"/>
  <c r="AK624" i="2"/>
  <c r="AL624" i="2"/>
  <c r="AM624" i="2"/>
  <c r="AN624" i="2"/>
  <c r="AI625" i="2"/>
  <c r="AJ625" i="2"/>
  <c r="AK625" i="2"/>
  <c r="AL625" i="2"/>
  <c r="AM625" i="2"/>
  <c r="AN625" i="2"/>
  <c r="AI626" i="2"/>
  <c r="AJ626" i="2"/>
  <c r="AK626" i="2"/>
  <c r="AL626" i="2"/>
  <c r="AM626" i="2"/>
  <c r="AN626" i="2"/>
  <c r="AI627" i="2"/>
  <c r="AJ627" i="2"/>
  <c r="AK627" i="2"/>
  <c r="AL627" i="2"/>
  <c r="AM627" i="2"/>
  <c r="AN627" i="2"/>
  <c r="AI628" i="2"/>
  <c r="AJ628" i="2"/>
  <c r="AK628" i="2"/>
  <c r="AL628" i="2"/>
  <c r="AM628" i="2"/>
  <c r="AN628" i="2"/>
  <c r="AI629" i="2"/>
  <c r="AJ629" i="2"/>
  <c r="AK629" i="2"/>
  <c r="AL629" i="2"/>
  <c r="AM629" i="2"/>
  <c r="AN629" i="2"/>
  <c r="AI630" i="2"/>
  <c r="AJ630" i="2"/>
  <c r="AK630" i="2"/>
  <c r="AL630" i="2"/>
  <c r="AM630" i="2"/>
  <c r="AN630" i="2"/>
  <c r="AI631" i="2"/>
  <c r="AJ631" i="2"/>
  <c r="AK631" i="2"/>
  <c r="AL631" i="2"/>
  <c r="AM631" i="2"/>
  <c r="AN631" i="2"/>
  <c r="AI632" i="2"/>
  <c r="AJ632" i="2"/>
  <c r="AK632" i="2"/>
  <c r="AL632" i="2"/>
  <c r="AM632" i="2"/>
  <c r="AN632" i="2"/>
  <c r="AI633" i="2"/>
  <c r="AJ633" i="2"/>
  <c r="AK633" i="2"/>
  <c r="AL633" i="2"/>
  <c r="AM633" i="2"/>
  <c r="AN633" i="2"/>
  <c r="AI634" i="2"/>
  <c r="AJ634" i="2"/>
  <c r="AK634" i="2"/>
  <c r="AL634" i="2"/>
  <c r="AM634" i="2"/>
  <c r="AN634" i="2"/>
  <c r="AI635" i="2"/>
  <c r="AJ635" i="2"/>
  <c r="AK635" i="2"/>
  <c r="AL635" i="2"/>
  <c r="AM635" i="2"/>
  <c r="AN635" i="2"/>
  <c r="AI636" i="2"/>
  <c r="AJ636" i="2"/>
  <c r="AK636" i="2"/>
  <c r="AL636" i="2"/>
  <c r="AM636" i="2"/>
  <c r="AN636" i="2"/>
  <c r="AI637" i="2"/>
  <c r="AJ637" i="2"/>
  <c r="AK637" i="2"/>
  <c r="AL637" i="2"/>
  <c r="AM637" i="2"/>
  <c r="AN637" i="2"/>
  <c r="AI638" i="2"/>
  <c r="AJ638" i="2"/>
  <c r="AK638" i="2"/>
  <c r="AL638" i="2"/>
  <c r="AM638" i="2"/>
  <c r="AN638" i="2"/>
  <c r="AI639" i="2"/>
  <c r="AJ639" i="2"/>
  <c r="AK639" i="2"/>
  <c r="AL639" i="2"/>
  <c r="AM639" i="2"/>
  <c r="AN639" i="2"/>
  <c r="AI640" i="2"/>
  <c r="AJ640" i="2"/>
  <c r="AK640" i="2"/>
  <c r="AL640" i="2"/>
  <c r="AM640" i="2"/>
  <c r="AN640" i="2"/>
  <c r="AI641" i="2"/>
  <c r="AJ641" i="2"/>
  <c r="AK641" i="2"/>
  <c r="AL641" i="2"/>
  <c r="AM641" i="2"/>
  <c r="AN641" i="2"/>
  <c r="AI642" i="2"/>
  <c r="AJ642" i="2"/>
  <c r="AK642" i="2"/>
  <c r="AL642" i="2"/>
  <c r="AM642" i="2"/>
  <c r="AN642" i="2"/>
  <c r="AI643" i="2"/>
  <c r="AJ643" i="2"/>
  <c r="AK643" i="2"/>
  <c r="AL643" i="2"/>
  <c r="AM643" i="2"/>
  <c r="AN643" i="2"/>
  <c r="AI644" i="2"/>
  <c r="AJ644" i="2"/>
  <c r="AK644" i="2"/>
  <c r="AL644" i="2"/>
  <c r="AM644" i="2"/>
  <c r="AN644" i="2"/>
  <c r="AI645" i="2"/>
  <c r="AJ645" i="2"/>
  <c r="AK645" i="2"/>
  <c r="AL645" i="2"/>
  <c r="AM645" i="2"/>
  <c r="AN645" i="2"/>
  <c r="AI646" i="2"/>
  <c r="AJ646" i="2"/>
  <c r="AK646" i="2"/>
  <c r="AL646" i="2"/>
  <c r="AM646" i="2"/>
  <c r="AN646" i="2"/>
  <c r="AI647" i="2"/>
  <c r="AJ647" i="2"/>
  <c r="AK647" i="2"/>
  <c r="AL647" i="2"/>
  <c r="AM647" i="2"/>
  <c r="AN647" i="2"/>
  <c r="AI648" i="2"/>
  <c r="AJ648" i="2"/>
  <c r="AK648" i="2"/>
  <c r="AL648" i="2"/>
  <c r="AM648" i="2"/>
  <c r="AN648" i="2"/>
  <c r="AI649" i="2"/>
  <c r="AJ649" i="2"/>
  <c r="AK649" i="2"/>
  <c r="AL649" i="2"/>
  <c r="AM649" i="2"/>
  <c r="AN649" i="2"/>
  <c r="AI650" i="2"/>
  <c r="AJ650" i="2"/>
  <c r="AK650" i="2"/>
  <c r="AL650" i="2"/>
  <c r="AM650" i="2"/>
  <c r="AN650" i="2"/>
  <c r="AI651" i="2"/>
  <c r="AJ651" i="2"/>
  <c r="AK651" i="2"/>
  <c r="AL651" i="2"/>
  <c r="AM651" i="2"/>
  <c r="AN651" i="2"/>
  <c r="AI652" i="2"/>
  <c r="AJ652" i="2"/>
  <c r="AK652" i="2"/>
  <c r="AL652" i="2"/>
  <c r="AM652" i="2"/>
  <c r="AN652" i="2"/>
  <c r="AI653" i="2"/>
  <c r="AJ653" i="2"/>
  <c r="AK653" i="2"/>
  <c r="AL653" i="2"/>
  <c r="AM653" i="2"/>
  <c r="AN653" i="2"/>
  <c r="AI654" i="2"/>
  <c r="AJ654" i="2"/>
  <c r="AK654" i="2"/>
  <c r="AL654" i="2"/>
  <c r="AM654" i="2"/>
  <c r="AN654" i="2"/>
  <c r="AI655" i="2"/>
  <c r="AJ655" i="2"/>
  <c r="AK655" i="2"/>
  <c r="AL655" i="2"/>
  <c r="AM655" i="2"/>
  <c r="AN655" i="2"/>
  <c r="AI656" i="2"/>
  <c r="AJ656" i="2"/>
  <c r="AK656" i="2"/>
  <c r="AL656" i="2"/>
  <c r="AM656" i="2"/>
  <c r="AN656" i="2"/>
  <c r="AI657" i="2"/>
  <c r="AJ657" i="2"/>
  <c r="AK657" i="2"/>
  <c r="AL657" i="2"/>
  <c r="AM657" i="2"/>
  <c r="AN657" i="2"/>
  <c r="AI658" i="2"/>
  <c r="AJ658" i="2"/>
  <c r="AK658" i="2"/>
  <c r="AL658" i="2"/>
  <c r="AM658" i="2"/>
  <c r="AN658" i="2"/>
  <c r="AI659" i="2"/>
  <c r="AJ659" i="2"/>
  <c r="AK659" i="2"/>
  <c r="AL659" i="2"/>
  <c r="AM659" i="2"/>
  <c r="AN659" i="2"/>
  <c r="AI660" i="2"/>
  <c r="AJ660" i="2"/>
  <c r="AK660" i="2"/>
  <c r="AL660" i="2"/>
  <c r="AM660" i="2"/>
  <c r="AN660" i="2"/>
  <c r="AI661" i="2"/>
  <c r="AJ661" i="2"/>
  <c r="AK661" i="2"/>
  <c r="AL661" i="2"/>
  <c r="AM661" i="2"/>
  <c r="AN661" i="2"/>
  <c r="AI662" i="2"/>
  <c r="AJ662" i="2"/>
  <c r="AK662" i="2"/>
  <c r="AL662" i="2"/>
  <c r="AM662" i="2"/>
  <c r="AN662" i="2"/>
  <c r="AI663" i="2"/>
  <c r="AJ663" i="2"/>
  <c r="AK663" i="2"/>
  <c r="AL663" i="2"/>
  <c r="AM663" i="2"/>
  <c r="AN663" i="2"/>
  <c r="AI664" i="2"/>
  <c r="AJ664" i="2"/>
  <c r="AK664" i="2"/>
  <c r="AL664" i="2"/>
  <c r="AM664" i="2"/>
  <c r="AN664" i="2"/>
  <c r="AI665" i="2"/>
  <c r="AJ665" i="2"/>
  <c r="AK665" i="2"/>
  <c r="AL665" i="2"/>
  <c r="AM665" i="2"/>
  <c r="AN665" i="2"/>
  <c r="AI666" i="2"/>
  <c r="AJ666" i="2"/>
  <c r="AK666" i="2"/>
  <c r="AL666" i="2"/>
  <c r="AM666" i="2"/>
  <c r="AN666" i="2"/>
  <c r="AI667" i="2"/>
  <c r="AJ667" i="2"/>
  <c r="AK667" i="2"/>
  <c r="AL667" i="2"/>
  <c r="AM667" i="2"/>
  <c r="AN667" i="2"/>
  <c r="AI668" i="2"/>
  <c r="AJ668" i="2"/>
  <c r="AK668" i="2"/>
  <c r="AL668" i="2"/>
  <c r="AM668" i="2"/>
  <c r="AN668" i="2"/>
  <c r="AI669" i="2"/>
  <c r="AJ669" i="2"/>
  <c r="AK669" i="2"/>
  <c r="AL669" i="2"/>
  <c r="AM669" i="2"/>
  <c r="AN669" i="2"/>
  <c r="AI670" i="2"/>
  <c r="AJ670" i="2"/>
  <c r="AK670" i="2"/>
  <c r="AL670" i="2"/>
  <c r="AM670" i="2"/>
  <c r="AN670" i="2"/>
  <c r="AI671" i="2"/>
  <c r="AJ671" i="2"/>
  <c r="AK671" i="2"/>
  <c r="AL671" i="2"/>
  <c r="AM671" i="2"/>
  <c r="AN671" i="2"/>
  <c r="AI672" i="2"/>
  <c r="AJ672" i="2"/>
  <c r="AK672" i="2"/>
  <c r="AL672" i="2"/>
  <c r="AM672" i="2"/>
  <c r="AN672" i="2"/>
  <c r="AI673" i="2"/>
  <c r="AJ673" i="2"/>
  <c r="AK673" i="2"/>
  <c r="AL673" i="2"/>
  <c r="AM673" i="2"/>
  <c r="AN673" i="2"/>
  <c r="AI674" i="2"/>
  <c r="AJ674" i="2"/>
  <c r="AK674" i="2"/>
  <c r="AL674" i="2"/>
  <c r="AM674" i="2"/>
  <c r="AN674" i="2"/>
  <c r="AI675" i="2"/>
  <c r="AJ675" i="2"/>
  <c r="AK675" i="2"/>
  <c r="AL675" i="2"/>
  <c r="AM675" i="2"/>
  <c r="AN675" i="2"/>
  <c r="AI676" i="2"/>
  <c r="AJ676" i="2"/>
  <c r="AK676" i="2"/>
  <c r="AL676" i="2"/>
  <c r="AM676" i="2"/>
  <c r="AN676" i="2"/>
  <c r="AI677" i="2"/>
  <c r="AJ677" i="2"/>
  <c r="AK677" i="2"/>
  <c r="AL677" i="2"/>
  <c r="AM677" i="2"/>
  <c r="AN677" i="2"/>
  <c r="AI678" i="2"/>
  <c r="AJ678" i="2"/>
  <c r="AK678" i="2"/>
  <c r="AL678" i="2"/>
  <c r="AM678" i="2"/>
  <c r="AN678" i="2"/>
  <c r="AI679" i="2"/>
  <c r="AJ679" i="2"/>
  <c r="AK679" i="2"/>
  <c r="AL679" i="2"/>
  <c r="AM679" i="2"/>
  <c r="AN679" i="2"/>
  <c r="AI680" i="2"/>
  <c r="AJ680" i="2"/>
  <c r="AK680" i="2"/>
  <c r="AL680" i="2"/>
  <c r="AM680" i="2"/>
  <c r="AN680" i="2"/>
  <c r="AI681" i="2"/>
  <c r="AJ681" i="2"/>
  <c r="AK681" i="2"/>
  <c r="AL681" i="2"/>
  <c r="AM681" i="2"/>
  <c r="AN681" i="2"/>
  <c r="AI682" i="2"/>
  <c r="AJ682" i="2"/>
  <c r="AK682" i="2"/>
  <c r="AL682" i="2"/>
  <c r="AM682" i="2"/>
  <c r="AN682" i="2"/>
  <c r="AI683" i="2"/>
  <c r="AJ683" i="2"/>
  <c r="AK683" i="2"/>
  <c r="AL683" i="2"/>
  <c r="AM683" i="2"/>
  <c r="AN683" i="2"/>
  <c r="AI684" i="2"/>
  <c r="AJ684" i="2"/>
  <c r="AK684" i="2"/>
  <c r="AL684" i="2"/>
  <c r="AM684" i="2"/>
  <c r="AN684" i="2"/>
  <c r="AI685" i="2"/>
  <c r="AJ685" i="2"/>
  <c r="AK685" i="2"/>
  <c r="AL685" i="2"/>
  <c r="AM685" i="2"/>
  <c r="AN685" i="2"/>
  <c r="AI686" i="2"/>
  <c r="AJ686" i="2"/>
  <c r="AK686" i="2"/>
  <c r="AL686" i="2"/>
  <c r="AM686" i="2"/>
  <c r="AN686" i="2"/>
  <c r="AI687" i="2"/>
  <c r="AJ687" i="2"/>
  <c r="AK687" i="2"/>
  <c r="AL687" i="2"/>
  <c r="AM687" i="2"/>
  <c r="AN687" i="2"/>
  <c r="AI688" i="2"/>
  <c r="AJ688" i="2"/>
  <c r="AK688" i="2"/>
  <c r="AL688" i="2"/>
  <c r="AM688" i="2"/>
  <c r="AN688" i="2"/>
  <c r="AI689" i="2"/>
  <c r="AJ689" i="2"/>
  <c r="AK689" i="2"/>
  <c r="AL689" i="2"/>
  <c r="AM689" i="2"/>
  <c r="AN689" i="2"/>
  <c r="AI690" i="2"/>
  <c r="AJ690" i="2"/>
  <c r="AK690" i="2"/>
  <c r="AL690" i="2"/>
  <c r="AM690" i="2"/>
  <c r="AN690" i="2"/>
  <c r="AI691" i="2"/>
  <c r="AJ691" i="2"/>
  <c r="AK691" i="2"/>
  <c r="AL691" i="2"/>
  <c r="AM691" i="2"/>
  <c r="AN691" i="2"/>
  <c r="AI692" i="2"/>
  <c r="AJ692" i="2"/>
  <c r="AK692" i="2"/>
  <c r="AL692" i="2"/>
  <c r="AM692" i="2"/>
  <c r="AN692" i="2"/>
  <c r="AI693" i="2"/>
  <c r="AJ693" i="2"/>
  <c r="AK693" i="2"/>
  <c r="AL693" i="2"/>
  <c r="AM693" i="2"/>
  <c r="AN693" i="2"/>
  <c r="AI694" i="2"/>
  <c r="AJ694" i="2"/>
  <c r="AK694" i="2"/>
  <c r="AL694" i="2"/>
  <c r="AM694" i="2"/>
  <c r="AN694" i="2"/>
  <c r="AI695" i="2"/>
  <c r="AJ695" i="2"/>
  <c r="AK695" i="2"/>
  <c r="AL695" i="2"/>
  <c r="AM695" i="2"/>
  <c r="AN695" i="2"/>
  <c r="AI696" i="2"/>
  <c r="AJ696" i="2"/>
  <c r="AK696" i="2"/>
  <c r="AL696" i="2"/>
  <c r="AM696" i="2"/>
  <c r="AN696" i="2"/>
  <c r="AI697" i="2"/>
  <c r="AJ697" i="2"/>
  <c r="AK697" i="2"/>
  <c r="AL697" i="2"/>
  <c r="AM697" i="2"/>
  <c r="AN697" i="2"/>
  <c r="AI698" i="2"/>
  <c r="AJ698" i="2"/>
  <c r="AK698" i="2"/>
  <c r="AL698" i="2"/>
  <c r="AM698" i="2"/>
  <c r="AN698" i="2"/>
  <c r="AI699" i="2"/>
  <c r="AJ699" i="2"/>
  <c r="AK699" i="2"/>
  <c r="AL699" i="2"/>
  <c r="AM699" i="2"/>
  <c r="AN699" i="2"/>
  <c r="AI700" i="2"/>
  <c r="AJ700" i="2"/>
  <c r="AK700" i="2"/>
  <c r="AL700" i="2"/>
  <c r="AM700" i="2"/>
  <c r="AN700" i="2"/>
  <c r="AI701" i="2"/>
  <c r="AJ701" i="2"/>
  <c r="AK701" i="2"/>
  <c r="AL701" i="2"/>
  <c r="AM701" i="2"/>
  <c r="AN701" i="2"/>
  <c r="AI702" i="2"/>
  <c r="AJ702" i="2"/>
  <c r="AK702" i="2"/>
  <c r="AL702" i="2"/>
  <c r="AM702" i="2"/>
  <c r="AN702" i="2"/>
  <c r="AI703" i="2"/>
  <c r="AJ703" i="2"/>
  <c r="AK703" i="2"/>
  <c r="AL703" i="2"/>
  <c r="AM703" i="2"/>
  <c r="AN703" i="2"/>
  <c r="AI704" i="2"/>
  <c r="AJ704" i="2"/>
  <c r="AK704" i="2"/>
  <c r="AL704" i="2"/>
  <c r="AM704" i="2"/>
  <c r="AN704" i="2"/>
  <c r="AI705" i="2"/>
  <c r="AJ705" i="2"/>
  <c r="AK705" i="2"/>
  <c r="AL705" i="2"/>
  <c r="AM705" i="2"/>
  <c r="AN705" i="2"/>
  <c r="AI706" i="2"/>
  <c r="AJ706" i="2"/>
  <c r="AK706" i="2"/>
  <c r="AL706" i="2"/>
  <c r="AM706" i="2"/>
  <c r="AN706" i="2"/>
  <c r="AI707" i="2"/>
  <c r="AJ707" i="2"/>
  <c r="AK707" i="2"/>
  <c r="AL707" i="2"/>
  <c r="AM707" i="2"/>
  <c r="AN707" i="2"/>
  <c r="AI708" i="2"/>
  <c r="AJ708" i="2"/>
  <c r="AK708" i="2"/>
  <c r="AL708" i="2"/>
  <c r="AM708" i="2"/>
  <c r="AN708" i="2"/>
  <c r="AI709" i="2"/>
  <c r="AJ709" i="2"/>
  <c r="AK709" i="2"/>
  <c r="AL709" i="2"/>
  <c r="AM709" i="2"/>
  <c r="AN709" i="2"/>
  <c r="AI710" i="2"/>
  <c r="AJ710" i="2"/>
  <c r="AK710" i="2"/>
  <c r="AL710" i="2"/>
  <c r="AM710" i="2"/>
  <c r="AN710" i="2"/>
  <c r="AI711" i="2"/>
  <c r="AJ711" i="2"/>
  <c r="AK711" i="2"/>
  <c r="AL711" i="2"/>
  <c r="AM711" i="2"/>
  <c r="AN711" i="2"/>
  <c r="AI712" i="2"/>
  <c r="AJ712" i="2"/>
  <c r="AK712" i="2"/>
  <c r="AL712" i="2"/>
  <c r="AM712" i="2"/>
  <c r="AN712" i="2"/>
  <c r="AI713" i="2"/>
  <c r="AJ713" i="2"/>
  <c r="AK713" i="2"/>
  <c r="AL713" i="2"/>
  <c r="AM713" i="2"/>
  <c r="AN713" i="2"/>
  <c r="AI714" i="2"/>
  <c r="AJ714" i="2"/>
  <c r="AK714" i="2"/>
  <c r="AL714" i="2"/>
  <c r="AM714" i="2"/>
  <c r="AN714" i="2"/>
  <c r="AI715" i="2"/>
  <c r="AJ715" i="2"/>
  <c r="AK715" i="2"/>
  <c r="AL715" i="2"/>
  <c r="AM715" i="2"/>
  <c r="AN715" i="2"/>
  <c r="AI716" i="2"/>
  <c r="AJ716" i="2"/>
  <c r="AK716" i="2"/>
  <c r="AL716" i="2"/>
  <c r="AM716" i="2"/>
  <c r="AN716" i="2"/>
  <c r="AI717" i="2"/>
  <c r="AJ717" i="2"/>
  <c r="AK717" i="2"/>
  <c r="AL717" i="2"/>
  <c r="AM717" i="2"/>
  <c r="AN717" i="2"/>
  <c r="AI718" i="2"/>
  <c r="AJ718" i="2"/>
  <c r="AK718" i="2"/>
  <c r="AL718" i="2"/>
  <c r="AM718" i="2"/>
  <c r="AN718" i="2"/>
  <c r="AI719" i="2"/>
  <c r="AJ719" i="2"/>
  <c r="AK719" i="2"/>
  <c r="AL719" i="2"/>
  <c r="AM719" i="2"/>
  <c r="AN719" i="2"/>
  <c r="AI720" i="2"/>
  <c r="AJ720" i="2"/>
  <c r="AK720" i="2"/>
  <c r="AL720" i="2"/>
  <c r="AM720" i="2"/>
  <c r="AN720" i="2"/>
  <c r="AI721" i="2"/>
  <c r="AJ721" i="2"/>
  <c r="AK721" i="2"/>
  <c r="AL721" i="2"/>
  <c r="AM721" i="2"/>
  <c r="AN721" i="2"/>
  <c r="AI722" i="2"/>
  <c r="AJ722" i="2"/>
  <c r="AK722" i="2"/>
  <c r="AL722" i="2"/>
  <c r="AM722" i="2"/>
  <c r="AN722" i="2"/>
  <c r="AI723" i="2"/>
  <c r="AJ723" i="2"/>
  <c r="AK723" i="2"/>
  <c r="AL723" i="2"/>
  <c r="AM723" i="2"/>
  <c r="AN723" i="2"/>
  <c r="AI724" i="2"/>
  <c r="AJ724" i="2"/>
  <c r="AK724" i="2"/>
  <c r="AL724" i="2"/>
  <c r="AM724" i="2"/>
  <c r="AN724" i="2"/>
  <c r="AI725" i="2"/>
  <c r="AJ725" i="2"/>
  <c r="AK725" i="2"/>
  <c r="AL725" i="2"/>
  <c r="AM725" i="2"/>
  <c r="AN725" i="2"/>
  <c r="AI726" i="2"/>
  <c r="AJ726" i="2"/>
  <c r="AK726" i="2"/>
  <c r="AL726" i="2"/>
  <c r="AM726" i="2"/>
  <c r="AN726" i="2"/>
  <c r="AI727" i="2"/>
  <c r="AJ727" i="2"/>
  <c r="AK727" i="2"/>
  <c r="AL727" i="2"/>
  <c r="AM727" i="2"/>
  <c r="AN727" i="2"/>
  <c r="AI728" i="2"/>
  <c r="AJ728" i="2"/>
  <c r="AK728" i="2"/>
  <c r="AL728" i="2"/>
  <c r="AM728" i="2"/>
  <c r="AN728" i="2"/>
  <c r="AI729" i="2"/>
  <c r="AJ729" i="2"/>
  <c r="AK729" i="2"/>
  <c r="AL729" i="2"/>
  <c r="AM729" i="2"/>
  <c r="AN729" i="2"/>
  <c r="AI730" i="2"/>
  <c r="AJ730" i="2"/>
  <c r="AK730" i="2"/>
  <c r="AL730" i="2"/>
  <c r="AM730" i="2"/>
  <c r="AN730" i="2"/>
  <c r="AI731" i="2"/>
  <c r="AJ731" i="2"/>
  <c r="AK731" i="2"/>
  <c r="AL731" i="2"/>
  <c r="AM731" i="2"/>
  <c r="AN731" i="2"/>
  <c r="AI732" i="2"/>
  <c r="AJ732" i="2"/>
  <c r="AK732" i="2"/>
  <c r="AL732" i="2"/>
  <c r="AM732" i="2"/>
  <c r="AN732" i="2"/>
  <c r="AI733" i="2"/>
  <c r="AJ733" i="2"/>
  <c r="AK733" i="2"/>
  <c r="AL733" i="2"/>
  <c r="AM733" i="2"/>
  <c r="AN733" i="2"/>
  <c r="AI734" i="2"/>
  <c r="AJ734" i="2"/>
  <c r="AK734" i="2"/>
  <c r="AL734" i="2"/>
  <c r="AM734" i="2"/>
  <c r="AN734" i="2"/>
  <c r="AI735" i="2"/>
  <c r="AJ735" i="2"/>
  <c r="AK735" i="2"/>
  <c r="AL735" i="2"/>
  <c r="AM735" i="2"/>
  <c r="AN735" i="2"/>
  <c r="AI736" i="2"/>
  <c r="AJ736" i="2"/>
  <c r="AK736" i="2"/>
  <c r="AL736" i="2"/>
  <c r="AM736" i="2"/>
  <c r="AN736" i="2"/>
  <c r="AI737" i="2"/>
  <c r="AJ737" i="2"/>
  <c r="AK737" i="2"/>
  <c r="AL737" i="2"/>
  <c r="AM737" i="2"/>
  <c r="AN737" i="2"/>
  <c r="AI738" i="2"/>
  <c r="AJ738" i="2"/>
  <c r="AK738" i="2"/>
  <c r="AL738" i="2"/>
  <c r="AM738" i="2"/>
  <c r="AN738" i="2"/>
  <c r="AI739" i="2"/>
  <c r="AJ739" i="2"/>
  <c r="AK739" i="2"/>
  <c r="AL739" i="2"/>
  <c r="AM739" i="2"/>
  <c r="AN739" i="2"/>
  <c r="AI740" i="2"/>
  <c r="AJ740" i="2"/>
  <c r="AK740" i="2"/>
  <c r="AL740" i="2"/>
  <c r="AM740" i="2"/>
  <c r="AN740" i="2"/>
  <c r="AI741" i="2"/>
  <c r="AJ741" i="2"/>
  <c r="AK741" i="2"/>
  <c r="AL741" i="2"/>
  <c r="AM741" i="2"/>
  <c r="AN741" i="2"/>
  <c r="AI742" i="2"/>
  <c r="AJ742" i="2"/>
  <c r="AK742" i="2"/>
  <c r="AL742" i="2"/>
  <c r="AM742" i="2"/>
  <c r="AN742" i="2"/>
  <c r="AI743" i="2"/>
  <c r="AJ743" i="2"/>
  <c r="AK743" i="2"/>
  <c r="AL743" i="2"/>
  <c r="AM743" i="2"/>
  <c r="AN743" i="2"/>
  <c r="AI744" i="2"/>
  <c r="AJ744" i="2"/>
  <c r="AK744" i="2"/>
  <c r="AL744" i="2"/>
  <c r="AM744" i="2"/>
  <c r="AN744" i="2"/>
  <c r="AI745" i="2"/>
  <c r="AJ745" i="2"/>
  <c r="AK745" i="2"/>
  <c r="AL745" i="2"/>
  <c r="AM745" i="2"/>
  <c r="AN745" i="2"/>
  <c r="AI746" i="2"/>
  <c r="AJ746" i="2"/>
  <c r="AK746" i="2"/>
  <c r="AL746" i="2"/>
  <c r="AM746" i="2"/>
  <c r="AN746" i="2"/>
  <c r="AI747" i="2"/>
  <c r="AJ747" i="2"/>
  <c r="AK747" i="2"/>
  <c r="AL747" i="2"/>
  <c r="AM747" i="2"/>
  <c r="AN747" i="2"/>
  <c r="AI748" i="2"/>
  <c r="AJ748" i="2"/>
  <c r="AK748" i="2"/>
  <c r="AL748" i="2"/>
  <c r="AM748" i="2"/>
  <c r="AN748" i="2"/>
  <c r="AI749" i="2"/>
  <c r="AJ749" i="2"/>
  <c r="AK749" i="2"/>
  <c r="AL749" i="2"/>
  <c r="AM749" i="2"/>
  <c r="AN749" i="2"/>
  <c r="AI750" i="2"/>
  <c r="AJ750" i="2"/>
  <c r="AK750" i="2"/>
  <c r="AL750" i="2"/>
  <c r="AM750" i="2"/>
  <c r="AN750" i="2"/>
  <c r="AI751" i="2"/>
  <c r="AJ751" i="2"/>
  <c r="AK751" i="2"/>
  <c r="AL751" i="2"/>
  <c r="AM751" i="2"/>
  <c r="AN751" i="2"/>
  <c r="AI752" i="2"/>
  <c r="AJ752" i="2"/>
  <c r="AK752" i="2"/>
  <c r="AL752" i="2"/>
  <c r="AM752" i="2"/>
  <c r="AN752" i="2"/>
  <c r="AI753" i="2"/>
  <c r="AJ753" i="2"/>
  <c r="AK753" i="2"/>
  <c r="AL753" i="2"/>
  <c r="AM753" i="2"/>
  <c r="AN753" i="2"/>
  <c r="AI754" i="2"/>
  <c r="AJ754" i="2"/>
  <c r="AK754" i="2"/>
  <c r="AL754" i="2"/>
  <c r="AM754" i="2"/>
  <c r="AN754" i="2"/>
  <c r="AI755" i="2"/>
  <c r="AJ755" i="2"/>
  <c r="AK755" i="2"/>
  <c r="AL755" i="2"/>
  <c r="AM755" i="2"/>
  <c r="AN755" i="2"/>
  <c r="AI756" i="2"/>
  <c r="AJ756" i="2"/>
  <c r="AK756" i="2"/>
  <c r="AL756" i="2"/>
  <c r="AM756" i="2"/>
  <c r="AN756" i="2"/>
  <c r="AI757" i="2"/>
  <c r="AJ757" i="2"/>
  <c r="AK757" i="2"/>
  <c r="AL757" i="2"/>
  <c r="AM757" i="2"/>
  <c r="AN757" i="2"/>
  <c r="AI758" i="2"/>
  <c r="AJ758" i="2"/>
  <c r="AK758" i="2"/>
  <c r="AL758" i="2"/>
  <c r="AM758" i="2"/>
  <c r="AN758" i="2"/>
  <c r="AI759" i="2"/>
  <c r="AJ759" i="2"/>
  <c r="AK759" i="2"/>
  <c r="AL759" i="2"/>
  <c r="AM759" i="2"/>
  <c r="AN759" i="2"/>
  <c r="AI760" i="2"/>
  <c r="AJ760" i="2"/>
  <c r="AK760" i="2"/>
  <c r="AL760" i="2"/>
  <c r="AM760" i="2"/>
  <c r="AN760" i="2"/>
  <c r="AI761" i="2"/>
  <c r="AJ761" i="2"/>
  <c r="AK761" i="2"/>
  <c r="AL761" i="2"/>
  <c r="AM761" i="2"/>
  <c r="AN761" i="2"/>
  <c r="AI762" i="2"/>
  <c r="AJ762" i="2"/>
  <c r="AK762" i="2"/>
  <c r="AL762" i="2"/>
  <c r="AM762" i="2"/>
  <c r="AN762" i="2"/>
  <c r="AI763" i="2"/>
  <c r="AJ763" i="2"/>
  <c r="AK763" i="2"/>
  <c r="AL763" i="2"/>
  <c r="AM763" i="2"/>
  <c r="AN763" i="2"/>
  <c r="AI764" i="2"/>
  <c r="AJ764" i="2"/>
  <c r="AK764" i="2"/>
  <c r="AL764" i="2"/>
  <c r="AM764" i="2"/>
  <c r="AN764" i="2"/>
  <c r="AI765" i="2"/>
  <c r="AJ765" i="2"/>
  <c r="AK765" i="2"/>
  <c r="AL765" i="2"/>
  <c r="AM765" i="2"/>
  <c r="AN765" i="2"/>
  <c r="AI766" i="2"/>
  <c r="AJ766" i="2"/>
  <c r="AK766" i="2"/>
  <c r="AL766" i="2"/>
  <c r="AM766" i="2"/>
  <c r="AN766" i="2"/>
  <c r="AI767" i="2"/>
  <c r="AJ767" i="2"/>
  <c r="AK767" i="2"/>
  <c r="AL767" i="2"/>
  <c r="AM767" i="2"/>
  <c r="AN767" i="2"/>
  <c r="AI768" i="2"/>
  <c r="AJ768" i="2"/>
  <c r="AK768" i="2"/>
  <c r="AL768" i="2"/>
  <c r="AM768" i="2"/>
  <c r="AN768" i="2"/>
  <c r="AI769" i="2"/>
  <c r="AJ769" i="2"/>
  <c r="AK769" i="2"/>
  <c r="AL769" i="2"/>
  <c r="AM769" i="2"/>
  <c r="AN769" i="2"/>
  <c r="AI770" i="2"/>
  <c r="AJ770" i="2"/>
  <c r="AK770" i="2"/>
  <c r="AL770" i="2"/>
  <c r="AM770" i="2"/>
  <c r="AN770" i="2"/>
  <c r="AI771" i="2"/>
  <c r="AJ771" i="2"/>
  <c r="AK771" i="2"/>
  <c r="AL771" i="2"/>
  <c r="AM771" i="2"/>
  <c r="AN771" i="2"/>
  <c r="AI772" i="2"/>
  <c r="AJ772" i="2"/>
  <c r="AK772" i="2"/>
  <c r="AL772" i="2"/>
  <c r="AM772" i="2"/>
  <c r="AN772" i="2"/>
  <c r="AI773" i="2"/>
  <c r="AJ773" i="2"/>
  <c r="AK773" i="2"/>
  <c r="AL773" i="2"/>
  <c r="AM773" i="2"/>
  <c r="AN773" i="2"/>
  <c r="AI774" i="2"/>
  <c r="AJ774" i="2"/>
  <c r="AK774" i="2"/>
  <c r="AL774" i="2"/>
  <c r="AM774" i="2"/>
  <c r="AN774" i="2"/>
  <c r="AI775" i="2"/>
  <c r="AJ775" i="2"/>
  <c r="AK775" i="2"/>
  <c r="AL775" i="2"/>
  <c r="AM775" i="2"/>
  <c r="AN775" i="2"/>
  <c r="AI776" i="2"/>
  <c r="AJ776" i="2"/>
  <c r="AK776" i="2"/>
  <c r="AL776" i="2"/>
  <c r="AM776" i="2"/>
  <c r="AN776" i="2"/>
  <c r="AI777" i="2"/>
  <c r="AJ777" i="2"/>
  <c r="AK777" i="2"/>
  <c r="AL777" i="2"/>
  <c r="AM777" i="2"/>
  <c r="AN777" i="2"/>
  <c r="AI778" i="2"/>
  <c r="AJ778" i="2"/>
  <c r="AK778" i="2"/>
  <c r="AL778" i="2"/>
  <c r="AM778" i="2"/>
  <c r="AN778" i="2"/>
  <c r="AI779" i="2"/>
  <c r="AJ779" i="2"/>
  <c r="AK779" i="2"/>
  <c r="AL779" i="2"/>
  <c r="AM779" i="2"/>
  <c r="AN779" i="2"/>
  <c r="AI780" i="2"/>
  <c r="AJ780" i="2"/>
  <c r="AK780" i="2"/>
  <c r="AL780" i="2"/>
  <c r="AM780" i="2"/>
  <c r="AN780" i="2"/>
  <c r="AI781" i="2"/>
  <c r="AJ781" i="2"/>
  <c r="AK781" i="2"/>
  <c r="AL781" i="2"/>
  <c r="AM781" i="2"/>
  <c r="AN781" i="2"/>
  <c r="AI782" i="2"/>
  <c r="AJ782" i="2"/>
  <c r="AK782" i="2"/>
  <c r="AL782" i="2"/>
  <c r="AM782" i="2"/>
  <c r="AN782" i="2"/>
  <c r="AI783" i="2"/>
  <c r="AJ783" i="2"/>
  <c r="AK783" i="2"/>
  <c r="AL783" i="2"/>
  <c r="AM783" i="2"/>
  <c r="AN783" i="2"/>
  <c r="AI784" i="2"/>
  <c r="AJ784" i="2"/>
  <c r="AK784" i="2"/>
  <c r="AL784" i="2"/>
  <c r="AM784" i="2"/>
  <c r="AN784" i="2"/>
  <c r="AI785" i="2"/>
  <c r="AJ785" i="2"/>
  <c r="AK785" i="2"/>
  <c r="AL785" i="2"/>
  <c r="AM785" i="2"/>
  <c r="AN785" i="2"/>
  <c r="AI786" i="2"/>
  <c r="AJ786" i="2"/>
  <c r="AK786" i="2"/>
  <c r="AL786" i="2"/>
  <c r="AM786" i="2"/>
  <c r="AN786" i="2"/>
  <c r="AI787" i="2"/>
  <c r="AJ787" i="2"/>
  <c r="AK787" i="2"/>
  <c r="AL787" i="2"/>
  <c r="AM787" i="2"/>
  <c r="AN787" i="2"/>
  <c r="AI788" i="2"/>
  <c r="AJ788" i="2"/>
  <c r="AK788" i="2"/>
  <c r="AL788" i="2"/>
  <c r="AM788" i="2"/>
  <c r="AN788" i="2"/>
  <c r="AI789" i="2"/>
  <c r="AJ789" i="2"/>
  <c r="AK789" i="2"/>
  <c r="AL789" i="2"/>
  <c r="AM789" i="2"/>
  <c r="AN789" i="2"/>
  <c r="AI790" i="2"/>
  <c r="AJ790" i="2"/>
  <c r="AK790" i="2"/>
  <c r="AL790" i="2"/>
  <c r="AM790" i="2"/>
  <c r="AN790" i="2"/>
  <c r="AI791" i="2"/>
  <c r="AJ791" i="2"/>
  <c r="AK791" i="2"/>
  <c r="AL791" i="2"/>
  <c r="AM791" i="2"/>
  <c r="AN791" i="2"/>
  <c r="AI792" i="2"/>
  <c r="AJ792" i="2"/>
  <c r="AK792" i="2"/>
  <c r="AL792" i="2"/>
  <c r="AM792" i="2"/>
  <c r="AN792" i="2"/>
  <c r="AI793" i="2"/>
  <c r="AJ793" i="2"/>
  <c r="AK793" i="2"/>
  <c r="AL793" i="2"/>
  <c r="AM793" i="2"/>
  <c r="AN793" i="2"/>
  <c r="AI794" i="2"/>
  <c r="AJ794" i="2"/>
  <c r="AK794" i="2"/>
  <c r="AL794" i="2"/>
  <c r="AM794" i="2"/>
  <c r="AN794" i="2"/>
  <c r="AI795" i="2"/>
  <c r="AJ795" i="2"/>
  <c r="AK795" i="2"/>
  <c r="AL795" i="2"/>
  <c r="AM795" i="2"/>
  <c r="AN795" i="2"/>
  <c r="AI796" i="2"/>
  <c r="AJ796" i="2"/>
  <c r="AK796" i="2"/>
  <c r="AL796" i="2"/>
  <c r="AM796" i="2"/>
  <c r="AN796" i="2"/>
  <c r="AI797" i="2"/>
  <c r="AJ797" i="2"/>
  <c r="AK797" i="2"/>
  <c r="AL797" i="2"/>
  <c r="AM797" i="2"/>
  <c r="AN797" i="2"/>
  <c r="AI798" i="2"/>
  <c r="AJ798" i="2"/>
  <c r="AK798" i="2"/>
  <c r="AL798" i="2"/>
  <c r="AM798" i="2"/>
  <c r="AN798" i="2"/>
  <c r="AI799" i="2"/>
  <c r="AJ799" i="2"/>
  <c r="AK799" i="2"/>
  <c r="AL799" i="2"/>
  <c r="AM799" i="2"/>
  <c r="AN799" i="2"/>
  <c r="AI800" i="2"/>
  <c r="AJ800" i="2"/>
  <c r="AK800" i="2"/>
  <c r="AL800" i="2"/>
  <c r="AM800" i="2"/>
  <c r="AN800" i="2"/>
  <c r="AI801" i="2"/>
  <c r="AJ801" i="2"/>
  <c r="AK801" i="2"/>
  <c r="AL801" i="2"/>
  <c r="AM801" i="2"/>
  <c r="AN801" i="2"/>
  <c r="AI802" i="2"/>
  <c r="AJ802" i="2"/>
  <c r="AK802" i="2"/>
  <c r="AL802" i="2"/>
  <c r="AM802" i="2"/>
  <c r="AN802" i="2"/>
  <c r="AI803" i="2"/>
  <c r="AJ803" i="2"/>
  <c r="AK803" i="2"/>
  <c r="AL803" i="2"/>
  <c r="AM803" i="2"/>
  <c r="AN803" i="2"/>
  <c r="AI804" i="2"/>
  <c r="AJ804" i="2"/>
  <c r="AK804" i="2"/>
  <c r="AL804" i="2"/>
  <c r="AM804" i="2"/>
  <c r="AN804" i="2"/>
  <c r="AI805" i="2"/>
  <c r="AJ805" i="2"/>
  <c r="AK805" i="2"/>
  <c r="AL805" i="2"/>
  <c r="AM805" i="2"/>
  <c r="AN805" i="2"/>
  <c r="AI806" i="2"/>
  <c r="AJ806" i="2"/>
  <c r="AK806" i="2"/>
  <c r="AL806" i="2"/>
  <c r="AM806" i="2"/>
  <c r="AN806" i="2"/>
  <c r="AI807" i="2"/>
  <c r="AJ807" i="2"/>
  <c r="AK807" i="2"/>
  <c r="AL807" i="2"/>
  <c r="AM807" i="2"/>
  <c r="AN807" i="2"/>
  <c r="AI808" i="2"/>
  <c r="AJ808" i="2"/>
  <c r="AK808" i="2"/>
  <c r="AL808" i="2"/>
  <c r="AM808" i="2"/>
  <c r="AN808" i="2"/>
  <c r="AI809" i="2"/>
  <c r="AJ809" i="2"/>
  <c r="AK809" i="2"/>
  <c r="AL809" i="2"/>
  <c r="AM809" i="2"/>
  <c r="AN809" i="2"/>
  <c r="AI810" i="2"/>
  <c r="AJ810" i="2"/>
  <c r="AK810" i="2"/>
  <c r="AL810" i="2"/>
  <c r="AM810" i="2"/>
  <c r="AN810" i="2"/>
  <c r="AI811" i="2"/>
  <c r="AJ811" i="2"/>
  <c r="AK811" i="2"/>
  <c r="AL811" i="2"/>
  <c r="AM811" i="2"/>
  <c r="AN811" i="2"/>
  <c r="AI812" i="2"/>
  <c r="AJ812" i="2"/>
  <c r="AK812" i="2"/>
  <c r="AL812" i="2"/>
  <c r="AM812" i="2"/>
  <c r="AN812" i="2"/>
  <c r="AI813" i="2"/>
  <c r="AJ813" i="2"/>
  <c r="AK813" i="2"/>
  <c r="AL813" i="2"/>
  <c r="AM813" i="2"/>
  <c r="AN813" i="2"/>
  <c r="AI814" i="2"/>
  <c r="AJ814" i="2"/>
  <c r="AK814" i="2"/>
  <c r="AL814" i="2"/>
  <c r="AM814" i="2"/>
  <c r="AN814" i="2"/>
  <c r="AI815" i="2"/>
  <c r="AJ815" i="2"/>
  <c r="AK815" i="2"/>
  <c r="AL815" i="2"/>
  <c r="AM815" i="2"/>
  <c r="AN815" i="2"/>
  <c r="AI816" i="2"/>
  <c r="AJ816" i="2"/>
  <c r="AK816" i="2"/>
  <c r="AL816" i="2"/>
  <c r="AM816" i="2"/>
  <c r="AN816" i="2"/>
  <c r="AI817" i="2"/>
  <c r="AJ817" i="2"/>
  <c r="AK817" i="2"/>
  <c r="AL817" i="2"/>
  <c r="AM817" i="2"/>
  <c r="AN817" i="2"/>
  <c r="AI818" i="2"/>
  <c r="AJ818" i="2"/>
  <c r="AK818" i="2"/>
  <c r="AL818" i="2"/>
  <c r="AM818" i="2"/>
  <c r="AN818" i="2"/>
  <c r="AI819" i="2"/>
  <c r="AJ819" i="2"/>
  <c r="AK819" i="2"/>
  <c r="AL819" i="2"/>
  <c r="AM819" i="2"/>
  <c r="AN819" i="2"/>
  <c r="AI820" i="2"/>
  <c r="AJ820" i="2"/>
  <c r="AK820" i="2"/>
  <c r="AL820" i="2"/>
  <c r="AM820" i="2"/>
  <c r="AN820" i="2"/>
  <c r="AI821" i="2"/>
  <c r="AJ821" i="2"/>
  <c r="AK821" i="2"/>
  <c r="AL821" i="2"/>
  <c r="AM821" i="2"/>
  <c r="AN821" i="2"/>
  <c r="AI822" i="2"/>
  <c r="AJ822" i="2"/>
  <c r="AK822" i="2"/>
  <c r="AL822" i="2"/>
  <c r="AM822" i="2"/>
  <c r="AN822" i="2"/>
  <c r="AI823" i="2"/>
  <c r="AJ823" i="2"/>
  <c r="AK823" i="2"/>
  <c r="AL823" i="2"/>
  <c r="AM823" i="2"/>
  <c r="AN823" i="2"/>
  <c r="AI824" i="2"/>
  <c r="AJ824" i="2"/>
  <c r="AK824" i="2"/>
  <c r="AL824" i="2"/>
  <c r="AM824" i="2"/>
  <c r="AN824" i="2"/>
  <c r="AI825" i="2"/>
  <c r="AJ825" i="2"/>
  <c r="AK825" i="2"/>
  <c r="AL825" i="2"/>
  <c r="AM825" i="2"/>
  <c r="AN825" i="2"/>
  <c r="AI826" i="2"/>
  <c r="AJ826" i="2"/>
  <c r="AK826" i="2"/>
  <c r="AL826" i="2"/>
  <c r="AM826" i="2"/>
  <c r="AN826" i="2"/>
  <c r="AI827" i="2"/>
  <c r="AJ827" i="2"/>
  <c r="AK827" i="2"/>
  <c r="AL827" i="2"/>
  <c r="AM827" i="2"/>
  <c r="AN827" i="2"/>
  <c r="AI828" i="2"/>
  <c r="AJ828" i="2"/>
  <c r="AK828" i="2"/>
  <c r="AL828" i="2"/>
  <c r="AM828" i="2"/>
  <c r="AN828" i="2"/>
  <c r="AI829" i="2"/>
  <c r="AJ829" i="2"/>
  <c r="AK829" i="2"/>
  <c r="AL829" i="2"/>
  <c r="AM829" i="2"/>
  <c r="AN829" i="2"/>
  <c r="AI830" i="2"/>
  <c r="AJ830" i="2"/>
  <c r="AK830" i="2"/>
  <c r="AL830" i="2"/>
  <c r="AM830" i="2"/>
  <c r="AN830" i="2"/>
  <c r="AI831" i="2"/>
  <c r="AJ831" i="2"/>
  <c r="AK831" i="2"/>
  <c r="AL831" i="2"/>
  <c r="AM831" i="2"/>
  <c r="AN831" i="2"/>
  <c r="AI832" i="2"/>
  <c r="AJ832" i="2"/>
  <c r="AK832" i="2"/>
  <c r="AL832" i="2"/>
  <c r="AM832" i="2"/>
  <c r="AN832" i="2"/>
  <c r="AI833" i="2"/>
  <c r="AJ833" i="2"/>
  <c r="AK833" i="2"/>
  <c r="AL833" i="2"/>
  <c r="AM833" i="2"/>
  <c r="AN833" i="2"/>
  <c r="AI834" i="2"/>
  <c r="AJ834" i="2"/>
  <c r="AK834" i="2"/>
  <c r="AL834" i="2"/>
  <c r="AM834" i="2"/>
  <c r="AN834" i="2"/>
  <c r="AI835" i="2"/>
  <c r="AJ835" i="2"/>
  <c r="AK835" i="2"/>
  <c r="AL835" i="2"/>
  <c r="AM835" i="2"/>
  <c r="AN835" i="2"/>
  <c r="AI836" i="2"/>
  <c r="AJ836" i="2"/>
  <c r="AK836" i="2"/>
  <c r="AL836" i="2"/>
  <c r="AM836" i="2"/>
  <c r="AN836" i="2"/>
  <c r="AI837" i="2"/>
  <c r="AJ837" i="2"/>
  <c r="AK837" i="2"/>
  <c r="AL837" i="2"/>
  <c r="AM837" i="2"/>
  <c r="AN837" i="2"/>
  <c r="AI838" i="2"/>
  <c r="AJ838" i="2"/>
  <c r="AK838" i="2"/>
  <c r="AL838" i="2"/>
  <c r="AM838" i="2"/>
  <c r="AN838" i="2"/>
  <c r="AI839" i="2"/>
  <c r="AJ839" i="2"/>
  <c r="AK839" i="2"/>
  <c r="AL839" i="2"/>
  <c r="AM839" i="2"/>
  <c r="AN839" i="2"/>
  <c r="AI840" i="2"/>
  <c r="AJ840" i="2"/>
  <c r="AK840" i="2"/>
  <c r="AL840" i="2"/>
  <c r="AM840" i="2"/>
  <c r="AN840" i="2"/>
  <c r="AI841" i="2"/>
  <c r="AJ841" i="2"/>
  <c r="AK841" i="2"/>
  <c r="AL841" i="2"/>
  <c r="AM841" i="2"/>
  <c r="AN841" i="2"/>
  <c r="AI842" i="2"/>
  <c r="AJ842" i="2"/>
  <c r="AK842" i="2"/>
  <c r="AL842" i="2"/>
  <c r="AM842" i="2"/>
  <c r="AN842" i="2"/>
  <c r="AI843" i="2"/>
  <c r="AJ843" i="2"/>
  <c r="AK843" i="2"/>
  <c r="AL843" i="2"/>
  <c r="AM843" i="2"/>
  <c r="AN843" i="2"/>
  <c r="AI844" i="2"/>
  <c r="AJ844" i="2"/>
  <c r="AK844" i="2"/>
  <c r="AL844" i="2"/>
  <c r="AM844" i="2"/>
  <c r="AN844" i="2"/>
  <c r="AI845" i="2"/>
  <c r="AJ845" i="2"/>
  <c r="AK845" i="2"/>
  <c r="AL845" i="2"/>
  <c r="AM845" i="2"/>
  <c r="AN845" i="2"/>
  <c r="AI846" i="2"/>
  <c r="AJ846" i="2"/>
  <c r="AK846" i="2"/>
  <c r="AL846" i="2"/>
  <c r="AM846" i="2"/>
  <c r="AN846" i="2"/>
  <c r="AI847" i="2"/>
  <c r="AJ847" i="2"/>
  <c r="AK847" i="2"/>
  <c r="AL847" i="2"/>
  <c r="AM847" i="2"/>
  <c r="AN847" i="2"/>
  <c r="AI848" i="2"/>
  <c r="AJ848" i="2"/>
  <c r="AK848" i="2"/>
  <c r="AL848" i="2"/>
  <c r="AM848" i="2"/>
  <c r="AN848" i="2"/>
  <c r="AI849" i="2"/>
  <c r="AJ849" i="2"/>
  <c r="AK849" i="2"/>
  <c r="AL849" i="2"/>
  <c r="AM849" i="2"/>
  <c r="AN849" i="2"/>
  <c r="AI850" i="2"/>
  <c r="AJ850" i="2"/>
  <c r="AK850" i="2"/>
  <c r="AL850" i="2"/>
  <c r="AM850" i="2"/>
  <c r="AN850" i="2"/>
  <c r="AI851" i="2"/>
  <c r="AJ851" i="2"/>
  <c r="AK851" i="2"/>
  <c r="AL851" i="2"/>
  <c r="AM851" i="2"/>
  <c r="AN851" i="2"/>
  <c r="AI852" i="2"/>
  <c r="AJ852" i="2"/>
  <c r="AK852" i="2"/>
  <c r="AL852" i="2"/>
  <c r="AM852" i="2"/>
  <c r="AN852" i="2"/>
  <c r="AI853" i="2"/>
  <c r="AJ853" i="2"/>
  <c r="AK853" i="2"/>
  <c r="AL853" i="2"/>
  <c r="AM853" i="2"/>
  <c r="AN853" i="2"/>
  <c r="AI854" i="2"/>
  <c r="AJ854" i="2"/>
  <c r="AK854" i="2"/>
  <c r="AL854" i="2"/>
  <c r="AM854" i="2"/>
  <c r="AN854" i="2"/>
  <c r="AI855" i="2"/>
  <c r="AJ855" i="2"/>
  <c r="AK855" i="2"/>
  <c r="AL855" i="2"/>
  <c r="AM855" i="2"/>
  <c r="AN855" i="2"/>
  <c r="AI856" i="2"/>
  <c r="AJ856" i="2"/>
  <c r="AK856" i="2"/>
  <c r="AL856" i="2"/>
  <c r="AM856" i="2"/>
  <c r="AN856" i="2"/>
  <c r="AI857" i="2"/>
  <c r="AJ857" i="2"/>
  <c r="AK857" i="2"/>
  <c r="AL857" i="2"/>
  <c r="AM857" i="2"/>
  <c r="AN857" i="2"/>
  <c r="AI858" i="2"/>
  <c r="AJ858" i="2"/>
  <c r="AK858" i="2"/>
  <c r="AL858" i="2"/>
  <c r="AM858" i="2"/>
  <c r="AN858" i="2"/>
  <c r="AI859" i="2"/>
  <c r="AJ859" i="2"/>
  <c r="AK859" i="2"/>
  <c r="AL859" i="2"/>
  <c r="AM859" i="2"/>
  <c r="AN859" i="2"/>
  <c r="AI860" i="2"/>
  <c r="AJ860" i="2"/>
  <c r="AK860" i="2"/>
  <c r="AL860" i="2"/>
  <c r="AM860" i="2"/>
  <c r="AN860" i="2"/>
  <c r="AI861" i="2"/>
  <c r="AJ861" i="2"/>
  <c r="AK861" i="2"/>
  <c r="AL861" i="2"/>
  <c r="AM861" i="2"/>
  <c r="AN861" i="2"/>
  <c r="AI862" i="2"/>
  <c r="AJ862" i="2"/>
  <c r="AK862" i="2"/>
  <c r="AL862" i="2"/>
  <c r="AM862" i="2"/>
  <c r="AN862" i="2"/>
  <c r="AI863" i="2"/>
  <c r="AJ863" i="2"/>
  <c r="AK863" i="2"/>
  <c r="AL863" i="2"/>
  <c r="AM863" i="2"/>
  <c r="AN863" i="2"/>
  <c r="AI864" i="2"/>
  <c r="AJ864" i="2"/>
  <c r="AK864" i="2"/>
  <c r="AL864" i="2"/>
  <c r="AM864" i="2"/>
  <c r="AN864" i="2"/>
  <c r="AI865" i="2"/>
  <c r="AJ865" i="2"/>
  <c r="AK865" i="2"/>
  <c r="AL865" i="2"/>
  <c r="AM865" i="2"/>
  <c r="AN865" i="2"/>
  <c r="AI866" i="2"/>
  <c r="AJ866" i="2"/>
  <c r="AK866" i="2"/>
  <c r="AL866" i="2"/>
  <c r="AM866" i="2"/>
  <c r="AN866" i="2"/>
  <c r="AI867" i="2"/>
  <c r="AJ867" i="2"/>
  <c r="AK867" i="2"/>
  <c r="AL867" i="2"/>
  <c r="AM867" i="2"/>
  <c r="AN867" i="2"/>
  <c r="AI868" i="2"/>
  <c r="AJ868" i="2"/>
  <c r="AK868" i="2"/>
  <c r="AL868" i="2"/>
  <c r="AM868" i="2"/>
  <c r="AN868" i="2"/>
  <c r="AI869" i="2"/>
  <c r="AJ869" i="2"/>
  <c r="AK869" i="2"/>
  <c r="AL869" i="2"/>
  <c r="AM869" i="2"/>
  <c r="AN869" i="2"/>
  <c r="AI870" i="2"/>
  <c r="AJ870" i="2"/>
  <c r="AK870" i="2"/>
  <c r="AL870" i="2"/>
  <c r="AM870" i="2"/>
  <c r="AN870" i="2"/>
  <c r="AI871" i="2"/>
  <c r="AJ871" i="2"/>
  <c r="AK871" i="2"/>
  <c r="AL871" i="2"/>
  <c r="AM871" i="2"/>
  <c r="AN871" i="2"/>
  <c r="AI872" i="2"/>
  <c r="AJ872" i="2"/>
  <c r="AK872" i="2"/>
  <c r="AL872" i="2"/>
  <c r="AM872" i="2"/>
  <c r="AN872" i="2"/>
  <c r="AI873" i="2"/>
  <c r="AJ873" i="2"/>
  <c r="AK873" i="2"/>
  <c r="AL873" i="2"/>
  <c r="AM873" i="2"/>
  <c r="AN873" i="2"/>
  <c r="AI874" i="2"/>
  <c r="AJ874" i="2"/>
  <c r="AK874" i="2"/>
  <c r="AL874" i="2"/>
  <c r="AM874" i="2"/>
  <c r="AN874" i="2"/>
  <c r="AI875" i="2"/>
  <c r="AJ875" i="2"/>
  <c r="AK875" i="2"/>
  <c r="AL875" i="2"/>
  <c r="AM875" i="2"/>
  <c r="AN875" i="2"/>
  <c r="AI876" i="2"/>
  <c r="AJ876" i="2"/>
  <c r="AK876" i="2"/>
  <c r="AL876" i="2"/>
  <c r="AM876" i="2"/>
  <c r="AN876" i="2"/>
  <c r="AI877" i="2"/>
  <c r="AJ877" i="2"/>
  <c r="AK877" i="2"/>
  <c r="AL877" i="2"/>
  <c r="AM877" i="2"/>
  <c r="AN877" i="2"/>
  <c r="AI878" i="2"/>
  <c r="AJ878" i="2"/>
  <c r="AK878" i="2"/>
  <c r="AL878" i="2"/>
  <c r="AM878" i="2"/>
  <c r="AN878" i="2"/>
  <c r="AI879" i="2"/>
  <c r="AJ879" i="2"/>
  <c r="AK879" i="2"/>
  <c r="AL879" i="2"/>
  <c r="AM879" i="2"/>
  <c r="AN879" i="2"/>
  <c r="AI880" i="2"/>
  <c r="AJ880" i="2"/>
  <c r="AK880" i="2"/>
  <c r="AL880" i="2"/>
  <c r="AM880" i="2"/>
  <c r="AN880" i="2"/>
  <c r="AI881" i="2"/>
  <c r="AJ881" i="2"/>
  <c r="AK881" i="2"/>
  <c r="AL881" i="2"/>
  <c r="AM881" i="2"/>
  <c r="AN881" i="2"/>
  <c r="AI882" i="2"/>
  <c r="AJ882" i="2"/>
  <c r="AK882" i="2"/>
  <c r="AL882" i="2"/>
  <c r="AM882" i="2"/>
  <c r="AN882" i="2"/>
  <c r="AI883" i="2"/>
  <c r="AJ883" i="2"/>
  <c r="AK883" i="2"/>
  <c r="AL883" i="2"/>
  <c r="AM883" i="2"/>
  <c r="AN883" i="2"/>
  <c r="AI884" i="2"/>
  <c r="AJ884" i="2"/>
  <c r="AK884" i="2"/>
  <c r="AL884" i="2"/>
  <c r="AM884" i="2"/>
  <c r="AN884" i="2"/>
  <c r="AI885" i="2"/>
  <c r="AJ885" i="2"/>
  <c r="AK885" i="2"/>
  <c r="AL885" i="2"/>
  <c r="AM885" i="2"/>
  <c r="AN885" i="2"/>
  <c r="AI886" i="2"/>
  <c r="AJ886" i="2"/>
  <c r="AK886" i="2"/>
  <c r="AL886" i="2"/>
  <c r="AM886" i="2"/>
  <c r="AN886" i="2"/>
  <c r="AI887" i="2"/>
  <c r="AJ887" i="2"/>
  <c r="AK887" i="2"/>
  <c r="AL887" i="2"/>
  <c r="AM887" i="2"/>
  <c r="AN887" i="2"/>
  <c r="AI888" i="2"/>
  <c r="AJ888" i="2"/>
  <c r="AK888" i="2"/>
  <c r="AL888" i="2"/>
  <c r="AM888" i="2"/>
  <c r="AN888" i="2"/>
  <c r="AI889" i="2"/>
  <c r="AJ889" i="2"/>
  <c r="AK889" i="2"/>
  <c r="AL889" i="2"/>
  <c r="AM889" i="2"/>
  <c r="AN889" i="2"/>
  <c r="AI890" i="2"/>
  <c r="AJ890" i="2"/>
  <c r="AK890" i="2"/>
  <c r="AL890" i="2"/>
  <c r="AM890" i="2"/>
  <c r="AN890" i="2"/>
  <c r="AI891" i="2"/>
  <c r="AJ891" i="2"/>
  <c r="AK891" i="2"/>
  <c r="AL891" i="2"/>
  <c r="AM891" i="2"/>
  <c r="AN891" i="2"/>
  <c r="AI892" i="2"/>
  <c r="AJ892" i="2"/>
  <c r="AK892" i="2"/>
  <c r="AL892" i="2"/>
  <c r="AM892" i="2"/>
  <c r="AN892" i="2"/>
  <c r="AI893" i="2"/>
  <c r="AJ893" i="2"/>
  <c r="AK893" i="2"/>
  <c r="AL893" i="2"/>
  <c r="AM893" i="2"/>
  <c r="AN893" i="2"/>
  <c r="AI894" i="2"/>
  <c r="AJ894" i="2"/>
  <c r="AK894" i="2"/>
  <c r="AL894" i="2"/>
  <c r="AM894" i="2"/>
  <c r="AN894" i="2"/>
  <c r="AI3" i="2"/>
  <c r="AJ3" i="2"/>
  <c r="AK3" i="2"/>
  <c r="AL3" i="2"/>
  <c r="AM3" i="2"/>
  <c r="AN3" i="2"/>
</calcChain>
</file>

<file path=xl/sharedStrings.xml><?xml version="1.0" encoding="utf-8"?>
<sst xmlns="http://schemas.openxmlformats.org/spreadsheetml/2006/main" count="30943" uniqueCount="2533">
  <si>
    <t>DATA SCADENZA</t>
  </si>
  <si>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</si>
  <si>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</si>
  <si>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</si>
  <si>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</si>
  <si>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</si>
  <si>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</si>
  <si>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</si>
  <si>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</si>
  <si>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</si>
  <si>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</si>
  <si>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</si>
  <si>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</si>
  <si>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</si>
  <si>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</si>
  <si>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</si>
  <si>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</si>
  <si>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</si>
  <si>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</si>
  <si>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</si>
  <si>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</si>
  <si>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</si>
  <si>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</si>
  <si>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</si>
  <si>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</si>
  <si>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</si>
  <si>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</si>
  <si>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</si>
  <si>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</si>
  <si>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</si>
  <si>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</si>
  <si>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</si>
  <si>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08/01/2021</t>
  </si>
  <si>
    <t>10/10/2020</t>
  </si>
  <si>
    <t>14/10/2020</t>
  </si>
  <si>
    <t>FF</t>
  </si>
  <si>
    <t>E</t>
  </si>
  <si>
    <t>112015944658</t>
  </si>
  <si>
    <t>HERA  S.p.A.</t>
  </si>
  <si>
    <t>03819031208</t>
  </si>
  <si>
    <t>BOLOGNA</t>
  </si>
  <si>
    <t>ACCREDITO SU C/C BANCARIO</t>
  </si>
  <si>
    <t>05/01/2021</t>
  </si>
  <si>
    <t>Consumo acqua Settembre (EMERGENZA LEGIONELLA)</t>
  </si>
  <si>
    <t>Monte dei Paschi c/Tesoreria</t>
  </si>
  <si>
    <t>ZC822738F7</t>
  </si>
  <si>
    <t>20-00-00-00</t>
  </si>
  <si>
    <t>GEST. STRUTT. ASP</t>
  </si>
  <si>
    <t>Acqua (b7g)</t>
  </si>
  <si>
    <t>20/01/2021</t>
  </si>
  <si>
    <t>22/10/2020</t>
  </si>
  <si>
    <t>23/10/2020</t>
  </si>
  <si>
    <t>112016210061</t>
  </si>
  <si>
    <t>Consumo stimato dal 18/08/ al 15/10/2020</t>
  </si>
  <si>
    <t>112016210060</t>
  </si>
  <si>
    <t>09/01/2021</t>
  </si>
  <si>
    <t>09/11/2020</t>
  </si>
  <si>
    <t>260/2020</t>
  </si>
  <si>
    <t>THE B-SHOP SRL</t>
  </si>
  <si>
    <t>04797280288</t>
  </si>
  <si>
    <t>PERAGA  di VIGONZA</t>
  </si>
  <si>
    <t>0498</t>
  </si>
  <si>
    <t>157790</t>
  </si>
  <si>
    <t>Acq.Tute total body III categ.</t>
  </si>
  <si>
    <t>ZA62F05700</t>
  </si>
  <si>
    <t>01-01-00-00</t>
  </si>
  <si>
    <t>RESID. CASTELFRANCO-CASA PROTETTA</t>
  </si>
  <si>
    <t>CORONAVIRUS materiali DPI e altri vari</t>
  </si>
  <si>
    <t>12/01/2021</t>
  </si>
  <si>
    <t>12/11/2020</t>
  </si>
  <si>
    <t>201341895</t>
  </si>
  <si>
    <t>SOENERGY SRL</t>
  </si>
  <si>
    <t>01565370382</t>
  </si>
  <si>
    <t>ARGENTA</t>
  </si>
  <si>
    <t>GAS consumi Ottobre / Fattura chiusura</t>
  </si>
  <si>
    <t>Z67278C379</t>
  </si>
  <si>
    <t>Gas metano (b7g)</t>
  </si>
  <si>
    <t>A</t>
  </si>
  <si>
    <t>ML</t>
  </si>
  <si>
    <t>CGIL</t>
  </si>
  <si>
    <t>Modena</t>
  </si>
  <si>
    <t>Codice Identificativo ASP ''Delia Repetto'' 1300074600109 DICEMBRE 2020</t>
  </si>
  <si>
    <t>07/12/2020</t>
  </si>
  <si>
    <t>CISL FP Emilia Centrale</t>
  </si>
  <si>
    <t>ASP ''Delia Repetto'' competenze DICEMBRE 2020</t>
  </si>
  <si>
    <t>FIALS Provinciale Modena</t>
  </si>
  <si>
    <t>SAN GIOVANNI IN PERSICETO</t>
  </si>
  <si>
    <t>ASP ''Delia Repetto'' trattenute DICEMBRE 2020</t>
  </si>
  <si>
    <t>FIALS  NAZIONALE</t>
  </si>
  <si>
    <t>ROMA</t>
  </si>
  <si>
    <t xml:space="preserve">UniCredit S.p.A. </t>
  </si>
  <si>
    <t>00348170101</t>
  </si>
  <si>
    <t>Dicembre 2020 - Rata n° 45 - Contr.n.CQS7481094 - Cessione del 5° P.M.B.</t>
  </si>
  <si>
    <t>PERSEO SIRIO F.do Naz.Pens.Compl.Dipend.Pubb.e San</t>
  </si>
  <si>
    <t>06</t>
  </si>
  <si>
    <t>85304484</t>
  </si>
  <si>
    <t>CA07064-20201201-20201231</t>
  </si>
  <si>
    <t>14/12/2020</t>
  </si>
  <si>
    <t>31/12/2020</t>
  </si>
  <si>
    <t>FPa 4/20</t>
  </si>
  <si>
    <t xml:space="preserve">MIGLIETTA DARIO  </t>
  </si>
  <si>
    <t>03867570750</t>
  </si>
  <si>
    <t>MODENA</t>
  </si>
  <si>
    <t>07/01/2021</t>
  </si>
  <si>
    <t xml:space="preserve">Compenso per incarico Consulente Fiscale e Tributario relativo al 4° Trim. 2020 </t>
  </si>
  <si>
    <t>Prestazioni prof.li esterne (b7e)</t>
  </si>
  <si>
    <t>31/01/2021</t>
  </si>
  <si>
    <t>14/11/2020</t>
  </si>
  <si>
    <t>6/PA</t>
  </si>
  <si>
    <t>LATTONIERI EMILIANI S.N.C. DI D'AURIA GERARDO E RA</t>
  </si>
  <si>
    <t>03403190360</t>
  </si>
  <si>
    <t>Castelfranco Emilia</t>
  </si>
  <si>
    <t>Sopralluogo, pulizia grondaie e ripristino tegole di copertura</t>
  </si>
  <si>
    <t>Z6C2E80A61</t>
  </si>
  <si>
    <t>Manut. Immobili (b7h)</t>
  </si>
  <si>
    <t>INPS (ex INADEL)</t>
  </si>
  <si>
    <t>F24 TELEMATICO</t>
  </si>
  <si>
    <t>CTR ex INADEL - TFS - DICEMBRE 2020</t>
  </si>
  <si>
    <t>CTR ex INADEL - TFR - DICEMBRE 2020</t>
  </si>
  <si>
    <t>INPS (ex Fondo Credito)</t>
  </si>
  <si>
    <t>CTR ex Fondo Credito - DICEMBRE 2020</t>
  </si>
  <si>
    <t>INPS (solidarietà PERSEO)</t>
  </si>
  <si>
    <t>CTR solidarietà INPS - DICEMBRE 2020</t>
  </si>
  <si>
    <t>INPS DS</t>
  </si>
  <si>
    <t>CTR INPS DS - DICEMBRE 2020</t>
  </si>
  <si>
    <t>INPS (ex CPDEL)</t>
  </si>
  <si>
    <t>Onere per ricongiunzione P212 Dipendente - DICEMBRE 2020</t>
  </si>
  <si>
    <t>TESORERIA PROVINCIALE DELLO STATO</t>
  </si>
  <si>
    <t>Ritenute REDDITI LAVORO AUTONOMO (1040) mese DICEMBRE 2020</t>
  </si>
  <si>
    <t>Ritenute REDDITI LAVORO DIPENDENTE mese di DICEMBRE 2020</t>
  </si>
  <si>
    <t>REGIONE EMILIA ROMAGNA Irap</t>
  </si>
  <si>
    <t>Bologna</t>
  </si>
  <si>
    <t>Liquidazione IRAP DIPENDENTI mese di DICEMBRE 2020</t>
  </si>
  <si>
    <t>26/01/2021</t>
  </si>
  <si>
    <t>06/01/2021</t>
  </si>
  <si>
    <t>360201438010028</t>
  </si>
  <si>
    <t>SERVIZIO ELETTRICO NAZIONALE SpA</t>
  </si>
  <si>
    <t>09633951000</t>
  </si>
  <si>
    <t>11/01/2021</t>
  </si>
  <si>
    <t>Energia Elettrica consumi DICEMBRE 2020</t>
  </si>
  <si>
    <t>Energia Elettrica (b7g)</t>
  </si>
  <si>
    <t>30/12/2020</t>
  </si>
  <si>
    <t>30/11/2020</t>
  </si>
  <si>
    <t>09/12/2020</t>
  </si>
  <si>
    <t>11PA</t>
  </si>
  <si>
    <t>MASINI GIUSEPPE</t>
  </si>
  <si>
    <t>03706640368</t>
  </si>
  <si>
    <t>CASTELFRANCO EMILIA</t>
  </si>
  <si>
    <t>059</t>
  </si>
  <si>
    <t>931041</t>
  </si>
  <si>
    <t>Materiale per Infermeria mese di Novembre</t>
  </si>
  <si>
    <t>Z742DDA49A</t>
  </si>
  <si>
    <t>Parafarmaci e materiale sanitario B6</t>
  </si>
  <si>
    <t>22/12/2020</t>
  </si>
  <si>
    <t>12PA</t>
  </si>
  <si>
    <t>Acquisto farmaci per ospiti mese di Novembre 2020</t>
  </si>
  <si>
    <t>Farmaci B6</t>
  </si>
  <si>
    <t>29/01/2021</t>
  </si>
  <si>
    <t>24/12/2020</t>
  </si>
  <si>
    <t>2020P00021</t>
  </si>
  <si>
    <t>TERMOIDRAULICA di TASSINARI R. &amp; C. SNC</t>
  </si>
  <si>
    <t>01466870365</t>
  </si>
  <si>
    <t>927269</t>
  </si>
  <si>
    <t>Canone mensile servizio gestione del calore mese NOVEMBRE  e interventi vari</t>
  </si>
  <si>
    <t>810128932C</t>
  </si>
  <si>
    <t>Impianti idraulici termici antinc (b7h)</t>
  </si>
  <si>
    <t>14PA</t>
  </si>
  <si>
    <t>Farmaci per Ospiti mese di DICEMBRE 2020</t>
  </si>
  <si>
    <t>15PA</t>
  </si>
  <si>
    <t>Materiale per Infermeria mese di Dicembre 2020</t>
  </si>
  <si>
    <t>17/12/2020</t>
  </si>
  <si>
    <t>54</t>
  </si>
  <si>
    <t>PLURALIS SRL</t>
  </si>
  <si>
    <t>04435150406</t>
  </si>
  <si>
    <t>Santarcangelo di Romagna</t>
  </si>
  <si>
    <t>0541</t>
  </si>
  <si>
    <t>620020</t>
  </si>
  <si>
    <t>Acq. CAMICI in TNT monouso</t>
  </si>
  <si>
    <t>Z592FA9F65</t>
  </si>
  <si>
    <t>02/01/2021</t>
  </si>
  <si>
    <t>04/01/2021</t>
  </si>
  <si>
    <t>FATTPA 4_21</t>
  </si>
  <si>
    <t>BUCCHERI GIUSEPPE</t>
  </si>
  <si>
    <t>02220950360</t>
  </si>
  <si>
    <t>5124892</t>
  </si>
  <si>
    <t>Incarico RSPP 2° semes.2020</t>
  </si>
  <si>
    <t>Z66218FF90</t>
  </si>
  <si>
    <t>Servizi privacy e sicurezza (b7)</t>
  </si>
  <si>
    <t>1PA</t>
  </si>
  <si>
    <t>SANGIORGI GIORGIA</t>
  </si>
  <si>
    <t>04008960751</t>
  </si>
  <si>
    <t>Servizio RDP mese Dicembre 2020</t>
  </si>
  <si>
    <t>8FPA</t>
  </si>
  <si>
    <t>LAURO ROBERTA</t>
  </si>
  <si>
    <t>03160520361</t>
  </si>
  <si>
    <t>Servizio PODOLOGIA mese di DICEMBRE 2020</t>
  </si>
  <si>
    <t>Z092E818E0</t>
  </si>
  <si>
    <t>18/12/2020</t>
  </si>
  <si>
    <t>Servizio podologo (b7b)</t>
  </si>
  <si>
    <t>14/01/2021</t>
  </si>
  <si>
    <t>15/12/2020</t>
  </si>
  <si>
    <t>3020048403</t>
  </si>
  <si>
    <t>MONTE dei PASCHI di SIENA S.p.A.</t>
  </si>
  <si>
    <t>01483500524</t>
  </si>
  <si>
    <t>SIENA</t>
  </si>
  <si>
    <t>DISPOSIZIONE DOCUMENTO ESTERNO</t>
  </si>
  <si>
    <t>Costo Servizio TESORERIA x Anno 2020</t>
  </si>
  <si>
    <t>Z8D28F89C7</t>
  </si>
  <si>
    <t>Spese servizi bancari (b7k)</t>
  </si>
  <si>
    <t>3020048404</t>
  </si>
  <si>
    <t>Compenso Servizio Tesoreria relativo al 2°semestre 2019</t>
  </si>
  <si>
    <t>Sopravvenienze passive straord. (b22)</t>
  </si>
  <si>
    <t>01/01/2021</t>
  </si>
  <si>
    <t>19</t>
  </si>
  <si>
    <t>BEVILACQUA PIETRO</t>
  </si>
  <si>
    <t>01941490359</t>
  </si>
  <si>
    <t>REGGIO NELL'EMILIA</t>
  </si>
  <si>
    <t>13/01/2021</t>
  </si>
  <si>
    <t>Compenso x Nucleo Valutazione Anno 2020</t>
  </si>
  <si>
    <t>30/09/2020</t>
  </si>
  <si>
    <t>31/07/2020</t>
  </si>
  <si>
    <t>11/08/2020</t>
  </si>
  <si>
    <t>2044-2020/PA</t>
  </si>
  <si>
    <t>OASI LAVORO SPA</t>
  </si>
  <si>
    <t>02552531200</t>
  </si>
  <si>
    <t>051</t>
  </si>
  <si>
    <t>6370256</t>
  </si>
  <si>
    <t>LUGLIO somministrazione x INFERMIERI</t>
  </si>
  <si>
    <t>7921360111</t>
  </si>
  <si>
    <t>Salari e stipendi inter. (b7f)</t>
  </si>
  <si>
    <t>2045-2020/PA</t>
  </si>
  <si>
    <t>LUGLIO somministrazione x MANUTENTORE</t>
  </si>
  <si>
    <t>12/08/2020</t>
  </si>
  <si>
    <t>2046-2020/PA</t>
  </si>
  <si>
    <t>LUGLIO somministrazione x FISIOTERAPISTI</t>
  </si>
  <si>
    <t>2047-2020/PA</t>
  </si>
  <si>
    <t>LUGLIO somministrazione x CD</t>
  </si>
  <si>
    <t>03-01-01-00</t>
  </si>
  <si>
    <t>SOST. ALLA DOMIC.-CENTRO DIURNO-CASTELFRANCO EMILIA</t>
  </si>
  <si>
    <t>2048-2020/PA</t>
  </si>
  <si>
    <t>LUGLIO somministrazione x CRA</t>
  </si>
  <si>
    <t>2049-2020/PA</t>
  </si>
  <si>
    <t>LUGLIO somministrazione x AMMINISTRAZIONE</t>
  </si>
  <si>
    <t>31/10/2020</t>
  </si>
  <si>
    <t>31/08/2020</t>
  </si>
  <si>
    <t>11/09/2020</t>
  </si>
  <si>
    <t>2360-2020/PA</t>
  </si>
  <si>
    <t>AGOSTO somministrazione lavoro x MANUTENTORE</t>
  </si>
  <si>
    <t>2361-2020/PA</t>
  </si>
  <si>
    <t>AGOSTO somministrazione lavoro x FISIOTERAPISTA</t>
  </si>
  <si>
    <t>2362-2020/PA</t>
  </si>
  <si>
    <t>AGOSTO somministrazione lavoro x CD</t>
  </si>
  <si>
    <t>2364-2020/PA</t>
  </si>
  <si>
    <t>AGOSTO somministrazione lavoro x AMMINISTRAZIONE</t>
  </si>
  <si>
    <t>20/11/2020</t>
  </si>
  <si>
    <t>21/09/2020</t>
  </si>
  <si>
    <t>2417-2020/PA</t>
  </si>
  <si>
    <t>AGOSTO somministrazione lavoro INFERMIERI</t>
  </si>
  <si>
    <t>2418-2020/PA</t>
  </si>
  <si>
    <t>AGOSTO somministrazione lavoro FISIOTERAPISTI</t>
  </si>
  <si>
    <t>2419-2020/PA</t>
  </si>
  <si>
    <t>AGOSTO somministrazione lavoro CRA</t>
  </si>
  <si>
    <t>28/01/2021</t>
  </si>
  <si>
    <t>28/12/2020</t>
  </si>
  <si>
    <t>373/2020</t>
  </si>
  <si>
    <t>Acq. 1500 Tute di Protezione Categoria III</t>
  </si>
  <si>
    <t>Z812FD49CC</t>
  </si>
  <si>
    <t>P13</t>
  </si>
  <si>
    <t>AUTOSPURGO SAVIGNI SRL</t>
  </si>
  <si>
    <t>02661140364</t>
  </si>
  <si>
    <t>923702</t>
  </si>
  <si>
    <t>Interv.in Urgenza il 04/12/ e il 10/12/ pulizia fossa biologica e pozzetti vari + onere smaltimento liquame</t>
  </si>
  <si>
    <t>Z03277F227</t>
  </si>
  <si>
    <t>18/01/2021</t>
  </si>
  <si>
    <t>CTR ex CPDEL DICEMBRE 2020 per € 32.146,61 e scalato Credito bonus 2020 per acquisto DPI per € 15.646,00</t>
  </si>
  <si>
    <t>Pagamento Bollo su Fatture Elettroniche 4° Trim. 2020</t>
  </si>
  <si>
    <t>11/12/2020</t>
  </si>
  <si>
    <t>12/02/2021</t>
  </si>
  <si>
    <t>15/01/2021</t>
  </si>
  <si>
    <t>8H00004305</t>
  </si>
  <si>
    <t>TIM S.p.A. - fisso</t>
  </si>
  <si>
    <t>00488410010</t>
  </si>
  <si>
    <t>MILANO</t>
  </si>
  <si>
    <t xml:space="preserve">BOLLETTINO POSTALE </t>
  </si>
  <si>
    <t>19/01/2021</t>
  </si>
  <si>
    <t>059-928198 Ascensore - Abbonamento NOV/DIC. 2020</t>
  </si>
  <si>
    <t>Spese telefoniche (b7g)</t>
  </si>
  <si>
    <t>11/11/2020</t>
  </si>
  <si>
    <t>19/11/2020</t>
  </si>
  <si>
    <t>2/15</t>
  </si>
  <si>
    <t>A &amp; G IMPIANTI e SISTEMI S.R.L.</t>
  </si>
  <si>
    <t>00563401207</t>
  </si>
  <si>
    <t>FUNO di ARGELATO</t>
  </si>
  <si>
    <t>6646534</t>
  </si>
  <si>
    <t>Consuntivo Lavori sino al 30/09/2020</t>
  </si>
  <si>
    <t>7896754F89</t>
  </si>
  <si>
    <t>Altri impianti, macc.attrez.( b7h)</t>
  </si>
  <si>
    <t>10/01/2021</t>
  </si>
  <si>
    <t>10/12/2020</t>
  </si>
  <si>
    <t>2/19</t>
  </si>
  <si>
    <t>Realizzazione nuovo impianto di illuminazione e interventi vari OTT-NOV. 2020</t>
  </si>
  <si>
    <t>30/01/2021</t>
  </si>
  <si>
    <t>1201004700</t>
  </si>
  <si>
    <t>INFOCERT S.p.A.</t>
  </si>
  <si>
    <t>07945211006</t>
  </si>
  <si>
    <t>21/01/2021</t>
  </si>
  <si>
    <t>Ord. MEPA 5894439 rinnovo Posta Certificata aspdeliarepetto@legalmail.it sino al 11/12/2021</t>
  </si>
  <si>
    <t>Z712F8063E</t>
  </si>
  <si>
    <t>Posta certificata</t>
  </si>
  <si>
    <t>01/02/2021</t>
  </si>
  <si>
    <t>02/11/2020</t>
  </si>
  <si>
    <t>03/11/2020</t>
  </si>
  <si>
    <t>112016391886</t>
  </si>
  <si>
    <t>Servizio rifiuti MARZO/SETTEMBRE 2020</t>
  </si>
  <si>
    <t>TARIFFA CORRISPETTIVA PUNTUALE</t>
  </si>
  <si>
    <t>04/11/2020</t>
  </si>
  <si>
    <t>112016412493</t>
  </si>
  <si>
    <t>Quota ANTINCENDIO dal 29/08/ al 28/10/2020</t>
  </si>
  <si>
    <t>29/12/2020</t>
  </si>
  <si>
    <t>30/10/2020</t>
  </si>
  <si>
    <t>05/11/2020</t>
  </si>
  <si>
    <t>3836</t>
  </si>
  <si>
    <t>BMEDICA SRL</t>
  </si>
  <si>
    <t>03681410365</t>
  </si>
  <si>
    <t>254813</t>
  </si>
  <si>
    <t>Acq.CAMICI TNT idrorepellenti</t>
  </si>
  <si>
    <t>Z332E9EF0E</t>
  </si>
  <si>
    <t>16/11/2020</t>
  </si>
  <si>
    <t>23/11/2020</t>
  </si>
  <si>
    <t>1/2517</t>
  </si>
  <si>
    <t>KINEMED srl</t>
  </si>
  <si>
    <t>02698391204</t>
  </si>
  <si>
    <t>SAN LAZZARO DI SAVENA</t>
  </si>
  <si>
    <t>6259708</t>
  </si>
  <si>
    <t>Acq. MASCHERINE FFP2</t>
  </si>
  <si>
    <t>ZB82F34116</t>
  </si>
  <si>
    <t>25/11/2020</t>
  </si>
  <si>
    <t>58/PA</t>
  </si>
  <si>
    <t>TECNOSECUR S.R.L.</t>
  </si>
  <si>
    <t>00735690893</t>
  </si>
  <si>
    <t>MELILLI</t>
  </si>
  <si>
    <t>Acq.Copriscarpe e Sovrastivali</t>
  </si>
  <si>
    <t>ZCB2F34053</t>
  </si>
  <si>
    <t>145</t>
  </si>
  <si>
    <t>02/12/2020</t>
  </si>
  <si>
    <t>S00035</t>
  </si>
  <si>
    <t>FERRUTENSILE SPA</t>
  </si>
  <si>
    <t>03069361206</t>
  </si>
  <si>
    <t>CASTELFRANCO DELL'EMILIA</t>
  </si>
  <si>
    <t>926260</t>
  </si>
  <si>
    <t>Acq. vari di Ferramenta mese di  Novembre</t>
  </si>
  <si>
    <t>Z2F2B850FC</t>
  </si>
  <si>
    <t>Acq. materiali diversi (b7h)</t>
  </si>
  <si>
    <t>12/12/2020</t>
  </si>
  <si>
    <t>FATTPA 94_20</t>
  </si>
  <si>
    <t>PASSIONE UFFICIO DI GABRIELE VECE</t>
  </si>
  <si>
    <t>10591990014</t>
  </si>
  <si>
    <t>Pianezza</t>
  </si>
  <si>
    <t>Z2B2FA2FF8</t>
  </si>
  <si>
    <t>28/02/2021</t>
  </si>
  <si>
    <t>S00040</t>
  </si>
  <si>
    <t>Acq.materiale vario Ferramenta mese Dicembre</t>
  </si>
  <si>
    <t>23/01/2021</t>
  </si>
  <si>
    <t>23/12/2020</t>
  </si>
  <si>
    <t>2020-V-V05-81</t>
  </si>
  <si>
    <t>SACCHERIA REGGIANA S.R.L.</t>
  </si>
  <si>
    <t>00719720351</t>
  </si>
  <si>
    <t>MONTECCHIO EMILIA</t>
  </si>
  <si>
    <t>0522</t>
  </si>
  <si>
    <t>864393</t>
  </si>
  <si>
    <t>Acq. sacchi per salma</t>
  </si>
  <si>
    <t>ZD12FC17E2</t>
  </si>
  <si>
    <t>DIPENDENTI ASP ''DELIA REPETTO''</t>
  </si>
  <si>
    <t>PAGAMENTO STIPENDI</t>
  </si>
  <si>
    <t>Retribuzioni mese di GENNAIO 2021</t>
  </si>
  <si>
    <t>Retribuzione mese di GENNAIO 2021</t>
  </si>
  <si>
    <t>10/11/2020</t>
  </si>
  <si>
    <t>V2/096644</t>
  </si>
  <si>
    <t>ERREBIAN S.P.A.</t>
  </si>
  <si>
    <t>02044501001</t>
  </si>
  <si>
    <t>POMEZIA</t>
  </si>
  <si>
    <t>918261</t>
  </si>
  <si>
    <t>Acq.TONER e piccola cancelleria</t>
  </si>
  <si>
    <t>Z742D232F6</t>
  </si>
  <si>
    <t>Cancelleria (b6b)</t>
  </si>
  <si>
    <t>08/02/2021</t>
  </si>
  <si>
    <t>13/11/2020</t>
  </si>
  <si>
    <t>112016572359</t>
  </si>
  <si>
    <t>Acqua consumi Ottobre</t>
  </si>
  <si>
    <t>22/01/2021</t>
  </si>
  <si>
    <t>ALVISI SONIA</t>
  </si>
  <si>
    <t>03266640402</t>
  </si>
  <si>
    <t>RIMINI</t>
  </si>
  <si>
    <t>25353</t>
  </si>
  <si>
    <t>Consulenza e adempimenti relativi alla gestione del personale - Periodo 2° semestre 2020</t>
  </si>
  <si>
    <t>5200025323</t>
  </si>
  <si>
    <t>CIRFOOD S.C.</t>
  </si>
  <si>
    <t>00464110352</t>
  </si>
  <si>
    <t>53011</t>
  </si>
  <si>
    <t>Ord.38/2020 cucchiai - bicchieri - tovaglioli consumi Gennaio 2021</t>
  </si>
  <si>
    <t>63942459E4</t>
  </si>
  <si>
    <t>Materiali di consumo (b6b)</t>
  </si>
  <si>
    <t>5200024106</t>
  </si>
  <si>
    <t>Quota carico Ente x Mensa Dipendenti mese di Dicembre 2020</t>
  </si>
  <si>
    <t>Costo mensa dip.</t>
  </si>
  <si>
    <t>5200024609</t>
  </si>
  <si>
    <t>Pasti Ospiti Dicembre + materiale a perdere per colazioni, pranzi e cene</t>
  </si>
  <si>
    <t>Servizio ristorazione (b7b)</t>
  </si>
  <si>
    <t>5200021577</t>
  </si>
  <si>
    <t>Pasti OSPITI CRA mese di Novembre 2020</t>
  </si>
  <si>
    <t>5200021578</t>
  </si>
  <si>
    <t>Quota carico Ente pasti Dipendenti NOVEMBRE</t>
  </si>
  <si>
    <t>5200023300</t>
  </si>
  <si>
    <t>Novembre fatturazione materiale a perdere + vassoi per colazioni, pranzi e cene</t>
  </si>
  <si>
    <t>15/02/2021</t>
  </si>
  <si>
    <t>16/12/2020</t>
  </si>
  <si>
    <t>5950178024</t>
  </si>
  <si>
    <t>Edison Energia S.p.A.</t>
  </si>
  <si>
    <t>08526440154</t>
  </si>
  <si>
    <t>Consumi GAS METANO Novembre 2020</t>
  </si>
  <si>
    <t>Z222E908F7</t>
  </si>
  <si>
    <t>Codice Identificativo ASP ''DELIA Repetto'' 1300074600109 - GENNAIO 2021</t>
  </si>
  <si>
    <t>ASP ''Delia Repetto'' competenze GENNAIO 2021</t>
  </si>
  <si>
    <t>ASP ''Delia Repetto'' trattenute mese di GENNAIO 2021</t>
  </si>
  <si>
    <t>GENNAIO 2021 - Rata n. 46 - Contr.n. CQS 7481094 - Cessione del 5° P.B.M.</t>
  </si>
  <si>
    <t>CA07064-20210101-20210131</t>
  </si>
  <si>
    <t>1FPA</t>
  </si>
  <si>
    <t>02/02/2021</t>
  </si>
  <si>
    <t>Trattamenti Podologici mese di GENNAIO 2021</t>
  </si>
  <si>
    <t>17/10/2020</t>
  </si>
  <si>
    <t>40160851</t>
  </si>
  <si>
    <t>Essity Italy S.p.A.</t>
  </si>
  <si>
    <t>03318780966</t>
  </si>
  <si>
    <t>ALTOPASCIO -Fr.Badia Pozzeveri</t>
  </si>
  <si>
    <t>0583</t>
  </si>
  <si>
    <t>938611</t>
  </si>
  <si>
    <t>Ord. 35 Pannoloni e Linea Igiene x CRA Novembre</t>
  </si>
  <si>
    <t>8442583FE0</t>
  </si>
  <si>
    <t>Presidi per incontinenza</t>
  </si>
  <si>
    <t>40160852</t>
  </si>
  <si>
    <t>Ord. 34/2020 Bavaglie x CRA mese di Novembre</t>
  </si>
  <si>
    <t>Materiali diversi e igienico sanit. (b6)</t>
  </si>
  <si>
    <t>11/02/2021</t>
  </si>
  <si>
    <t>40177382</t>
  </si>
  <si>
    <t>Ord. 36 Bavaglie x CRA consumi Dicembre</t>
  </si>
  <si>
    <t>40177381</t>
  </si>
  <si>
    <t>Ord. 37 Pannoloni e Linea Igiene x CRA consumi Dicembre</t>
  </si>
  <si>
    <t>10000011687</t>
  </si>
  <si>
    <t>CER MEDICAL SRL</t>
  </si>
  <si>
    <t>00831011200</t>
  </si>
  <si>
    <t>CALDERARA DI RENO</t>
  </si>
  <si>
    <t>4148568</t>
  </si>
  <si>
    <t>04/02/2021</t>
  </si>
  <si>
    <t>Consumo Ossigeno mese di Dicembre 2020</t>
  </si>
  <si>
    <t>ZD02D2C360</t>
  </si>
  <si>
    <t xml:space="preserve">BOMPAN VENERINO </t>
  </si>
  <si>
    <t xml:space="preserve">CASTELFRANCO EMILIA </t>
  </si>
  <si>
    <t>339</t>
  </si>
  <si>
    <t>2664318</t>
  </si>
  <si>
    <t>Restituzione Deposito Cauzionale versato per Ospite MORETTO MARIA</t>
  </si>
  <si>
    <t xml:space="preserve">REGOLARIZZAZIONE </t>
  </si>
  <si>
    <t>Competenze bollo su c/c Tesoreria 4° Trim. 2020</t>
  </si>
  <si>
    <t>1</t>
  </si>
  <si>
    <t>03/02/2021</t>
  </si>
  <si>
    <t>Commissioni SDD relative al 4° Trim. 2020</t>
  </si>
  <si>
    <t>2</t>
  </si>
  <si>
    <t>PA20-296</t>
  </si>
  <si>
    <t>Priority Srl</t>
  </si>
  <si>
    <t>01661780997</t>
  </si>
  <si>
    <t>GENOVA</t>
  </si>
  <si>
    <t>6787090</t>
  </si>
  <si>
    <t>Smaltimento Rifiuti Speciali mese di Dicembre 2020</t>
  </si>
  <si>
    <t>Z982DFE504</t>
  </si>
  <si>
    <t>Rifiuti speciali (b7k)</t>
  </si>
  <si>
    <t>17/01/2021</t>
  </si>
  <si>
    <t>Pa20-278</t>
  </si>
  <si>
    <t>Conferimento Rifiuti Speciali mese di Novembre 2020</t>
  </si>
  <si>
    <t>BOTTINELLI LAURA</t>
  </si>
  <si>
    <t>Restituzione Deposito Cauzionale versato per Ospite VARESANI EBE</t>
  </si>
  <si>
    <t>PETRAROLI LUIGI</t>
  </si>
  <si>
    <t xml:space="preserve">MODENA </t>
  </si>
  <si>
    <t>347</t>
  </si>
  <si>
    <t>5207531</t>
  </si>
  <si>
    <t>Restituzione Deposito Cauzionale versato per Ospite LACORTE ANTONIA</t>
  </si>
  <si>
    <t>08/10/2020</t>
  </si>
  <si>
    <t>2020P00015</t>
  </si>
  <si>
    <t>09/02/2021</t>
  </si>
  <si>
    <t>Interventi settembre per prevenzione e trattamento Legionella</t>
  </si>
  <si>
    <t>Z622E81569</t>
  </si>
  <si>
    <t>Servizio Prevenzione LEGIONELLOSI</t>
  </si>
  <si>
    <t>2020P00019</t>
  </si>
  <si>
    <t>Interventi Ottobre per trattamento Legionella - acq.Filtri assoluti e sezionamento boiler</t>
  </si>
  <si>
    <t>01/12/2020</t>
  </si>
  <si>
    <t>4369</t>
  </si>
  <si>
    <t>Acquisto Tanica DISINFETTANTE MANI</t>
  </si>
  <si>
    <t>ZA12F35E2F</t>
  </si>
  <si>
    <t>F000001766</t>
  </si>
  <si>
    <t>Ausilium S.r.l.</t>
  </si>
  <si>
    <t>08942960017</t>
  </si>
  <si>
    <t>Torino</t>
  </si>
  <si>
    <t>6 Tavolini servitori in plastica</t>
  </si>
  <si>
    <t>Z362FA592C</t>
  </si>
  <si>
    <t>Acquisto beni socio-sanitari</t>
  </si>
  <si>
    <t>97-2020-FE</t>
  </si>
  <si>
    <t>TAGLIAFERRI MARCO</t>
  </si>
  <si>
    <t>02580490395</t>
  </si>
  <si>
    <t>Conselice</t>
  </si>
  <si>
    <t>328</t>
  </si>
  <si>
    <t>8958729</t>
  </si>
  <si>
    <t>Acquisto Camici TNT per Visitatori</t>
  </si>
  <si>
    <t>Z072F06FCC</t>
  </si>
  <si>
    <t>105-2020-FE</t>
  </si>
  <si>
    <t>75/VEPa</t>
  </si>
  <si>
    <t>PAPERLYNEN PAL CAPS S.R.L.</t>
  </si>
  <si>
    <t>00404610461</t>
  </si>
  <si>
    <t>BARGA</t>
  </si>
  <si>
    <t>710131</t>
  </si>
  <si>
    <t>Acquisto copriscarpe antiscivolo</t>
  </si>
  <si>
    <t>Z6E2F9CB64</t>
  </si>
  <si>
    <t>20V7000040</t>
  </si>
  <si>
    <t>Carlo De Giorgi srl</t>
  </si>
  <si>
    <t>04966050157</t>
  </si>
  <si>
    <t>BARANZATE</t>
  </si>
  <si>
    <t>Occhiali Protettivi AntiCOVID</t>
  </si>
  <si>
    <t>ZC42F59486</t>
  </si>
  <si>
    <t>4845</t>
  </si>
  <si>
    <t>Acq.CAMICI e flaconi erogatori da 750 ml.</t>
  </si>
  <si>
    <t>Z3E2FC2244</t>
  </si>
  <si>
    <t>CTR ex CPDEL GENNAIO 2021</t>
  </si>
  <si>
    <t>CTR ex INADEL - TFS - GENNAIO 2021</t>
  </si>
  <si>
    <t>CTR ex INADEL - TFR - GENNAIO 2021</t>
  </si>
  <si>
    <t>CTR ex Fondo Credito - GENNAIO 2021</t>
  </si>
  <si>
    <t>CTR solidarietà INPS - GENNAIO 2021</t>
  </si>
  <si>
    <t>CTR INPS DS - GENNAIO 2021</t>
  </si>
  <si>
    <t>Onere per Ricongiunzione P212 - GENNAIO 2021</t>
  </si>
  <si>
    <t>Regolarizzazioni Contributive - Rifer.lavoraz. 116853 - L.S. - GENNAIO 2021</t>
  </si>
  <si>
    <t>Ritenute Redditi Lavoro Dipendente - GENNAIO 2021</t>
  </si>
  <si>
    <t>Ritenute Redditi Lavoro Autonomo (1040) mese di GENNAIO 2021</t>
  </si>
  <si>
    <t>Liquidazione IRAP Dipendenti mese di GENNAIO 2021</t>
  </si>
  <si>
    <t>Liquidaz.IRAP INTERINALI periodo GENNAIO 2021 su Fatt.LUG/AGO. 2020</t>
  </si>
  <si>
    <t>Imposta Registro su Contratto Affitto DOMUS 2021</t>
  </si>
  <si>
    <t>Onere ripartito Dipendenti CESSATI periodo 01/07/2020 al 01/01/2021</t>
  </si>
  <si>
    <t>10/02/2021</t>
  </si>
  <si>
    <t>Autoliquidazione Premio INAIL 2020 + Acconto 2021</t>
  </si>
  <si>
    <t>Liquidazione IVA mese di GENNAIO 2021</t>
  </si>
  <si>
    <t>Willis Italia S.p.A.</t>
  </si>
  <si>
    <t>03902220486</t>
  </si>
  <si>
    <t>4212711</t>
  </si>
  <si>
    <t>WTW157395-01431 premio anno 2021 Responsabilità Civile Polizza 164639853 UNIPOLSAI Assicurazioni</t>
  </si>
  <si>
    <t>76586630A5</t>
  </si>
  <si>
    <t>WTW157395-01431 premio anno 2021 Incendio e Furto Polizza 164648957 UNIPOLSAI Assicurazioni</t>
  </si>
  <si>
    <t>Z582682323</t>
  </si>
  <si>
    <t>VANDELLI MONICA</t>
  </si>
  <si>
    <t>SAN CESARIO SUL PANARO</t>
  </si>
  <si>
    <t xml:space="preserve">338 </t>
  </si>
  <si>
    <t>1919092</t>
  </si>
  <si>
    <t>Restituzione Deposito Cauzionale versato per Ospite MONTANARI MARIA TERESA</t>
  </si>
  <si>
    <t>000021/PA</t>
  </si>
  <si>
    <t>BIZZOCOLI ANDREA S.R.L.</t>
  </si>
  <si>
    <t>02391000367</t>
  </si>
  <si>
    <t>241258</t>
  </si>
  <si>
    <t>Acq. Dicembre 2020 Toner per Fax RICOH SP211 SF</t>
  </si>
  <si>
    <t>ZE6266AF93</t>
  </si>
  <si>
    <t>16/01/2021</t>
  </si>
  <si>
    <t>2749/2020</t>
  </si>
  <si>
    <t>Igeam Consulting S.R.L.</t>
  </si>
  <si>
    <t>00526570395</t>
  </si>
  <si>
    <t xml:space="preserve">Periodo 01/01/ al 16/10/2020  Documento di Valutazione dei Rischi MMC, Rischio Chimico, Biologico e Legionella  e Stress Lavoro Correlato </t>
  </si>
  <si>
    <t>Z212A09335</t>
  </si>
  <si>
    <t>2748/2020</t>
  </si>
  <si>
    <t xml:space="preserve">Periodo 17/10/ al 31/12/2019  Documento di Valutazione dei Rischi MMC, Rischio Chimico, Biologico e Legionella  e Stress Lavoro Correlato  </t>
  </si>
  <si>
    <t>24/02/2021</t>
  </si>
  <si>
    <t>7X04352782</t>
  </si>
  <si>
    <t>Tim S.p.A. - cellulare</t>
  </si>
  <si>
    <t xml:space="preserve">Cellulare DIREZIONE - Noleggio 1° BIM. Genn/Febb. - Tassa concessione 01 e 02/2021 </t>
  </si>
  <si>
    <t>Z112B595AB</t>
  </si>
  <si>
    <t>27/01/2021</t>
  </si>
  <si>
    <t>75</t>
  </si>
  <si>
    <t>PHARMA TRADE COMPANY Srl</t>
  </si>
  <si>
    <t>02826700961</t>
  </si>
  <si>
    <t>BRUGHERIO</t>
  </si>
  <si>
    <t>039</t>
  </si>
  <si>
    <t>2142186</t>
  </si>
  <si>
    <t>Disinfettante alcolico x visiere e ferri consumi fino a Giugno 2021</t>
  </si>
  <si>
    <t>Z95303B0A6</t>
  </si>
  <si>
    <t>25/01/2021</t>
  </si>
  <si>
    <t>FPA 4/21</t>
  </si>
  <si>
    <t>Manni Chiara</t>
  </si>
  <si>
    <t>03934180369</t>
  </si>
  <si>
    <t>16/02/2021</t>
  </si>
  <si>
    <t>Onorario Medico in Emergenza Covid per turni Diurni e Notturni mesi di Dicembre 2020 e Gennaio 2021</t>
  </si>
  <si>
    <t>Supporto Attività Sanitaria</t>
  </si>
  <si>
    <t>17/02/2021</t>
  </si>
  <si>
    <t>Retribuzioni mese di FEBBRAIO 2021</t>
  </si>
  <si>
    <t>Retribuzione mese di FEBBRAIO 2021</t>
  </si>
  <si>
    <t>WTW157395-01431 premio anno 2021 Infortuni cumulativa Polizza 77/171518032 UNIPOLSAI Assicurazioni</t>
  </si>
  <si>
    <t>Z8E2AD5CF5</t>
  </si>
  <si>
    <t>31/03/2021</t>
  </si>
  <si>
    <t>200/V</t>
  </si>
  <si>
    <t>VOLTA PROFESSIONAL S.r.l.</t>
  </si>
  <si>
    <t>00618911200</t>
  </si>
  <si>
    <t>Loc. RASTIGNANO - PIANORO</t>
  </si>
  <si>
    <t>776331</t>
  </si>
  <si>
    <t>18/02/2021</t>
  </si>
  <si>
    <t>Ord. 1/2021 scarpe x operatori vari</t>
  </si>
  <si>
    <t>Z421D4FB85</t>
  </si>
  <si>
    <t>Alt.cos.lavoro(x mat.igien.sanit) (b6)</t>
  </si>
  <si>
    <t>224/V</t>
  </si>
  <si>
    <t>Ord. 4/2021 scarpe x Operatori vari</t>
  </si>
  <si>
    <t>20/10/2020</t>
  </si>
  <si>
    <t>24/10/2020</t>
  </si>
  <si>
    <t>2492/V</t>
  </si>
  <si>
    <t>Ord. 30 acquisto SCARPE x Operatori vari</t>
  </si>
  <si>
    <t>3</t>
  </si>
  <si>
    <t>MERCANILE CHIARA</t>
  </si>
  <si>
    <t>03938830365</t>
  </si>
  <si>
    <t>366</t>
  </si>
  <si>
    <t>1750525</t>
  </si>
  <si>
    <t>22/02/2021</t>
  </si>
  <si>
    <t xml:space="preserve">Onorario Medico in Emergenza Covid per turni Diurni e Notturni mesi di Dicembre 2020 e Gennaio 2021 </t>
  </si>
  <si>
    <t>27/02/2021</t>
  </si>
  <si>
    <t>454889071</t>
  </si>
  <si>
    <t>SCHINDLER S.p.A.</t>
  </si>
  <si>
    <t>00842990152</t>
  </si>
  <si>
    <t>886181</t>
  </si>
  <si>
    <t>Fornitura 8 chiavi per ascensore grigio Impianto 1346208</t>
  </si>
  <si>
    <t>Z282AD0899</t>
  </si>
  <si>
    <t>Ascensori (b7h)</t>
  </si>
  <si>
    <t>454889026</t>
  </si>
  <si>
    <t>Impianto GSM su ascensore grigio Impianto 1346208</t>
  </si>
  <si>
    <t>ZA1304965F</t>
  </si>
  <si>
    <t>349542190</t>
  </si>
  <si>
    <t xml:space="preserve">Canone Manutenzione ASCENSORI 2° Semes.2020 </t>
  </si>
  <si>
    <t>1157/ST</t>
  </si>
  <si>
    <t>DEUTERA S.R.L.</t>
  </si>
  <si>
    <t>06459400963</t>
  </si>
  <si>
    <t>CARONNO PERTUSELLA</t>
  </si>
  <si>
    <t>02</t>
  </si>
  <si>
    <t>80886549</t>
  </si>
  <si>
    <t>23/02/2021</t>
  </si>
  <si>
    <t xml:space="preserve">Acq. Addensanti e Integratori x CRA </t>
  </si>
  <si>
    <t>Z1A2804FD0</t>
  </si>
  <si>
    <t>06/04/2021</t>
  </si>
  <si>
    <t>05/02/2021</t>
  </si>
  <si>
    <t>000236-0C5 PA</t>
  </si>
  <si>
    <t>GRUPPO GE.MA. Srl a socio unico</t>
  </si>
  <si>
    <t>02065050342</t>
  </si>
  <si>
    <t>PARMA</t>
  </si>
  <si>
    <t>0521</t>
  </si>
  <si>
    <t>030848</t>
  </si>
  <si>
    <t>Dichiarazione ANNUALE MUD Anno 2020 conferimenti 2019</t>
  </si>
  <si>
    <t>Z0B2C35DBD</t>
  </si>
  <si>
    <t>FPA 1/21</t>
  </si>
  <si>
    <t>Dall' Olio Pietro</t>
  </si>
  <si>
    <t>03934530365</t>
  </si>
  <si>
    <t>25/02/2021</t>
  </si>
  <si>
    <t>Onorario Medico in Emergenza Covid per turni Diurni e Notturni mese di Gennaio 2021</t>
  </si>
  <si>
    <t>02/03/2021</t>
  </si>
  <si>
    <t>BARUFFALDI SIMONE</t>
  </si>
  <si>
    <t>Restituzione Deposito CAUZIONALE versato per Ospite VENTURI DETTO MONTI ELSA</t>
  </si>
  <si>
    <t>CREMONINI ADRIANA</t>
  </si>
  <si>
    <t>Restituzione Deposito CAUZIONALE versato per Ospite ALBERTI ELISA</t>
  </si>
  <si>
    <t>Addebito INSOLUTO retta Gennaio BALDINI ERSILIA</t>
  </si>
  <si>
    <t>UNIONE COMUNI DEL SORBARA    Polo 2</t>
  </si>
  <si>
    <t>02716680364</t>
  </si>
  <si>
    <t>Rimborso spese Comando al 60% ZINI per Genn/Sett. 2019</t>
  </si>
  <si>
    <t>11/03/2021</t>
  </si>
  <si>
    <t>112017235095</t>
  </si>
  <si>
    <t>03/03/2021</t>
  </si>
  <si>
    <t>Consumo acqua mese Novembre</t>
  </si>
  <si>
    <t>22/03/2021</t>
  </si>
  <si>
    <t>21/12/2020</t>
  </si>
  <si>
    <t>112017464776</t>
  </si>
  <si>
    <t>Consumo stimato dal 16/10/ al 15/12/2020</t>
  </si>
  <si>
    <t>112017464775</t>
  </si>
  <si>
    <t>Codice Identificativo ASP ''Delia Repetto'' 1300074600109 FEBBRAIO 2021</t>
  </si>
  <si>
    <t>ASP ''Delia Repetto'' competenze FEBBRAIO 2021</t>
  </si>
  <si>
    <t>ASP ''Delia Repetto'' trattenute mese FEBBRAIO 2021</t>
  </si>
  <si>
    <t>CA07064-20210201-20210228</t>
  </si>
  <si>
    <t>20/03/2021</t>
  </si>
  <si>
    <t>19/02/2021</t>
  </si>
  <si>
    <t>5</t>
  </si>
  <si>
    <t>04/03/2021</t>
  </si>
  <si>
    <t xml:space="preserve">Onorario Medico in Emergenza Covid per turni Diurni mese di Febbraio 2021 </t>
  </si>
  <si>
    <t>7820007443</t>
  </si>
  <si>
    <t>SERVIZI OSPEDALIERI S.p.A.</t>
  </si>
  <si>
    <t>00615530672</t>
  </si>
  <si>
    <t>FERRARA</t>
  </si>
  <si>
    <t>0532</t>
  </si>
  <si>
    <t>599711</t>
  </si>
  <si>
    <t>Dicembre lavaggio divise CD</t>
  </si>
  <si>
    <t>8228177A74</t>
  </si>
  <si>
    <t>Lavanolo divise personale (b7b)</t>
  </si>
  <si>
    <t>7820007444</t>
  </si>
  <si>
    <t>Dicembre lavaggio CRA</t>
  </si>
  <si>
    <t>CORONAVIRUS servizi di prevenzione</t>
  </si>
  <si>
    <t>01/03/2021</t>
  </si>
  <si>
    <t>7820007445</t>
  </si>
  <si>
    <t>Acq. 1500 Tute DPI - vengono adoperate nel 2021</t>
  </si>
  <si>
    <t>7821000380</t>
  </si>
  <si>
    <t>Ottobre 2020 lavaggio divise Operatori CD</t>
  </si>
  <si>
    <t>1//PA</t>
  </si>
  <si>
    <t>CISES SRL</t>
  </si>
  <si>
    <t>02288000280</t>
  </si>
  <si>
    <t>PADOVA</t>
  </si>
  <si>
    <t>Servizio supporto Concorso INFERMIERI</t>
  </si>
  <si>
    <t>Z8C2C4B84C</t>
  </si>
  <si>
    <t>Servizio espletamento PROCEDURE CONCORSI</t>
  </si>
  <si>
    <t>7820006146</t>
  </si>
  <si>
    <t>Lavanderia CRA Ottobre</t>
  </si>
  <si>
    <t>Lavanderia indumenti ospiti (b7b)</t>
  </si>
  <si>
    <t>7820006962</t>
  </si>
  <si>
    <t>Lavanderia AGOSTO 2020</t>
  </si>
  <si>
    <t>780309340C</t>
  </si>
  <si>
    <t>7820006964</t>
  </si>
  <si>
    <t>2a Fattura AGOSTO di solo Lavanderia Piana</t>
  </si>
  <si>
    <t>Lavanderia piana (b7b)</t>
  </si>
  <si>
    <t>7820006927</t>
  </si>
  <si>
    <t>Lavanderia mese di Novembre x CRA</t>
  </si>
  <si>
    <t>7820006928</t>
  </si>
  <si>
    <t>Lavanderia Novembre x CD</t>
  </si>
  <si>
    <t>2PA</t>
  </si>
  <si>
    <t>05/03/2021</t>
  </si>
  <si>
    <t>18</t>
  </si>
  <si>
    <t>TURIN EVENTS S.A.S. di Salzedo Giovanni &amp; C.</t>
  </si>
  <si>
    <t>11551770016</t>
  </si>
  <si>
    <t>TORINO</t>
  </si>
  <si>
    <t>Acq.GUANTI in NITRILE</t>
  </si>
  <si>
    <t>ZC7301641E</t>
  </si>
  <si>
    <t>19/03/2021</t>
  </si>
  <si>
    <t>5950182803</t>
  </si>
  <si>
    <t>Consumi GAS METANO Dicembre 2020</t>
  </si>
  <si>
    <t>09/03/2021</t>
  </si>
  <si>
    <t>CATALANO CECILIA</t>
  </si>
  <si>
    <t>PESARO</t>
  </si>
  <si>
    <t>ALLO SPORTELLO TESORIERE</t>
  </si>
  <si>
    <t>1a Anticipazione di Cassa 2021</t>
  </si>
  <si>
    <t>CTR ex CPDEL FEBBRAIO 2021</t>
  </si>
  <si>
    <t>CTR ex INADEL - TFS - FEBBRAIO 2021</t>
  </si>
  <si>
    <t>CTR ex INADEL - TFR - FEBBRAIO 2021</t>
  </si>
  <si>
    <t>CTR ex Fondo Credito - FEBBRAIO 2021</t>
  </si>
  <si>
    <t>CTR solidarietà INPS - FEBBRAIO 2021</t>
  </si>
  <si>
    <t>CTR INPS DS - FEBBRAIO 2021</t>
  </si>
  <si>
    <t>Onere per ricongiunzione P212 - Febbraio 2021</t>
  </si>
  <si>
    <t>Ritenute Redditi Lavoro AUTONOMO (1040) mese di Febbraio 2021</t>
  </si>
  <si>
    <t>Ritenute Redditi LAVORO DIPENDENTE  mese di FEBBRAIO 2021</t>
  </si>
  <si>
    <t>Liquidazione IRAP DIPENDENTI mese di Febbraio 2021</t>
  </si>
  <si>
    <t>56/00</t>
  </si>
  <si>
    <t>Ai4SMARTCITY Srl</t>
  </si>
  <si>
    <t>03893360366</t>
  </si>
  <si>
    <t>822304</t>
  </si>
  <si>
    <t>10/03/2021</t>
  </si>
  <si>
    <t>4a Tranche di 5 acquisto Software x Sito Web Istituzionale</t>
  </si>
  <si>
    <t>Z7424605CE</t>
  </si>
  <si>
    <t>Software e diritti di utilizzaz. op.ing.</t>
  </si>
  <si>
    <t>447/00</t>
  </si>
  <si>
    <t>PROGETTI DI IMPRESA S.R.L.a Socio Unico</t>
  </si>
  <si>
    <t>02490460363</t>
  </si>
  <si>
    <t>Anno 2020 assistenza Portale Internet e posta elettronica</t>
  </si>
  <si>
    <t>Canoni assist. software e hardware</t>
  </si>
  <si>
    <t>490/00</t>
  </si>
  <si>
    <t>Adeguamento alle nuove normative sull'accessibilità del sito Internet dell' Ente</t>
  </si>
  <si>
    <t xml:space="preserve">Liquidazione IVA mese di Febbraio </t>
  </si>
  <si>
    <t>Acquisto frantuma pillole per Infermeria</t>
  </si>
  <si>
    <t>3PA</t>
  </si>
  <si>
    <t xml:space="preserve">FEBBRAIO Farmaci x Ospiti </t>
  </si>
  <si>
    <t>4PA</t>
  </si>
  <si>
    <t>Materiale x Infermeria consumi sino al 30/06/2021</t>
  </si>
  <si>
    <t>Pagamento S/do IVA mese di Dicembre 2020 + ravvedimento</t>
  </si>
  <si>
    <t>0/185</t>
  </si>
  <si>
    <t>DOMARC S.R.L.</t>
  </si>
  <si>
    <t>02747710362</t>
  </si>
  <si>
    <t>822906</t>
  </si>
  <si>
    <t>18/03/2021</t>
  </si>
  <si>
    <t xml:space="preserve">Spese telef. 1° Trim.2021 x linee: 059-925880 - 059-928386 - 059-9531877 </t>
  </si>
  <si>
    <t>Z9B2580C99</t>
  </si>
  <si>
    <t>FV21-0493</t>
  </si>
  <si>
    <t>COM Metodi S.p.A.</t>
  </si>
  <si>
    <t>10317360153</t>
  </si>
  <si>
    <t>Milano</t>
  </si>
  <si>
    <t>76022371</t>
  </si>
  <si>
    <t xml:space="preserve">Medico Competente (PSS) 3° Trim.2020 + Visite MEDICHE con valenza biennale </t>
  </si>
  <si>
    <t>74182093B9</t>
  </si>
  <si>
    <t>Altri costi del lavoro (b9d)</t>
  </si>
  <si>
    <t>FV21-0578</t>
  </si>
  <si>
    <t xml:space="preserve">Medico Competente (PSS) 4° Trim.2020 + Visite MEDICHE con valenza biennale </t>
  </si>
  <si>
    <t>30/04/2021</t>
  </si>
  <si>
    <t>FV21-0639</t>
  </si>
  <si>
    <t xml:space="preserve">SETT- DIC. 2020 Sorveglianza sanitaria straordinaria COVID-19 </t>
  </si>
  <si>
    <t>Z242E0705A</t>
  </si>
  <si>
    <t>Servizio RDP mese Febbraio 2021</t>
  </si>
  <si>
    <t>5200001644</t>
  </si>
  <si>
    <t>Gennaio 2021 Pasti Ospiti CRA + materiale a perdere x colazioni, pranzi e cene</t>
  </si>
  <si>
    <t>06/02/2021</t>
  </si>
  <si>
    <t>29/03/2021</t>
  </si>
  <si>
    <t>5751117814</t>
  </si>
  <si>
    <t>Elettricità Gennaio 2021</t>
  </si>
  <si>
    <t>ZCC2E8769D</t>
  </si>
  <si>
    <t>28/03/2021</t>
  </si>
  <si>
    <t>5200005963</t>
  </si>
  <si>
    <t xml:space="preserve">Febbraio 2021 Pasti Ospiti CRA + materiale a perdere x colazioni, pranzi e cene </t>
  </si>
  <si>
    <t>Retribuzioni mese di MARZO 2021</t>
  </si>
  <si>
    <t>Retribuzione mese di Marzo 2021</t>
  </si>
  <si>
    <t>08/03/2021</t>
  </si>
  <si>
    <t>Ricevuta 13/21</t>
  </si>
  <si>
    <t xml:space="preserve">PUBBLICA  ASSISTENZA  A.V.P.A. CROCE BLU </t>
  </si>
  <si>
    <t>924545</t>
  </si>
  <si>
    <t>24/03/2021</t>
  </si>
  <si>
    <t>Trasporti x CRA dal 01/08/ al 31/12/2020</t>
  </si>
  <si>
    <t>Z732B583F6</t>
  </si>
  <si>
    <t>Servizi trasporto non a carico SSN</t>
  </si>
  <si>
    <t>4/2021-7</t>
  </si>
  <si>
    <t>OFFICE MARKET SRL</t>
  </si>
  <si>
    <t>00775370364</t>
  </si>
  <si>
    <t>FORMIGINE</t>
  </si>
  <si>
    <t>0536</t>
  </si>
  <si>
    <t>843095 SP</t>
  </si>
  <si>
    <t>25/03/2021</t>
  </si>
  <si>
    <t>Acq.vari Cancelleria</t>
  </si>
  <si>
    <t>Z463062954</t>
  </si>
  <si>
    <t>15/03/2021</t>
  </si>
  <si>
    <t>5/2021-7</t>
  </si>
  <si>
    <t>Acq.lenzuolini - rasoi - forbicine</t>
  </si>
  <si>
    <t>26/02/2021</t>
  </si>
  <si>
    <t>12/10/2020</t>
  </si>
  <si>
    <t>2663-2020/PA</t>
  </si>
  <si>
    <t xml:space="preserve">Settembre somministrazione lavoro MANUTENTORE </t>
  </si>
  <si>
    <t>13/10/2020</t>
  </si>
  <si>
    <t>2666-2020/PA</t>
  </si>
  <si>
    <t>Settembre somministrazione lavoro AMMINISTRAZIONE</t>
  </si>
  <si>
    <t>2665-2020/PA</t>
  </si>
  <si>
    <t>Settembre somministrazione lavoro x CD</t>
  </si>
  <si>
    <t>19/10/2020</t>
  </si>
  <si>
    <t>2683-2020/PA</t>
  </si>
  <si>
    <t>Settembre somministrazione lavoro x INFERMIERI</t>
  </si>
  <si>
    <t>19/12/2020</t>
  </si>
  <si>
    <t>2681-2020/PA</t>
  </si>
  <si>
    <t>Settembre somministrazione lavoro x CRA</t>
  </si>
  <si>
    <t>2682-2020/PA</t>
  </si>
  <si>
    <t>Settembre somministrazione lavoro x FISIOTERAPISTI</t>
  </si>
  <si>
    <t>2776-2020/PA</t>
  </si>
  <si>
    <t>OTTOBRE lavoro in somministrazione per AMMINISTRAZIONE</t>
  </si>
  <si>
    <t>2771-2020/PA</t>
  </si>
  <si>
    <t>OTTOBRE lavoro in somministrazione per INFERMERIA</t>
  </si>
  <si>
    <t>2772-2020/PA</t>
  </si>
  <si>
    <t>OTTOBRE lavoro in somministrazione per MANUTENTORE</t>
  </si>
  <si>
    <t>2773-2020/PA</t>
  </si>
  <si>
    <t>OTTOBRE lavoro in somministrazione per FISIOTERAPISTI</t>
  </si>
  <si>
    <t>2774-2020/PA</t>
  </si>
  <si>
    <t>2775-2020/PA</t>
  </si>
  <si>
    <t>OTTOBRE lavoro in somministrazione per CRA</t>
  </si>
  <si>
    <t>2941-2020/PA</t>
  </si>
  <si>
    <t>Somministrazione lavoro Novembre FISIOTERAPISTI</t>
  </si>
  <si>
    <t>3159-2020/PA</t>
  </si>
  <si>
    <t>Somministrazione lavoro Novembre INFERMERIA</t>
  </si>
  <si>
    <t>3160-2020/PA</t>
  </si>
  <si>
    <t>Somministrazione lavoro Novembre MANUTENTORE</t>
  </si>
  <si>
    <t>3161-2020/PA</t>
  </si>
  <si>
    <t>Somministrazione lavoro Novembre CASA PROTETTA</t>
  </si>
  <si>
    <t>3162-2020/PA</t>
  </si>
  <si>
    <t>Somministrazione lavoro Novembre AMMINISTRAZIONE</t>
  </si>
  <si>
    <t>10000001111</t>
  </si>
  <si>
    <t>26/03/2021</t>
  </si>
  <si>
    <t>Consumo OSSIGENO mese di FEBBRAIO 2021</t>
  </si>
  <si>
    <t>197</t>
  </si>
  <si>
    <t>MIELE SRL</t>
  </si>
  <si>
    <t>02032781201</t>
  </si>
  <si>
    <t>MOLINELLA</t>
  </si>
  <si>
    <t>Lavaggio Indumenti Ospiti mese di Febbraio 2021</t>
  </si>
  <si>
    <t>17/03/2021</t>
  </si>
  <si>
    <t xml:space="preserve">Compenso per incarico Consulente Fiscale e Tributario relativo al 1° Trim. 2021  </t>
  </si>
  <si>
    <t>12/04/2021</t>
  </si>
  <si>
    <t>8H00151067</t>
  </si>
  <si>
    <t>059-928198 Ascensore - Abbonamento GENN/FEBB. 2021</t>
  </si>
  <si>
    <t>14/03/2021</t>
  </si>
  <si>
    <t>RIGHI ABDERREZAK</t>
  </si>
  <si>
    <t>03940370368</t>
  </si>
  <si>
    <t>335</t>
  </si>
  <si>
    <t>6832982</t>
  </si>
  <si>
    <t>30/03/2021</t>
  </si>
  <si>
    <t>Addebito INSOLUTO retta Febbraio DALL' ASTA FLORA CESARINA</t>
  </si>
  <si>
    <t>13/06/2020</t>
  </si>
  <si>
    <t>4</t>
  </si>
  <si>
    <t>01/04/2021</t>
  </si>
  <si>
    <t>Addebito Commissioni SDD del 1° Trim..2021</t>
  </si>
  <si>
    <t>15/07/2020</t>
  </si>
  <si>
    <t>6</t>
  </si>
  <si>
    <t>Addebito Commissioni SCT del 1° Trim..2021</t>
  </si>
  <si>
    <t>07/04/2021</t>
  </si>
  <si>
    <t>112100061758</t>
  </si>
  <si>
    <t>08/04/2021</t>
  </si>
  <si>
    <t>Quota ANTINCENDIO dal 29/10/ al 31/12/2020</t>
  </si>
  <si>
    <t>09/04/2021</t>
  </si>
  <si>
    <t>112100200001</t>
  </si>
  <si>
    <t>Consumo acqua dal 27/11/ al 29/12/2020</t>
  </si>
  <si>
    <t>19/04/2021</t>
  </si>
  <si>
    <t>112100360004</t>
  </si>
  <si>
    <t>Tariffa Corrispettiva Puntuale dal 01/10/2020 al 31/12/2020</t>
  </si>
  <si>
    <t>CORNI MILENA</t>
  </si>
  <si>
    <t>Restituzione DEPOSITO CAUZIONALE versato per Ospite CORNI OSCAR</t>
  </si>
  <si>
    <t>19/06/2020</t>
  </si>
  <si>
    <t xml:space="preserve">PANCOTTI VIVIANA </t>
  </si>
  <si>
    <t>346</t>
  </si>
  <si>
    <t>2271465</t>
  </si>
  <si>
    <t>Restituzuione DEPOSITO CAUZIONALE versato per Ospite RONDELLI PIA</t>
  </si>
  <si>
    <t>Codice Identificativo ASP ''Delia Repetto'' 1300074600109 MARZO 2021</t>
  </si>
  <si>
    <t>15/10/2020</t>
  </si>
  <si>
    <t>ASP ''Delia Repetto'' competenze MARZO 2021</t>
  </si>
  <si>
    <t>ASP ''Delia Repetto'' trattenute mese di MARZO 2021</t>
  </si>
  <si>
    <t>CA07064-20210301-20210331</t>
  </si>
  <si>
    <t>2021P00001</t>
  </si>
  <si>
    <t>Interventi mese di Dicembre</t>
  </si>
  <si>
    <t>2021P00002</t>
  </si>
  <si>
    <t xml:space="preserve">Saldo lavori di adeguamento, razionalizzazione ed ottimizzazione degli impianti di Centrale Termica </t>
  </si>
  <si>
    <t>2021P00004</t>
  </si>
  <si>
    <t>Interventi manutenzione + canone mese di Gennaio 2021</t>
  </si>
  <si>
    <t>7X00391695</t>
  </si>
  <si>
    <t xml:space="preserve">Cellulare DIREZIONE - 2° BIM. noleggio - Tassa concessione 03 e 04/2021 </t>
  </si>
  <si>
    <t>23/04/2021</t>
  </si>
  <si>
    <t>5950194141</t>
  </si>
  <si>
    <t>*5950194141*200003116453* (BP 1002251440) Consumo GAS Gennaio 2021</t>
  </si>
  <si>
    <t>22/04/2021</t>
  </si>
  <si>
    <t>12/03/2021</t>
  </si>
  <si>
    <t>5751134690</t>
  </si>
  <si>
    <t>*5751134690*200003119325* (BP1002251440) Elettricità Febbraio 2021</t>
  </si>
  <si>
    <t>16/03/2021</t>
  </si>
  <si>
    <t xml:space="preserve">Onorario Medico in Emergenza Covid per turni Notturni mese di Febbraio 2021  </t>
  </si>
  <si>
    <t>V5/0005471</t>
  </si>
  <si>
    <t>CNS - CONSORZIO NAZIONALE SERVIZI SOC. COOP</t>
  </si>
  <si>
    <t>03609840370</t>
  </si>
  <si>
    <t>4195501</t>
  </si>
  <si>
    <t>Servizio Pulizie DICEMBRE 2020</t>
  </si>
  <si>
    <t>701849661E</t>
  </si>
  <si>
    <t>Servizi pulizia e disinfestazione (b7b)</t>
  </si>
  <si>
    <t>V5/0005472</t>
  </si>
  <si>
    <t>Servizio Disinfestazione DICEMBRE 2020</t>
  </si>
  <si>
    <t>V5/0005473</t>
  </si>
  <si>
    <t>Servizio Pulizie GENNAIO 2021</t>
  </si>
  <si>
    <t>V5/0005474</t>
  </si>
  <si>
    <t>Servizio Disinfestazione GENNAIO 2021</t>
  </si>
  <si>
    <t>V5/0005475</t>
  </si>
  <si>
    <t>Interventi extra per Sanificazione da Covid Bagni e giorni festivi mese di OTTOBRE 2020</t>
  </si>
  <si>
    <t>V5/0005476</t>
  </si>
  <si>
    <t xml:space="preserve">Interventi extra per Sanificazione da Covid Bagni - giorni festivi e uso Perossido mese di NOVEMBRE 2020 </t>
  </si>
  <si>
    <t>V5/0005477</t>
  </si>
  <si>
    <t xml:space="preserve">Interventi extra per Sanificazione da Covid VARI AMBIENTI, giorni festivi e uso Perossido mese di DICEMBRE 2020  </t>
  </si>
  <si>
    <t>V5/0005478</t>
  </si>
  <si>
    <t xml:space="preserve">Interventi extra per Sanificazione da Covid VARI AMBIENTI, giorni festivi e uso Perossido mese di GENNAIO 2021  </t>
  </si>
  <si>
    <t>V5/0030393</t>
  </si>
  <si>
    <t>Servizio PULIZIE mese OTTOBRE 2020</t>
  </si>
  <si>
    <t>V5/0030394</t>
  </si>
  <si>
    <t>Servizio DISINFESTAZIONE mese OTTOBRE 2020</t>
  </si>
  <si>
    <t>V5/0030395</t>
  </si>
  <si>
    <t>Servizio PULIZIE mese NOVEMBRE 2020</t>
  </si>
  <si>
    <t>V5/0030396</t>
  </si>
  <si>
    <t>Servizio DISINFESTAZIONE mese NOVEMBRE 2020</t>
  </si>
  <si>
    <t>V5/0030399</t>
  </si>
  <si>
    <t>Sanificazione bagni e spogliatoi domeniche di Luglio</t>
  </si>
  <si>
    <t>V5/0030400</t>
  </si>
  <si>
    <t>Sanificazione bagni e spogliatoi domeniche di Settembre</t>
  </si>
  <si>
    <t>CTR ex CPDEL Marzo 2021</t>
  </si>
  <si>
    <t>CTR ex INADEL - TFS - Marzo 2021</t>
  </si>
  <si>
    <t>CTR ex INADEL - TFR - Marzo 2021</t>
  </si>
  <si>
    <t>CTR ex Fondo Credito - MARZO 2021</t>
  </si>
  <si>
    <t>CTR solidarietà INPS - MARZO 2021</t>
  </si>
  <si>
    <t>CTR INPS DS - MARZO 2021</t>
  </si>
  <si>
    <t>Onere per ricongiunzione P212 - Marzo 2021</t>
  </si>
  <si>
    <t>Ritenute Redditi Lavoro DIPENDENTI mese di MARZO 2021</t>
  </si>
  <si>
    <t>Ritenute Redditi Lavoro AUTONOMO (1040) mese di MARZO 2021</t>
  </si>
  <si>
    <t>Liquidazione IRAP DIPENDENTI mese di MARZO 2021</t>
  </si>
  <si>
    <t>Liquidazione IRAP INTERINALI periodo Marzo 2021 su pagamento Fatt. SETT/OTT/NOV. 2020</t>
  </si>
  <si>
    <t>13/04/2021</t>
  </si>
  <si>
    <t>Liquidazione IVA mese di MARZO</t>
  </si>
  <si>
    <t>15/04/2021</t>
  </si>
  <si>
    <t>NAF</t>
  </si>
  <si>
    <t>41000310</t>
  </si>
  <si>
    <t>14/04/2021</t>
  </si>
  <si>
    <t>N.A. a storno Totale PR. 603/E del 2020</t>
  </si>
  <si>
    <t>40005267</t>
  </si>
  <si>
    <t>Ord.39/2020 consumi Pannoloni e Linea Igiene x mese Gennaio 2021</t>
  </si>
  <si>
    <t>40007144</t>
  </si>
  <si>
    <t>Ord. 3 Pannoloni e Linea Igiene x consumi Febbraio 2021</t>
  </si>
  <si>
    <t>40007145</t>
  </si>
  <si>
    <t>Ord. 2 Bavaglie x CRA consumi Febbraio 2021</t>
  </si>
  <si>
    <t>27/05/2021</t>
  </si>
  <si>
    <t>41001473</t>
  </si>
  <si>
    <t>N.A. per conguaglio CMG TENA per Anno 2020</t>
  </si>
  <si>
    <t>Note di accredito da ricevere</t>
  </si>
  <si>
    <t>41001474</t>
  </si>
  <si>
    <t>V2/514771</t>
  </si>
  <si>
    <t>Acquisto TONER</t>
  </si>
  <si>
    <t>40194127</t>
  </si>
  <si>
    <t>Ord. 40/2020 Bavaglie x CRA consumi GENNAIO 2021</t>
  </si>
  <si>
    <t>40194126</t>
  </si>
  <si>
    <t>Fattura ERRATA manca CIG viene fatta nel 2021 N.A. a storno totale</t>
  </si>
  <si>
    <t>Ferrari Gianluca</t>
  </si>
  <si>
    <t>Restituzione DEPOSITO CAUZIONALE versato x Ospite VERZELLONI ANNA MARIA</t>
  </si>
  <si>
    <t>21020034/AP</t>
  </si>
  <si>
    <t>MULTIVENDOR SERVICE SRL SOCIETA' CON SOCIO UNICO</t>
  </si>
  <si>
    <t>02937770960</t>
  </si>
  <si>
    <t>16/04/2021</t>
  </si>
  <si>
    <t xml:space="preserve">Canone contratto x mesi NOV.DIC./GENN.FEBB. assistenza sistemistica ordinaria e servizio reperibilità urgenze  </t>
  </si>
  <si>
    <t>80834008B2</t>
  </si>
  <si>
    <t>21027148</t>
  </si>
  <si>
    <t>RENTOKIL INITIAL ITALIA S.p.A.</t>
  </si>
  <si>
    <t>03986581001</t>
  </si>
  <si>
    <t>911871</t>
  </si>
  <si>
    <t xml:space="preserve">Canone Igienizzanti dal 01/12/ al 28/02/2021 </t>
  </si>
  <si>
    <t>ZB72C77819</t>
  </si>
  <si>
    <t>Canone noleggio beni</t>
  </si>
  <si>
    <t>000001/PA</t>
  </si>
  <si>
    <t>Assistenza x anno 2021 a fotocopiatrici e stampanti</t>
  </si>
  <si>
    <t>Z013024825</t>
  </si>
  <si>
    <t>Canoni manut. attrezz. (b7)</t>
  </si>
  <si>
    <t>WTW157395-09543 - Regolazione Premio Anno 2020 Polizza RC Diversi 164639853 UNIPOLSAI Assicurazioni</t>
  </si>
  <si>
    <t>891/00</t>
  </si>
  <si>
    <t>GIALDI s.r.l.</t>
  </si>
  <si>
    <t>01837320207</t>
  </si>
  <si>
    <t>REGGIOLO</t>
  </si>
  <si>
    <t>975118</t>
  </si>
  <si>
    <t>20/04/2021</t>
  </si>
  <si>
    <t>Acq.6 Tavolini Leggio Hospital</t>
  </si>
  <si>
    <t>ZF530CB122</t>
  </si>
  <si>
    <t>Attrezzature socio-ass. e sanitarie</t>
  </si>
  <si>
    <t>EFFEMME S.R.L.</t>
  </si>
  <si>
    <t>02985130364</t>
  </si>
  <si>
    <t>Deposito Cauzionale versato per Contratto Locali per Centro Diurno Piumazzo</t>
  </si>
  <si>
    <t>10/04/2021</t>
  </si>
  <si>
    <t>21/04/2021</t>
  </si>
  <si>
    <t>Servizio RDP mese Marzo 2021</t>
  </si>
  <si>
    <t>788-2021-FE</t>
  </si>
  <si>
    <t>Acquisto CAMICI in TNT da 25 gr.</t>
  </si>
  <si>
    <t>Z9C30FD0BD</t>
  </si>
  <si>
    <t>1752/E</t>
  </si>
  <si>
    <t>CBA Informatica srl</t>
  </si>
  <si>
    <t>01854700224</t>
  </si>
  <si>
    <t>ROVERETO</t>
  </si>
  <si>
    <t>Canoni programmi CBA 4° Trim. 2020</t>
  </si>
  <si>
    <t>Z482622C28</t>
  </si>
  <si>
    <t>1796/E</t>
  </si>
  <si>
    <t>Accessi Portale Personale 4° Trim. 2020</t>
  </si>
  <si>
    <t>Servizio paghe in outsourcing</t>
  </si>
  <si>
    <t>30/05/2021</t>
  </si>
  <si>
    <t>607/E</t>
  </si>
  <si>
    <t>Canoni programmi CBA 1° Trim. 2021</t>
  </si>
  <si>
    <t>665/E</t>
  </si>
  <si>
    <t>Accessi Portale Personale 1° Trim. 2021</t>
  </si>
  <si>
    <t>03/12/2020</t>
  </si>
  <si>
    <t>1554/E</t>
  </si>
  <si>
    <t>Approfondimento procedure creazione scritture chiusura e apertura esercizio eseguito il 23/10/2020</t>
  </si>
  <si>
    <t>Formaz. del personale dip. amm.(b7/b9e)</t>
  </si>
  <si>
    <t>Retribuzioni mese di Aprile 2021</t>
  </si>
  <si>
    <t>Retribuzione mese di Aprile 2021</t>
  </si>
  <si>
    <t>FTPA/2</t>
  </si>
  <si>
    <t>WATER TEAM S.r.L.</t>
  </si>
  <si>
    <t>01610830406</t>
  </si>
  <si>
    <t>Cesena</t>
  </si>
  <si>
    <t>0547</t>
  </si>
  <si>
    <t>601040</t>
  </si>
  <si>
    <t>Intervento del 07/01/2021 Analisi chimiche su 8 Campioni acqua</t>
  </si>
  <si>
    <t>Z432D37513</t>
  </si>
  <si>
    <t>FTPA/5</t>
  </si>
  <si>
    <t>Acq. 2 Pompe dosatrici per impianto idrico</t>
  </si>
  <si>
    <t>Impianti e macchinari</t>
  </si>
  <si>
    <t>FTPA/8</t>
  </si>
  <si>
    <t>Rapporti di prova ricerca Legionella del 29/01/2021</t>
  </si>
  <si>
    <t>23210092</t>
  </si>
  <si>
    <t>LINET ITALIA S.r.l. Unipersonale</t>
  </si>
  <si>
    <t>02879890982</t>
  </si>
  <si>
    <t>PONCARALE</t>
  </si>
  <si>
    <t>030</t>
  </si>
  <si>
    <t>3229519</t>
  </si>
  <si>
    <t>Acquisto telecomandi per letti</t>
  </si>
  <si>
    <t>Z35306C0A4</t>
  </si>
  <si>
    <t>Oneri manutenzioni attrezz. sanitarie</t>
  </si>
  <si>
    <t>04/05/2021</t>
  </si>
  <si>
    <t>CLIPPER SYSTEM S.R.L.</t>
  </si>
  <si>
    <t>01927780609</t>
  </si>
  <si>
    <t>SORA</t>
  </si>
  <si>
    <t>PANNELLO MACRO per stanza abbracci</t>
  </si>
  <si>
    <t>Z3A30B1009</t>
  </si>
  <si>
    <t>Mobili e arredi c.e.</t>
  </si>
  <si>
    <t>5200006878</t>
  </si>
  <si>
    <t>Ord. 7/2021 tovaglioli, cucchiai e bicchieri per CRA</t>
  </si>
  <si>
    <t>13/03/2021</t>
  </si>
  <si>
    <t>5200009033</t>
  </si>
  <si>
    <t xml:space="preserve">Marzo 2021 Pasti Ospiti CRA + materiale a perdere x colazioni, pranzi e cene  </t>
  </si>
  <si>
    <t>0/224</t>
  </si>
  <si>
    <t>26/04/2021</t>
  </si>
  <si>
    <t>Interventi tecnici su problemi linee telefoniche fatti a DIC.2020</t>
  </si>
  <si>
    <t>Z69304835B</t>
  </si>
  <si>
    <t>Servizi informatici</t>
  </si>
  <si>
    <t>FTPA/4</t>
  </si>
  <si>
    <t>Acquisto Perossido di Idrogeno</t>
  </si>
  <si>
    <t>Z72305664F</t>
  </si>
  <si>
    <t>D00002</t>
  </si>
  <si>
    <t>GEOCENTRO SRL</t>
  </si>
  <si>
    <t>01585850363</t>
  </si>
  <si>
    <t>926168</t>
  </si>
  <si>
    <t>Acq. sacchi di sale x gelo</t>
  </si>
  <si>
    <t>Z2A302418C</t>
  </si>
  <si>
    <t>2021P00005</t>
  </si>
  <si>
    <t>Acquisto e montaggio doccette e flessibili x prevenzione Legionella</t>
  </si>
  <si>
    <t>0140-000010</t>
  </si>
  <si>
    <t>VENTURA ELETTRODOMESTICI S.R.L.</t>
  </si>
  <si>
    <t>00614941201</t>
  </si>
  <si>
    <t>CASALECCHIO DI RENO</t>
  </si>
  <si>
    <t>Acquisto LAVATRICE</t>
  </si>
  <si>
    <t>ZE030811EE</t>
  </si>
  <si>
    <t>Altri beni</t>
  </si>
  <si>
    <t>0/564</t>
  </si>
  <si>
    <t>Acquisto e Installazione CORDLESS WI-FI WP810</t>
  </si>
  <si>
    <t>02/04/2021</t>
  </si>
  <si>
    <t>Macchine d'ufficio, computers</t>
  </si>
  <si>
    <t>24/01/2021</t>
  </si>
  <si>
    <t>1594/E</t>
  </si>
  <si>
    <t>Acquisto 20 nuovi BADGES magnetici con logo Ente</t>
  </si>
  <si>
    <t>Z5C2EFECC6</t>
  </si>
  <si>
    <t>Acquisto di beni tecnico econom</t>
  </si>
  <si>
    <t>20020140/aP</t>
  </si>
  <si>
    <t>Rinnovo Licenze Veeam Essential Standard dal 29/11/2020 al 28/11/2023</t>
  </si>
  <si>
    <t>Z0C2FE6CD6</t>
  </si>
  <si>
    <t>SIMONINI ELISABETTA PARRUCCHIERI</t>
  </si>
  <si>
    <t>03085800369</t>
  </si>
  <si>
    <t>27/04/2021</t>
  </si>
  <si>
    <t>Servizio Parrucchiera mese di Febbraio 2021</t>
  </si>
  <si>
    <t>Z0E2E87372</t>
  </si>
  <si>
    <t>Servizio parrucchiera\barbiere (b7b)</t>
  </si>
  <si>
    <t>378</t>
  </si>
  <si>
    <t>Lavanderia indumenti Ospiti mese di Marzo</t>
  </si>
  <si>
    <t>10000002152</t>
  </si>
  <si>
    <t>Consumo Ossigeno mese di Marzo</t>
  </si>
  <si>
    <t>07/05/2021</t>
  </si>
  <si>
    <t>112100922782</t>
  </si>
  <si>
    <t>03/05/2021</t>
  </si>
  <si>
    <t>Acqua consumi Gennaio 2021</t>
  </si>
  <si>
    <t>ZD63195235</t>
  </si>
  <si>
    <t>F000003718</t>
  </si>
  <si>
    <t>Acq. beni  socio-sanitari di consumo e Cespiti Attrezzature socio sanitarie - su parte Acquisti viene fatta N.A.</t>
  </si>
  <si>
    <t>Z4330E0F3A</t>
  </si>
  <si>
    <t>N000004042</t>
  </si>
  <si>
    <t>Storno su PR. 91/E per reso NON Conforme all Ordine</t>
  </si>
  <si>
    <t>F000004045</t>
  </si>
  <si>
    <t>Acquisto manopole di protezione antipresa Tg. M</t>
  </si>
  <si>
    <t>17/05/2021</t>
  </si>
  <si>
    <t>5950196589</t>
  </si>
  <si>
    <t xml:space="preserve">*5950196589*200003116453* (BP 1002251440) Consumo GAS Febbraio 2021 </t>
  </si>
  <si>
    <t>F000004044</t>
  </si>
  <si>
    <t>Carrozzina Altitude polifunzionale basculante interni verde - 48 cm.</t>
  </si>
  <si>
    <t>Codice Identificativo ASP ''Delia Repetto'' 1300074600109  Aprile 2021</t>
  </si>
  <si>
    <t>ASP ''Delia Repetto''  ''Competenze APRILE 2021''</t>
  </si>
  <si>
    <t>ASP ''Delia Repetto'' trattenute APRILE 2021</t>
  </si>
  <si>
    <t>CA07064-20210401-20210430</t>
  </si>
  <si>
    <t>19/05/2021</t>
  </si>
  <si>
    <t>FATTPA 1_21</t>
  </si>
  <si>
    <t>DE GENNARO MARIA ROSARIA MELANIA</t>
  </si>
  <si>
    <t>03235090713</t>
  </si>
  <si>
    <t>7332558</t>
  </si>
  <si>
    <t>05/05/2021</t>
  </si>
  <si>
    <t xml:space="preserve">Costi RECUPERO CREDITI - ONORARIO - spese postali - servizi amministrativi vari </t>
  </si>
  <si>
    <t>Servizio recupero crediti</t>
  </si>
  <si>
    <t>84/E</t>
  </si>
  <si>
    <t>CBA Consulting srl</t>
  </si>
  <si>
    <t>02209350228</t>
  </si>
  <si>
    <t>Assistenza Anno 2021 ONE 33 ''Amministrazione Trasparente''</t>
  </si>
  <si>
    <t>Z0128E5A56</t>
  </si>
  <si>
    <t>25/05/2021</t>
  </si>
  <si>
    <t>5751155514</t>
  </si>
  <si>
    <t xml:space="preserve">*5751155514*200003119325* (BP1002251440) Elettricità Marzo 2021 </t>
  </si>
  <si>
    <t>17/04/2021</t>
  </si>
  <si>
    <t>Addebito INSOLUTO retta Marzo PINZETTA CARLA</t>
  </si>
  <si>
    <t>29/04/2021</t>
  </si>
  <si>
    <t>7</t>
  </si>
  <si>
    <t>000014/P21</t>
  </si>
  <si>
    <t>SINERGICA IMPIANTI S.R.L.</t>
  </si>
  <si>
    <t>02552600369</t>
  </si>
  <si>
    <t>VIGNOLA</t>
  </si>
  <si>
    <t>776571</t>
  </si>
  <si>
    <t>12/05/2021</t>
  </si>
  <si>
    <t>1° Semestr.2021 verifica presidi antincendio</t>
  </si>
  <si>
    <t>Z25292979D</t>
  </si>
  <si>
    <t>Estintori (b7h)</t>
  </si>
  <si>
    <t>20/05/2021</t>
  </si>
  <si>
    <t>112101185160</t>
  </si>
  <si>
    <t>Consumo stimato sino al 16/02/2021</t>
  </si>
  <si>
    <t>112101185161</t>
  </si>
  <si>
    <t>31/05/2021</t>
  </si>
  <si>
    <t>000035/P21</t>
  </si>
  <si>
    <t>Sostituzione e Installazione 3 Porte Rei</t>
  </si>
  <si>
    <t>23/03/2021</t>
  </si>
  <si>
    <t>000036/P21</t>
  </si>
  <si>
    <t xml:space="preserve">Interventi manutenzione impianti antincendio </t>
  </si>
  <si>
    <t>30/06/2021</t>
  </si>
  <si>
    <t>000057/P21</t>
  </si>
  <si>
    <t>Storno PARZIALE su PR. 128/E</t>
  </si>
  <si>
    <t>3020019292</t>
  </si>
  <si>
    <t>Costo Servizio TESORERIA x Anno 2021</t>
  </si>
  <si>
    <t>2600006691</t>
  </si>
  <si>
    <t>SIR SAFETY SYSTEM S.P.A. Unipersonale</t>
  </si>
  <si>
    <t>03359340548</t>
  </si>
  <si>
    <t>Assisi</t>
  </si>
  <si>
    <t>14/05/2021</t>
  </si>
  <si>
    <t>FATTURA ERRATA</t>
  </si>
  <si>
    <t>Z9C303C625</t>
  </si>
  <si>
    <t>2600014714</t>
  </si>
  <si>
    <t>N.A. a storno totale PR. 93/E</t>
  </si>
  <si>
    <t>2600014715</t>
  </si>
  <si>
    <t>Acq.Copriscarpe antiscivolo bianche</t>
  </si>
  <si>
    <t>28/05/2021</t>
  </si>
  <si>
    <t>28/04/2021</t>
  </si>
  <si>
    <t>2600019008</t>
  </si>
  <si>
    <t>Copriscarpe in polietilene 2000 Pz.</t>
  </si>
  <si>
    <t>295/10</t>
  </si>
  <si>
    <t>PUBLIKA S.T. P. srl</t>
  </si>
  <si>
    <t>02523600209</t>
  </si>
  <si>
    <t>VIADANA</t>
  </si>
  <si>
    <t>0376</t>
  </si>
  <si>
    <t>1586858</t>
  </si>
  <si>
    <t xml:space="preserve">Formazione Personale - Pacchetto 10 quesiti </t>
  </si>
  <si>
    <t>Z2C308E442</t>
  </si>
  <si>
    <t>FPR 364/21</t>
  </si>
  <si>
    <t>Mascherine FFP2 2000 Pz. e Visiere di protezione</t>
  </si>
  <si>
    <t>Z6831762D6</t>
  </si>
  <si>
    <t>29/05/2021</t>
  </si>
  <si>
    <t>189/2021</t>
  </si>
  <si>
    <t>1500 Pz. Tute protettive in TNT termosaldate</t>
  </si>
  <si>
    <t>Z69316EA82</t>
  </si>
  <si>
    <t>CTR ex CPDEL Aprile 2021</t>
  </si>
  <si>
    <t>CTR ex INADEL - TFS - APRILE 2021</t>
  </si>
  <si>
    <t>CTR ex INADEL - TFR - Aprile 2021</t>
  </si>
  <si>
    <t>CTR ex Fondo Credito - APRILE 2021</t>
  </si>
  <si>
    <t>CTR solidarietà INPS - Aprile 2021</t>
  </si>
  <si>
    <t>CTR INPS DS - Aprile 2021</t>
  </si>
  <si>
    <t>Onere per ricongiunzione P212 - APRILE 2021</t>
  </si>
  <si>
    <t>Ritenute Redditi LAVORO DIPENDENTE mese di Aprile 2021</t>
  </si>
  <si>
    <t>Ritenute Redditi LAVORO AUTONOMO (1040) Mese di Aprile 2021</t>
  </si>
  <si>
    <t>Liquidazione IRAP DIPENDENTI mese di Aprile 2021</t>
  </si>
  <si>
    <t>13/05/2021</t>
  </si>
  <si>
    <t xml:space="preserve">Liquidazione IVA mese di APRILE </t>
  </si>
  <si>
    <t>10/05/2021</t>
  </si>
  <si>
    <t>5PA</t>
  </si>
  <si>
    <t>18/05/2021</t>
  </si>
  <si>
    <t>Servizio RDP mese Aprile 2021</t>
  </si>
  <si>
    <t>F4202100000201</t>
  </si>
  <si>
    <t>FOR.ME.SA. srl</t>
  </si>
  <si>
    <t>01714420344</t>
  </si>
  <si>
    <t>NOCETO</t>
  </si>
  <si>
    <t>Tritapillole elettrico e accessori</t>
  </si>
  <si>
    <t>Z4B316EB3F</t>
  </si>
  <si>
    <t>06/05/2021</t>
  </si>
  <si>
    <t>2a Anticipazione di Cassa 2021</t>
  </si>
  <si>
    <t>Addebito 2 Insoluti su Rette Aprile di Aiardo Esposito Anna e Reverberi Ermanno</t>
  </si>
  <si>
    <t>8</t>
  </si>
  <si>
    <t>3340-2020/PA</t>
  </si>
  <si>
    <t>21/05/2021</t>
  </si>
  <si>
    <t>Somministrazione lavoro Dicembre parte CASA PROTETTA</t>
  </si>
  <si>
    <t>3341-2020/PA</t>
  </si>
  <si>
    <t>Somministrazione lavoro Dicembre Infermieri</t>
  </si>
  <si>
    <t>3342-2020/PA</t>
  </si>
  <si>
    <t>Somministrazione lavoro Dicembre Manutentore</t>
  </si>
  <si>
    <t>3343-2020/PA</t>
  </si>
  <si>
    <t>Somministrazione lavoro Dicembre Fisioterapisti</t>
  </si>
  <si>
    <t>3344-2020/PA</t>
  </si>
  <si>
    <t>Somministrazione lavoro Dicembre CRA</t>
  </si>
  <si>
    <t>3345-2020/PA</t>
  </si>
  <si>
    <t>Somministrazione lavoro Dicembre AMMINISTRAZIONE</t>
  </si>
  <si>
    <t>RETRIBUZIONI mese di  MAGGIO 2021</t>
  </si>
  <si>
    <t>RETRIBUZIONE mese di MAGGIO 2021</t>
  </si>
  <si>
    <t>10000003306</t>
  </si>
  <si>
    <t>24/05/2021</t>
  </si>
  <si>
    <t>Consumo Ossigeno mese di Aprile</t>
  </si>
  <si>
    <t>Consorzio della Bonifica Burana</t>
  </si>
  <si>
    <t>Anno 2021 - Contributi consortili di Bonifica</t>
  </si>
  <si>
    <t>E-29</t>
  </si>
  <si>
    <t>Smaltimento Rifiuti Gennaio 2021</t>
  </si>
  <si>
    <t>ZDA30BC954</t>
  </si>
  <si>
    <t>E-98</t>
  </si>
  <si>
    <t>Raccolta Rifiuti FEBBRAIO</t>
  </si>
  <si>
    <t>E-99</t>
  </si>
  <si>
    <t>Smaltimento Rifiuti Marzo 2021</t>
  </si>
  <si>
    <t>03/06/2021</t>
  </si>
  <si>
    <t>112101425065</t>
  </si>
  <si>
    <t>26/05/2021</t>
  </si>
  <si>
    <t>Quota antincendio dal 01/01/ al 01/03/2021</t>
  </si>
  <si>
    <t>08/06/2021</t>
  </si>
  <si>
    <t>112101597310</t>
  </si>
  <si>
    <t>Consumo acqua dal 28/01 al 24/02/2021</t>
  </si>
  <si>
    <t>7PA</t>
  </si>
  <si>
    <t>Materiale per Infermeria mese di Marzo 2021</t>
  </si>
  <si>
    <t>8PA</t>
  </si>
  <si>
    <t>Farmaci x Ospiti mese di Marzo 2021</t>
  </si>
  <si>
    <t>24/04/2021</t>
  </si>
  <si>
    <t>9PA</t>
  </si>
  <si>
    <t>Materiale x Infermeria mese di Aprile</t>
  </si>
  <si>
    <t>10PA</t>
  </si>
  <si>
    <t>Farmaci per Ospiti mese di Aprile</t>
  </si>
  <si>
    <t>01/05/2021</t>
  </si>
  <si>
    <t>182/PA</t>
  </si>
  <si>
    <t>EUROSERVIZI SRL</t>
  </si>
  <si>
    <t>08057040019</t>
  </si>
  <si>
    <t>CHIERI</t>
  </si>
  <si>
    <t>011</t>
  </si>
  <si>
    <t>9473370</t>
  </si>
  <si>
    <t>Salviette per CRA consumi sino al 31/07/2021</t>
  </si>
  <si>
    <t>Z772907606</t>
  </si>
  <si>
    <t>Pagamento Bollo su Fatture Elettroniche 1° Trim. 2021</t>
  </si>
  <si>
    <t>Addebito Commissioni per pagamento Bollettino Pago PA</t>
  </si>
  <si>
    <t>10</t>
  </si>
  <si>
    <t>13/2021-7</t>
  </si>
  <si>
    <t>Acq.cancelleria varia, detersivi e lenzuolini</t>
  </si>
  <si>
    <t>40023033</t>
  </si>
  <si>
    <t>Ord.5/2021 Pannoloni e Linea Igiene CRA x 29 gg. consumi di Marzo</t>
  </si>
  <si>
    <t>40023034</t>
  </si>
  <si>
    <t xml:space="preserve">Ord.6/2021 Bavaglie x CRA consumi di Marzo </t>
  </si>
  <si>
    <t>15/06/2021</t>
  </si>
  <si>
    <t>40039727</t>
  </si>
  <si>
    <t>Ord. 8/2021 Bavaglie x CRA mese di Aprile</t>
  </si>
  <si>
    <t>40039726</t>
  </si>
  <si>
    <t>Acc/to Ord. 9/2021 Pannoloni e Linea Igiene x CRA mese APRILE</t>
  </si>
  <si>
    <t>16/06/2021</t>
  </si>
  <si>
    <t>40040206</t>
  </si>
  <si>
    <t xml:space="preserve">S/do Ord. 9/2021 Pannoloni x CRA mese APRILE </t>
  </si>
  <si>
    <t>0/682</t>
  </si>
  <si>
    <t xml:space="preserve">Spese telef. 2° Trim.2021 x linee: 059-925880 - 059-928386 - 059-9531877 </t>
  </si>
  <si>
    <t>01/06/2021</t>
  </si>
  <si>
    <t>Codice Identificativo ASP ''Delia Repetto'' 1300074600109 mese MAGGIO 2021</t>
  </si>
  <si>
    <t>ASP ''Delia Repetto'' trattenute mese di MAGGIO 2021</t>
  </si>
  <si>
    <t>CA07064-20210501-20210531</t>
  </si>
  <si>
    <t>18/06/2021</t>
  </si>
  <si>
    <t>5950203195</t>
  </si>
  <si>
    <t xml:space="preserve">*5950203195*200003116453* (BP 1002251440) Consumo GAS Marzo 2021 </t>
  </si>
  <si>
    <t>22/06/2021</t>
  </si>
  <si>
    <t>5751174431</t>
  </si>
  <si>
    <t xml:space="preserve">*5751174431*200003119325* (BP1002251440) Elettricità Aprile 2021  </t>
  </si>
  <si>
    <t>15/05/2021</t>
  </si>
  <si>
    <t>164</t>
  </si>
  <si>
    <t>Graphiclab snc</t>
  </si>
  <si>
    <t>02301480352</t>
  </si>
  <si>
    <t>Correggio</t>
  </si>
  <si>
    <t>641084</t>
  </si>
  <si>
    <t>Membrana autosanificante AGIVIR anti Covid-19 x tavoli sala da pranzo Ospiti - La membrana avrà una durata di lungo periodo.</t>
  </si>
  <si>
    <t>Z782EEFC43</t>
  </si>
  <si>
    <t>7821000571</t>
  </si>
  <si>
    <t>04/06/2021</t>
  </si>
  <si>
    <t>Servizio Lavanderia CRA Gennaio 2021 + 1a Dotazione nuovo appalto</t>
  </si>
  <si>
    <t>7821000572</t>
  </si>
  <si>
    <t>Servizio Lavanderia x CD mese di Gennaio 2021</t>
  </si>
  <si>
    <t>7821001156</t>
  </si>
  <si>
    <t>Febbraio lavaggio Divise CD</t>
  </si>
  <si>
    <t>7821001625</t>
  </si>
  <si>
    <t>Servizio Lavanderia Febbraio 2021</t>
  </si>
  <si>
    <t>7821001972</t>
  </si>
  <si>
    <t>Marzo Lavanderia divise Operatori CD</t>
  </si>
  <si>
    <t>7821001973</t>
  </si>
  <si>
    <t>Servizio Lavanderia Marzo 2021</t>
  </si>
  <si>
    <t>7821002575</t>
  </si>
  <si>
    <t>Servizio Lavanderia Aprile 2021</t>
  </si>
  <si>
    <t>7821002576</t>
  </si>
  <si>
    <t>Lavanderia Divise Personale CD mese di Aprile</t>
  </si>
  <si>
    <t>7821002577</t>
  </si>
  <si>
    <t>Integrazione Lavanderia CRA mese di Aprile 2021</t>
  </si>
  <si>
    <t>09/06/2021</t>
  </si>
  <si>
    <t>7X01200014</t>
  </si>
  <si>
    <t xml:space="preserve">Cellulare DIREZIONE - 3° BIM. noleggio - Tassa concessione 05 e 06/2021 </t>
  </si>
  <si>
    <t>V2/531430</t>
  </si>
  <si>
    <t>Acquisto TONER e pile mini stilo</t>
  </si>
  <si>
    <t>10/06/2021</t>
  </si>
  <si>
    <t>CTR ex CPDEL mese Maggio 2021</t>
  </si>
  <si>
    <t>08/01/2020</t>
  </si>
  <si>
    <t>CTR ex INADEL - TFS - Maggio 2021</t>
  </si>
  <si>
    <t>CTR ex INADEL - TFR - Maggio 2021</t>
  </si>
  <si>
    <t>CTR ex Fondo Credito - Maggio 2021</t>
  </si>
  <si>
    <t>CTR solidarietà INPS - Maggio 2021</t>
  </si>
  <si>
    <t>CTR INPS DS - Maggio 2021</t>
  </si>
  <si>
    <t>Onere per ricongiunzione P212 - Maggio 2021</t>
  </si>
  <si>
    <t>Ritenute REDDITI LAVORO DIPENDENTE mese di Maggio 2021</t>
  </si>
  <si>
    <t>Ritenute REDDITI LAVORO AUTONOMO (1040) mese di Maggio 2021</t>
  </si>
  <si>
    <t>1a Rata IMU 2021 su Immobile dato in locazione</t>
  </si>
  <si>
    <t>Liquidazione IRAP Dipendenti mese di Maggio 2021</t>
  </si>
  <si>
    <t>02/06/2021</t>
  </si>
  <si>
    <t>Liquidazione IRAP INTERINALI periodo Maggio 2021 su Fatture DIC.2020</t>
  </si>
  <si>
    <t>24/06/2021</t>
  </si>
  <si>
    <t>Liquidazione IVA Maggio 2021</t>
  </si>
  <si>
    <t>2021P00007</t>
  </si>
  <si>
    <t>11/06/2021</t>
  </si>
  <si>
    <t>Interventi manutenzione + canone mese di Febbraio 2021</t>
  </si>
  <si>
    <t>2021P00008</t>
  </si>
  <si>
    <t>Interventi manutenzione + canone mese di Marzo 2021</t>
  </si>
  <si>
    <t>F4044C</t>
  </si>
  <si>
    <t xml:space="preserve">Carrozzina Altitude polifunzionale basculante interni verde - 48 cm. </t>
  </si>
  <si>
    <t>Addebito Insoluto su Retta MAGGIO 2021 di BARALDI Silvana</t>
  </si>
  <si>
    <t>11</t>
  </si>
  <si>
    <t>03/07/2021</t>
  </si>
  <si>
    <t>614</t>
  </si>
  <si>
    <t>PUBBLIFORMEZ  SRL</t>
  </si>
  <si>
    <t>03635090875</t>
  </si>
  <si>
    <t>CATANIA</t>
  </si>
  <si>
    <t>095</t>
  </si>
  <si>
    <t>437045</t>
  </si>
  <si>
    <t>Corso Conto annuale 2020 webinar del 26/05/2021</t>
  </si>
  <si>
    <t>Z5D319D555</t>
  </si>
  <si>
    <t>20/06/2021</t>
  </si>
  <si>
    <t>2/4</t>
  </si>
  <si>
    <t>Consuntivo lavori al 30/04/2021</t>
  </si>
  <si>
    <t>12/06/2021</t>
  </si>
  <si>
    <t>21/2021-7</t>
  </si>
  <si>
    <t>Acq. RASOI - FORBICINE e POUCHES</t>
  </si>
  <si>
    <t>01/07/2021</t>
  </si>
  <si>
    <t>07/06/2021</t>
  </si>
  <si>
    <t>6//PA</t>
  </si>
  <si>
    <t>Servizio supporto Concorso RAA</t>
  </si>
  <si>
    <t>24/2021-7</t>
  </si>
  <si>
    <t>Acquisto Rasoi e schiuma da barba consumi sino a Settembre</t>
  </si>
  <si>
    <t>05/06/2021</t>
  </si>
  <si>
    <t>FV21-1012</t>
  </si>
  <si>
    <t>21/06/2021</t>
  </si>
  <si>
    <t>Gennaio/Marzo 2021 Sorveglianza sanitaria straordinaria COVID-19</t>
  </si>
  <si>
    <t>FV21-1013</t>
  </si>
  <si>
    <t xml:space="preserve">Medico Competente (PSS) 1° Trim.2021 + Visite MEDICHE con valenza biennale </t>
  </si>
  <si>
    <t xml:space="preserve">Compenso per incarico Consulente Fiscale e Tributario relativo al 2° Trim. 2021 + Dispositivo Firma Digitale Vicario R.F.  </t>
  </si>
  <si>
    <t>5200011649</t>
  </si>
  <si>
    <t xml:space="preserve">Pasti Ospiti CRA mese di Aprile + materiale a perdere x colazioni, pranzi e cene  </t>
  </si>
  <si>
    <t>8667179E5C</t>
  </si>
  <si>
    <t>08/05/2021</t>
  </si>
  <si>
    <t>25/06/2021</t>
  </si>
  <si>
    <t>487/10</t>
  </si>
  <si>
    <t>PUBLIKA SERVIZI S.R.L.</t>
  </si>
  <si>
    <t>02476850207</t>
  </si>
  <si>
    <t>Controllo costituzione fondo anno 2021</t>
  </si>
  <si>
    <t>Z9A31AA6ED</t>
  </si>
  <si>
    <t>5200014797</t>
  </si>
  <si>
    <t xml:space="preserve">Maggio 2021 Pasti Ospiti CRA + materiale a perdere x colazioni, pranzi e cene  </t>
  </si>
  <si>
    <t>5200014798</t>
  </si>
  <si>
    <t xml:space="preserve">Quota carico Ente x Mensa Dipendenti mese di Maggio 2021 </t>
  </si>
  <si>
    <t>5200014799</t>
  </si>
  <si>
    <t>Acquisto cucchiai - bicchieri e tovaglioli</t>
  </si>
  <si>
    <t>Addebito Insoluto su Retta MAGGIO 2021 di DALL'ASTA FLORA CESARINA</t>
  </si>
  <si>
    <t>12</t>
  </si>
  <si>
    <t>14/06/2021</t>
  </si>
  <si>
    <t>23/06/2021</t>
  </si>
  <si>
    <t>Retribuzioni mese di GIUGNO 2021</t>
  </si>
  <si>
    <t>Retribuzione mese di GIUGNO 2021</t>
  </si>
  <si>
    <t>5FPA</t>
  </si>
  <si>
    <t>Trattamenti Podologici mesi di MAGGIO e GIUGNO 2021</t>
  </si>
  <si>
    <t>09/07/2021</t>
  </si>
  <si>
    <t>112102252153</t>
  </si>
  <si>
    <t>Acqua consumi dal 25/02/ al 30/03/2021</t>
  </si>
  <si>
    <t>28/06/2021</t>
  </si>
  <si>
    <t>3a Anticipazione di Cassa 2021</t>
  </si>
  <si>
    <t>128-2021/PA</t>
  </si>
  <si>
    <t>29/06/2021</t>
  </si>
  <si>
    <t>Infermieri Gennaio 2021 somministrazione lavoro</t>
  </si>
  <si>
    <t>129-2021/PA</t>
  </si>
  <si>
    <t>Manutentore Gennaio 2021 somministrazione lavoro</t>
  </si>
  <si>
    <t>130-2021/PA</t>
  </si>
  <si>
    <t>Fisioterapisti Gennaio 2021 somministrazione lavoro</t>
  </si>
  <si>
    <t>131-2021/PA</t>
  </si>
  <si>
    <t>CRA Gennaio 2021 somministrazione lavoro</t>
  </si>
  <si>
    <t>132-2021/PA</t>
  </si>
  <si>
    <t>Amministrazione Gennaio 2021 somministrazione lavoro</t>
  </si>
  <si>
    <t>524-2021/PA</t>
  </si>
  <si>
    <t>Infermieri Febbraio 2021 somministrazione lavoro</t>
  </si>
  <si>
    <t>525-2021/PA</t>
  </si>
  <si>
    <t xml:space="preserve">Manutentore Febbraio 2021 somministrazione lavoro </t>
  </si>
  <si>
    <t>526-2021/PA</t>
  </si>
  <si>
    <t xml:space="preserve">Fisioterapisti Febbraio 2021 somministrazione lavoro </t>
  </si>
  <si>
    <t>527-2021/PA</t>
  </si>
  <si>
    <t xml:space="preserve">CRA Febbraio 2021 somministrazione lavoro </t>
  </si>
  <si>
    <t>528-2021/PA</t>
  </si>
  <si>
    <t xml:space="preserve">AMMINISTRAZIONE Febbraio 2021 somministrazione lavoro </t>
  </si>
  <si>
    <t>780-2021/PA</t>
  </si>
  <si>
    <t>Infermieri Marzo 2021 somministrazione lavoro</t>
  </si>
  <si>
    <t>781-2021/PA</t>
  </si>
  <si>
    <t>Manutentore Marzo 2021 somministrazione lavoro</t>
  </si>
  <si>
    <t>782-2021/PA</t>
  </si>
  <si>
    <t>Fisioterapisti Marzo 2021 somministrazione lavoro</t>
  </si>
  <si>
    <t>783-2021/PA</t>
  </si>
  <si>
    <t>CRA Marzo 2021 somministrazione lavoro</t>
  </si>
  <si>
    <t>784-2021/PA</t>
  </si>
  <si>
    <t>Amministrazione Marzo 2021 somministrazione lavoro</t>
  </si>
  <si>
    <t>472</t>
  </si>
  <si>
    <t>Indumenti Ospiti Lavanderia Aprile 2021</t>
  </si>
  <si>
    <t>641</t>
  </si>
  <si>
    <t>Lavanderia Indumenti OSPITI mese di MAGGIO</t>
  </si>
  <si>
    <t>PALAZZINI ENRICO</t>
  </si>
  <si>
    <t>Restituzione DEPOSITO CAUZIONALE versato per Ospite PALAZZINI ENRICO</t>
  </si>
  <si>
    <t>ANAC  AUTORITA' NAZIONALE ANTICORRUZIONE</t>
  </si>
  <si>
    <t>MAV a copertura 1° Quadrimestre 2021</t>
  </si>
  <si>
    <t>1277/E</t>
  </si>
  <si>
    <t>CBA DR S.T.P. A R.L.</t>
  </si>
  <si>
    <t>01845820222</t>
  </si>
  <si>
    <t xml:space="preserve">0464 </t>
  </si>
  <si>
    <t>491600</t>
  </si>
  <si>
    <t>Cedolini DIPENDENTI 4° Trim.2020</t>
  </si>
  <si>
    <t>ZF026215C9</t>
  </si>
  <si>
    <t>1367/E</t>
  </si>
  <si>
    <t>Dati Ultimo Miglio e anticipo DMA</t>
  </si>
  <si>
    <t>Servizi pratiche pensionistiche</t>
  </si>
  <si>
    <t>15/07/2021</t>
  </si>
  <si>
    <t>AV_08</t>
  </si>
  <si>
    <t>TASSINARI SILVIA</t>
  </si>
  <si>
    <t>01765610389</t>
  </si>
  <si>
    <t>CENTO</t>
  </si>
  <si>
    <t>0690445</t>
  </si>
  <si>
    <t>Maggio 2021 servizio Responsabile Protezione dati Personali (DPO)</t>
  </si>
  <si>
    <t>Z3F310C939</t>
  </si>
  <si>
    <t>787/V</t>
  </si>
  <si>
    <t>S/do Ord. 1/2021 scarpe per Operatori CRA</t>
  </si>
  <si>
    <t>788/V</t>
  </si>
  <si>
    <t>S/do Ord. 10/2021 scarpe per Operatori CRA</t>
  </si>
  <si>
    <t>ZAC306EB80</t>
  </si>
  <si>
    <t>100/E</t>
  </si>
  <si>
    <t xml:space="preserve">Cedolini DIPENDENTI 1° Trim.2021 </t>
  </si>
  <si>
    <t>216/E</t>
  </si>
  <si>
    <t xml:space="preserve">5 caricamenti dati in PassWeb </t>
  </si>
  <si>
    <t>17/07/2021</t>
  </si>
  <si>
    <t>5950212907</t>
  </si>
  <si>
    <t xml:space="preserve">*5950212907*200003116453* (BP 1002251440) Consumo GAS Aprile 2021 </t>
  </si>
  <si>
    <t>30/07/2021</t>
  </si>
  <si>
    <t>548/E</t>
  </si>
  <si>
    <t>Caricamento 1 pratica dati in passweb</t>
  </si>
  <si>
    <t>26/07/2021</t>
  </si>
  <si>
    <t>17/06/2021</t>
  </si>
  <si>
    <t>5751194023</t>
  </si>
  <si>
    <t xml:space="preserve">*5751194023*200003119325* (BP1002251440) Elettricità Maggio 2021 </t>
  </si>
  <si>
    <t>29/11/2020</t>
  </si>
  <si>
    <t>06/10/2020</t>
  </si>
  <si>
    <t>927/E</t>
  </si>
  <si>
    <t>Cedolini DIPENDENTI 3° Trim.2020</t>
  </si>
  <si>
    <t>05/10/2020</t>
  </si>
  <si>
    <t>1016/E</t>
  </si>
  <si>
    <t>Addebito Commissioni SDD del 2° Trim..2021</t>
  </si>
  <si>
    <t>14</t>
  </si>
  <si>
    <t>Addebito Commissioni SCT del 2° Trim..2021</t>
  </si>
  <si>
    <t>13</t>
  </si>
  <si>
    <t>02/07/2021</t>
  </si>
  <si>
    <t>Codice Identificativo ASP ''Delia Repetto'' 1300074600109 - GIUGNO 2021</t>
  </si>
  <si>
    <t>ASP ''Delia Repetto'' competenze GIUGNO 2021</t>
  </si>
  <si>
    <t>ASP ''Delia Repetto'' trattenute GIUGNO 2021</t>
  </si>
  <si>
    <t>13/06/2021</t>
  </si>
  <si>
    <t>CA07064-20210601-20210630</t>
  </si>
  <si>
    <t>06/07/2021</t>
  </si>
  <si>
    <t>Servizi Legali mese di MAGGIO 2021</t>
  </si>
  <si>
    <t>8720320BB4</t>
  </si>
  <si>
    <t>Servizi Legali</t>
  </si>
  <si>
    <t>20/07/2021</t>
  </si>
  <si>
    <t>112102405620</t>
  </si>
  <si>
    <t>Acqua consumo stimato dal 17/02/ al 16/04/2021</t>
  </si>
  <si>
    <t>112102405621</t>
  </si>
  <si>
    <t>03/08/2021</t>
  </si>
  <si>
    <t>112102710246</t>
  </si>
  <si>
    <t>Quota ANTINCENDIO dal 02/03/ al 29/04/2021</t>
  </si>
  <si>
    <t>09/08/2021</t>
  </si>
  <si>
    <t>11/05/2021</t>
  </si>
  <si>
    <t>112102933671</t>
  </si>
  <si>
    <t>Acqua consumo mese Aprile</t>
  </si>
  <si>
    <t>7X01859144</t>
  </si>
  <si>
    <t xml:space="preserve">Cellulare DIREZIONE - 4° BIM. noleggio - Tassa concessione 07 e 08/2021  </t>
  </si>
  <si>
    <t>08/07/2021</t>
  </si>
  <si>
    <t>Servizio Parrucchiera mese di Maggio 2021</t>
  </si>
  <si>
    <t>Servizio Parrucchiera mese di Giugno 2021</t>
  </si>
  <si>
    <t>12/07/2021</t>
  </si>
  <si>
    <t>40054607</t>
  </si>
  <si>
    <t>Pannoloni e Linea Igiene x CRA consumi Maggio</t>
  </si>
  <si>
    <t>40054608</t>
  </si>
  <si>
    <t>Bavaglie x CRA consumi Maggio</t>
  </si>
  <si>
    <t>07/07/2021</t>
  </si>
  <si>
    <t>SCHNELLMANN LILIANE</t>
  </si>
  <si>
    <t>HORN</t>
  </si>
  <si>
    <t xml:space="preserve">Restituzione ad Erede del debito verso Rocchi Bruno </t>
  </si>
  <si>
    <t>10/07/2021</t>
  </si>
  <si>
    <t>05/07/2021</t>
  </si>
  <si>
    <t>CTR ex CPDEL - GIUGNO 2021</t>
  </si>
  <si>
    <t>CTR ex INADEL - TFS - GIUGNO 2021</t>
  </si>
  <si>
    <t>CTR ex INADEL - TFR - GIUGNO 2021</t>
  </si>
  <si>
    <t>CTR ex Fondo Credito - GIUGNO 2021</t>
  </si>
  <si>
    <t>CTR solidarietà INPS - GIUGNO 2021</t>
  </si>
  <si>
    <t>CTR INPS DS - GIUGNO 2021</t>
  </si>
  <si>
    <t>TFR ulteriori elementi - GIUGNO 2021</t>
  </si>
  <si>
    <t>Onere per ricongiunzione P212 - GIUGNO 2021</t>
  </si>
  <si>
    <t>Ritenute Redditi Lavoro AUTONOMO (1040) mese di GIUGNO 2021</t>
  </si>
  <si>
    <t>Ritenute Redditi Lavoro DIPENDENTE mese di GIUGNO 2021</t>
  </si>
  <si>
    <t>Liquidazione IRAP DIPENDENTI mese di Giugno 2021</t>
  </si>
  <si>
    <t>Liquidazione IRAP INTERINALI periodo GIUGNO 2021 su Fatture GENN/FEBB/MARZO 2021</t>
  </si>
  <si>
    <t>Liquidazione IVA mese di GIUGNO 2021</t>
  </si>
  <si>
    <t>14/07/2021</t>
  </si>
  <si>
    <t>S/do IRES 2020 + acc/to IRES 2021</t>
  </si>
  <si>
    <t>29/07/2021</t>
  </si>
  <si>
    <t>MILONE MARCELLO</t>
  </si>
  <si>
    <t>03528750650</t>
  </si>
  <si>
    <t>Anzola dell'Emilia</t>
  </si>
  <si>
    <t>4840800</t>
  </si>
  <si>
    <t>16/07/2021</t>
  </si>
  <si>
    <t>Incarico RSPP 1° semes.2021</t>
  </si>
  <si>
    <t>ZC22F39B0B</t>
  </si>
  <si>
    <t>31/07/2021</t>
  </si>
  <si>
    <t>1966</t>
  </si>
  <si>
    <t xml:space="preserve">Acquisto Guanti Nitrile/Vinile </t>
  </si>
  <si>
    <t>ZE93226EF6</t>
  </si>
  <si>
    <t>19/07/2021</t>
  </si>
  <si>
    <t>Addebito INSOLUTO retta Giugno DALL' ASTA FLORA CESARINA</t>
  </si>
  <si>
    <t>15</t>
  </si>
  <si>
    <t>Addebito INSOLUTO retta Giugno PINZETTA CARLA</t>
  </si>
  <si>
    <t>16</t>
  </si>
  <si>
    <t>1003064836</t>
  </si>
  <si>
    <t>NESTLE' ITALIANA SPA</t>
  </si>
  <si>
    <t>00777280157</t>
  </si>
  <si>
    <t>ASSAGO</t>
  </si>
  <si>
    <t>Fattura errata NON APPLICATO SPLIT PAYMENT</t>
  </si>
  <si>
    <t>Z7830D14C9</t>
  </si>
  <si>
    <t>1003713520</t>
  </si>
  <si>
    <t>N.A. a storno totale PR. 27/A</t>
  </si>
  <si>
    <t>04/08/2021</t>
  </si>
  <si>
    <t>1779/PA</t>
  </si>
  <si>
    <t>Publika S.r.l.</t>
  </si>
  <si>
    <t>02213820208</t>
  </si>
  <si>
    <t>Volta Mantovana</t>
  </si>
  <si>
    <t>1586860</t>
  </si>
  <si>
    <t>Documento N° 1779/PA 05/07/2021</t>
  </si>
  <si>
    <t>ZC9327C6EA</t>
  </si>
  <si>
    <t>Servizi Legali mese di GIUGNO 2021</t>
  </si>
  <si>
    <t>318/10</t>
  </si>
  <si>
    <t>Fattura errata addebito CANONE non dovuto</t>
  </si>
  <si>
    <t>1003713519</t>
  </si>
  <si>
    <t>Acquisto ADDENSANTE per CRA</t>
  </si>
  <si>
    <t>26/06/2021</t>
  </si>
  <si>
    <t>351/10</t>
  </si>
  <si>
    <t>N.A. a storno Totale PR. 198/E per Canoni non dovuti</t>
  </si>
  <si>
    <t>1003068556</t>
  </si>
  <si>
    <t>28/07/2021</t>
  </si>
  <si>
    <t>486/10</t>
  </si>
  <si>
    <t>Elaborazione paghe 2° Trim. 2021</t>
  </si>
  <si>
    <t>31/08/2021</t>
  </si>
  <si>
    <t>53-V5-2021</t>
  </si>
  <si>
    <t>Omega Ausili Srl</t>
  </si>
  <si>
    <t>02797850357</t>
  </si>
  <si>
    <t>Fogliano</t>
  </si>
  <si>
    <t>551399</t>
  </si>
  <si>
    <t>Manutenzione Letto Degenza</t>
  </si>
  <si>
    <t>ZF83211DCD</t>
  </si>
  <si>
    <t>FTPA/45</t>
  </si>
  <si>
    <t xml:space="preserve">Intervento del 28/06/2021 Analisi Chimiche su 8 Campioni acqua </t>
  </si>
  <si>
    <t>FTPA/46</t>
  </si>
  <si>
    <t>Sopraluogo Assistenza Tecnica del 09/06/ e compilazione Registro Manutenzioni</t>
  </si>
  <si>
    <t>1/11/50</t>
  </si>
  <si>
    <t>Ferramenta MAGNI FILIPPO</t>
  </si>
  <si>
    <t>03548580368</t>
  </si>
  <si>
    <t>931597</t>
  </si>
  <si>
    <t>Acq. materiale ferramenta Marzo e Stoviglie in melamina bianca</t>
  </si>
  <si>
    <t>ZE5306A39A</t>
  </si>
  <si>
    <t>Retribuzioni mese di LUGLIO 2021</t>
  </si>
  <si>
    <t>Retribuzione mese di LUGLIO 2021</t>
  </si>
  <si>
    <t>02/08/2021</t>
  </si>
  <si>
    <t>Tassazione ATTI GIUDIZIARI</t>
  </si>
  <si>
    <t>BARALDI FRANCA</t>
  </si>
  <si>
    <t>380</t>
  </si>
  <si>
    <t>5065630</t>
  </si>
  <si>
    <t>Restituzione Deposito Cauzionale versato per Ospite BARALDI SILVANA</t>
  </si>
  <si>
    <t>PARMIGGIANI MARISA</t>
  </si>
  <si>
    <t>RAVARINO</t>
  </si>
  <si>
    <t>333</t>
  </si>
  <si>
    <t>2578282</t>
  </si>
  <si>
    <t>Restituzione Deposito Cauzionale versato per Ospite PARMIGGIANI GIUSEPPE</t>
  </si>
  <si>
    <t>21070839</t>
  </si>
  <si>
    <t xml:space="preserve">Canone Igienizzanti dal 01/03/ al 31/05/2021 </t>
  </si>
  <si>
    <t>16/08/2021</t>
  </si>
  <si>
    <t>5950219085</t>
  </si>
  <si>
    <t xml:space="preserve">*5950219085*200003116453* (BP 1002251440) Consumo GAS Maggio 2021  </t>
  </si>
  <si>
    <t>23/08/2021</t>
  </si>
  <si>
    <t>13/07/2021</t>
  </si>
  <si>
    <t>5751213027</t>
  </si>
  <si>
    <t xml:space="preserve">*5751213027*200003119325* (BP1002251440) Elettricità Giugno 2021 </t>
  </si>
  <si>
    <t>F000007711</t>
  </si>
  <si>
    <t>Acq. 6 Materassi Antidecubito - 5 Materassi Domus 2 - 10 Pettorali - 4 Manopole - 4 Talloniere</t>
  </si>
  <si>
    <t>ZB73280E8A</t>
  </si>
  <si>
    <t>21/07/2021</t>
  </si>
  <si>
    <t>N000007819</t>
  </si>
  <si>
    <t>N.A.per Reso Merce non confome su PR. 279/E</t>
  </si>
  <si>
    <t>F000007822</t>
  </si>
  <si>
    <t>Acq. 6 paracolpi per sponde letto</t>
  </si>
  <si>
    <t>30/08/2021</t>
  </si>
  <si>
    <t>71</t>
  </si>
  <si>
    <t>05/08/2021</t>
  </si>
  <si>
    <t>Incarico RSPP Luglio 2021</t>
  </si>
  <si>
    <t>FTPA/58</t>
  </si>
  <si>
    <t>Rapporti di prova ricerca Legionella del 22/07/2021</t>
  </si>
  <si>
    <t>06/08/2021</t>
  </si>
  <si>
    <t>Codice Identificativo ASP ''Delia Repetto'' 1300074600109 - Luglio 2021</t>
  </si>
  <si>
    <t>ASP ''Delia Repetto'' competenze Luglio 2021</t>
  </si>
  <si>
    <t>ASP ''Delia Repetto'' trattenute mese LUGLIO 2021</t>
  </si>
  <si>
    <t>CA07064-20210701-20210731</t>
  </si>
  <si>
    <t>01/09/2021</t>
  </si>
  <si>
    <t>01/08/2021</t>
  </si>
  <si>
    <t>Servizio Parucchiera mese di LUGLIO 2021</t>
  </si>
  <si>
    <t>AV_09</t>
  </si>
  <si>
    <t xml:space="preserve">Giugno 2021 servizio Responsabile Protezione dati Personali (DPO) </t>
  </si>
  <si>
    <t>AV_10</t>
  </si>
  <si>
    <t xml:space="preserve">Luglio 2021 servizio Responsabile Protezione dati Personali (DPO)  </t>
  </si>
  <si>
    <t>Farmaci per Ospiti mese di Maggio</t>
  </si>
  <si>
    <t>Farmaci per Ospiti mese di Giugno</t>
  </si>
  <si>
    <t>16PA</t>
  </si>
  <si>
    <t>Materiale per Infermeria</t>
  </si>
  <si>
    <t>19PA</t>
  </si>
  <si>
    <t>Farmaci per Ospiiti mese di Luglio</t>
  </si>
  <si>
    <t>20PA</t>
  </si>
  <si>
    <t xml:space="preserve">Acq.materiale per Infermeria </t>
  </si>
  <si>
    <t>13/08/2021</t>
  </si>
  <si>
    <t>CTR ex CPDEL Luglio 2021 - Scalato su F24 rimborsi IRPEF vari</t>
  </si>
  <si>
    <t>CTR ex INADEL - TFS - Luglio 2021</t>
  </si>
  <si>
    <t>CTR ex INADEL - TFR - Luglio 2021</t>
  </si>
  <si>
    <t>CTR ex Fondo Credito - Luglio 2021</t>
  </si>
  <si>
    <t>CTR solidarietà INPS - LUGLIO 2021</t>
  </si>
  <si>
    <t>Onere per ricongiunzione P212 - LUGLIO 2021</t>
  </si>
  <si>
    <t>Ritenute Redditi Lavoro Autonomo (1040) mese di LUGLIO 2021</t>
  </si>
  <si>
    <t>Liquidazione IRAP Dipendenti mese di LUGLIO 2021</t>
  </si>
  <si>
    <t>251/A</t>
  </si>
  <si>
    <t>CFS ITALIA SRL</t>
  </si>
  <si>
    <t>05096510267</t>
  </si>
  <si>
    <t>SAN BIAGIO DI CALLALTA</t>
  </si>
  <si>
    <t>18/08/2021</t>
  </si>
  <si>
    <t>Acquisto 10 Tavoli per Sala Pranzo CRA</t>
  </si>
  <si>
    <t>Z5630CD2C1</t>
  </si>
  <si>
    <t>21020093/AP</t>
  </si>
  <si>
    <t>Stampante HP Laserjet 1525N</t>
  </si>
  <si>
    <t>21020111/AP</t>
  </si>
  <si>
    <t xml:space="preserve">Canone contratto x mesi MARZO/APRILE/MAGGIO/GIUGNO assistenza sistemistica ordinaria e servizio reperibilità urgenze </t>
  </si>
  <si>
    <t>17/08/2021</t>
  </si>
  <si>
    <t>Liquidazione IVA mese di LUGLIO 2021</t>
  </si>
  <si>
    <t>Servizi Legali mese di LUGLIO 2021</t>
  </si>
  <si>
    <t>27/07/2021</t>
  </si>
  <si>
    <t>55-V5-2021</t>
  </si>
  <si>
    <t>Manutenzione Letti: trasferta, ore di MDO, acquisto 2 Telecomandi e 1 Pulsantiera</t>
  </si>
  <si>
    <t>20/08/2021</t>
  </si>
  <si>
    <t>Retribuzioni mese di AGOSTO 2021</t>
  </si>
  <si>
    <t>Retribuzione mese di AGOSTO 2021</t>
  </si>
  <si>
    <t>Addebito INSOLUTO retta Luglio DALL' ASTA FLORA CESARINA</t>
  </si>
  <si>
    <t>17</t>
  </si>
  <si>
    <t>2021P00009</t>
  </si>
  <si>
    <t>24/08/2021</t>
  </si>
  <si>
    <t>Canone mese di Aprile 2021 + Interventi manutenzione ordinaria</t>
  </si>
  <si>
    <t>2021P00011</t>
  </si>
  <si>
    <t xml:space="preserve">Canone mese di Maggio 2021 + Interventi manutenzione ordinaria </t>
  </si>
  <si>
    <t>2021P00012</t>
  </si>
  <si>
    <t xml:space="preserve">Canone mese di Giugno 2021 + Interventi manutenzione ordinaria e opere idrauliche </t>
  </si>
  <si>
    <t>684</t>
  </si>
  <si>
    <t>26/08/2021</t>
  </si>
  <si>
    <t>N.A. a storno parziale su PR. 218/E</t>
  </si>
  <si>
    <t>734</t>
  </si>
  <si>
    <t>Lavanderia Ospiti mese di Giugno 2021</t>
  </si>
  <si>
    <t>V5/0014302</t>
  </si>
  <si>
    <t>27/08/2021</t>
  </si>
  <si>
    <t>Servizio Pulizie FEBBRAIO 2021</t>
  </si>
  <si>
    <t>V5/0014303</t>
  </si>
  <si>
    <t>Servizio Disinfestazione FEBBRAIO 2021</t>
  </si>
  <si>
    <t>V5/0014305</t>
  </si>
  <si>
    <t>Servizio Disinfestazione MARZO 2021</t>
  </si>
  <si>
    <t>V5/0014304</t>
  </si>
  <si>
    <t>Servizio Pulizie MARZO 2021</t>
  </si>
  <si>
    <t>V5/0014310</t>
  </si>
  <si>
    <t xml:space="preserve">Interventi extra per Sanificazione da Covid VARI AMBIENTI, giorni festivi e uso Perossido mese di MARZO 2021  </t>
  </si>
  <si>
    <t>V5/0014311</t>
  </si>
  <si>
    <t>Pulizia sotterraneo APRILE 2021</t>
  </si>
  <si>
    <t>V5/0014313</t>
  </si>
  <si>
    <t xml:space="preserve">Interventi extra per Sanificazione da Covid VARI AMBIENTI, giorni festivi e uso Perossido mese di APRILE 2021  </t>
  </si>
  <si>
    <t>11/07/2021</t>
  </si>
  <si>
    <t>5200018741</t>
  </si>
  <si>
    <t xml:space="preserve">Giugno 2021 Pasti Ospiti CRA + materiale a perdere x colazioni, pranzi e cene </t>
  </si>
  <si>
    <t>5200020780</t>
  </si>
  <si>
    <t xml:space="preserve">Luglio 2021 Pasti Ospiti CRA + materiale a perdere x colazioni, pranzi e cene </t>
  </si>
  <si>
    <t>5200020779</t>
  </si>
  <si>
    <t>Quota carico Ente x Mensa Dipendenti mese di Luglio 2021</t>
  </si>
  <si>
    <t>08/09/2021</t>
  </si>
  <si>
    <t>112103537752</t>
  </si>
  <si>
    <t>02/09/2021</t>
  </si>
  <si>
    <t>Consumo acqua mese Maggio</t>
  </si>
  <si>
    <t>21/09/2021</t>
  </si>
  <si>
    <t>112103814443</t>
  </si>
  <si>
    <t>Acqua consumo rilevato al 15/06/2021</t>
  </si>
  <si>
    <t>112103814444</t>
  </si>
  <si>
    <t>Codice Identificativo ASP ''Delia Repetto'' 1300074600109</t>
  </si>
  <si>
    <t>ASP ''Delia Repetto'' ''competenze Agosto 2021''</t>
  </si>
  <si>
    <t>ASP ''Delia Repetto'' trattenute AGOSTO 2021</t>
  </si>
  <si>
    <t>10/08/2021</t>
  </si>
  <si>
    <t>CA07064-20210801-20210831</t>
  </si>
  <si>
    <t>12/09/2021</t>
  </si>
  <si>
    <t>12/08/2021</t>
  </si>
  <si>
    <t>03/09/2021</t>
  </si>
  <si>
    <t xml:space="preserve">Consulenza e adempimenti relativi alla gestione del personale - 1° Trimestre 2021 </t>
  </si>
  <si>
    <t>06/09/2021</t>
  </si>
  <si>
    <t>Ricevuta 135/21</t>
  </si>
  <si>
    <t>Trasporti x CRA dal 01/01/ al 31/07/2021</t>
  </si>
  <si>
    <t>25/08/2021</t>
  </si>
  <si>
    <t>30/09/2021</t>
  </si>
  <si>
    <t>77</t>
  </si>
  <si>
    <t>Incarico RSPP Agosto 2021</t>
  </si>
  <si>
    <t>P00008</t>
  </si>
  <si>
    <t>Miltecho srl</t>
  </si>
  <si>
    <t>03506800964</t>
  </si>
  <si>
    <t>PADERNO DUGNANO</t>
  </si>
  <si>
    <t>9183329</t>
  </si>
  <si>
    <t>Fattura ERRATA</t>
  </si>
  <si>
    <t>Z0129F89B3</t>
  </si>
  <si>
    <t>N00001</t>
  </si>
  <si>
    <t>N.A. a storno totale PR. 61/E</t>
  </si>
  <si>
    <t>P00033</t>
  </si>
  <si>
    <t>Manutenz.programmata x Anno 2021 + acq. motore HC5100</t>
  </si>
  <si>
    <t>17/09/2021</t>
  </si>
  <si>
    <t>5950224904</t>
  </si>
  <si>
    <t xml:space="preserve">*5950224904*200003116453* (BP 1002251440) Consumo GAS Giugno 2021  </t>
  </si>
  <si>
    <t>11/08/2021</t>
  </si>
  <si>
    <t>5751232609</t>
  </si>
  <si>
    <t xml:space="preserve">*5751232609*200003119325* (BP1002251440) Elettricità Luglio 2021 </t>
  </si>
  <si>
    <t>29/08/2021</t>
  </si>
  <si>
    <t>1362/E</t>
  </si>
  <si>
    <t>07/09/2021</t>
  </si>
  <si>
    <t>Attività di supporto x corretta imputazione dei conti nelle Fatture Clienti</t>
  </si>
  <si>
    <t>ZF230FC695</t>
  </si>
  <si>
    <t>1195/E</t>
  </si>
  <si>
    <t>Accessi Portale Personale 2° Trim. 2021</t>
  </si>
  <si>
    <t>29/09/2021</t>
  </si>
  <si>
    <t>1430/E</t>
  </si>
  <si>
    <t>Canoni programmi CBA 2° Trim. 2021</t>
  </si>
  <si>
    <t>40072444</t>
  </si>
  <si>
    <t>Ord.13/2021 Pannoloni e Linea Igiene x CRA consumi Giugno</t>
  </si>
  <si>
    <t>40072445</t>
  </si>
  <si>
    <t xml:space="preserve">Ord. 14/2021 Bavaglie x CRA consumi Giugno </t>
  </si>
  <si>
    <t>19/06/2021</t>
  </si>
  <si>
    <t>40092930</t>
  </si>
  <si>
    <t>Ord. 16 Bavaglie x CRA consumi mese Luglio</t>
  </si>
  <si>
    <t>40092929</t>
  </si>
  <si>
    <t>Ord.17 Pannoloni e Linea Igiene x consumi CRA mese Luglio</t>
  </si>
  <si>
    <t>28/2021-7</t>
  </si>
  <si>
    <t>Acq. lenzuolini, forbicine e bastoncini puliorecchie</t>
  </si>
  <si>
    <t>14/08/2021</t>
  </si>
  <si>
    <t>29/2021-7</t>
  </si>
  <si>
    <t>Cancelleria varia: evidenziatori, quaderni e cartelline plastificate bianche x Infermeria fascicoli Ospiti</t>
  </si>
  <si>
    <t>MONARI MASSIMO</t>
  </si>
  <si>
    <t>393</t>
  </si>
  <si>
    <t>9041522</t>
  </si>
  <si>
    <t>Restituzione Deposito Cauzionale versato per Ospite VANDELLI MARIA</t>
  </si>
  <si>
    <t>911-2021/PA</t>
  </si>
  <si>
    <t>09/09/2021</t>
  </si>
  <si>
    <t>Fisioterapisti Aprile  2021 somministrazione lavoro</t>
  </si>
  <si>
    <t>912-2021/PA</t>
  </si>
  <si>
    <t xml:space="preserve">CRA Aprile  2021 somministrazione lavoro   </t>
  </si>
  <si>
    <t>910-2021/PA</t>
  </si>
  <si>
    <t>Manutentore Aprile  2021 somministrazione lavoro</t>
  </si>
  <si>
    <t>913-2021/PA</t>
  </si>
  <si>
    <t>Amministrazione Aprile  2021 somministrazione lavoro</t>
  </si>
  <si>
    <t>839-2021/PA</t>
  </si>
  <si>
    <t>Pagamento PRODUTTIVITA'  2020 Interinali già accantonata</t>
  </si>
  <si>
    <t>F.do incentivo di produttività interinal</t>
  </si>
  <si>
    <t>1297-2021/PA</t>
  </si>
  <si>
    <t>Manutentore Maggio  2021 somministrazione lavoro</t>
  </si>
  <si>
    <t>1298-2021/PA</t>
  </si>
  <si>
    <t>Fisioterapisti Maggio  2021 somministrazione lavoro</t>
  </si>
  <si>
    <t>1299-2021/PA</t>
  </si>
  <si>
    <t>CRA Maggio  2021 somministrazione lavoro</t>
  </si>
  <si>
    <t>1300-2021/PA</t>
  </si>
  <si>
    <t>Amministrazione Maggio  2021 somministrazione lavoro</t>
  </si>
  <si>
    <t>Conguaglio forfettario spese Bonifici Fornitori sino al 31/08/2021</t>
  </si>
  <si>
    <t>10/09/2021</t>
  </si>
  <si>
    <t>24/07/2021</t>
  </si>
  <si>
    <t>121/E</t>
  </si>
  <si>
    <t>13/09/2021</t>
  </si>
  <si>
    <t>Corso ''CONTROLLI di Bilancio e Scritture di Rettifica'' Rifatturazione con CIG corretto del PR. 584/E del 2020</t>
  </si>
  <si>
    <t>ZC53027BFE</t>
  </si>
  <si>
    <t>2989/00</t>
  </si>
  <si>
    <t>EUROEQUIPE SRL</t>
  </si>
  <si>
    <t>01993201209</t>
  </si>
  <si>
    <t>CRESPELLANO</t>
  </si>
  <si>
    <t>Acq.materiale x contrasto zanzare</t>
  </si>
  <si>
    <t>ZC73234071</t>
  </si>
  <si>
    <t>1/PA</t>
  </si>
  <si>
    <t>MIGLIOLI MAURO</t>
  </si>
  <si>
    <t>02549030365</t>
  </si>
  <si>
    <t>Riparazione 2 telai porte in legno</t>
  </si>
  <si>
    <t>ZCD32E79DA</t>
  </si>
  <si>
    <t>25/09/2021</t>
  </si>
  <si>
    <t>2021-FATIT-00001</t>
  </si>
  <si>
    <t>O2 MEDICAL DIVISION s.a.s.</t>
  </si>
  <si>
    <t>03461540837</t>
  </si>
  <si>
    <t>MESSINA</t>
  </si>
  <si>
    <t>09</t>
  </si>
  <si>
    <t>0623039</t>
  </si>
  <si>
    <t>Acquisto 10 Kit per Gorgogliatore</t>
  </si>
  <si>
    <t>Z6F32BA476</t>
  </si>
  <si>
    <t>CTR ex CPDEL mese  AGOSTO 2021</t>
  </si>
  <si>
    <t>CTR ex INADEL - TFS - AGOSTO 2021</t>
  </si>
  <si>
    <t>CTR ex INADEL - TFR - AGOSTO 2021</t>
  </si>
  <si>
    <t>CTR ex Fondo Credito - AGOSTO 2021</t>
  </si>
  <si>
    <t>CTR solidarietà INPS - AGOSTO 2021</t>
  </si>
  <si>
    <t>Onere per ricongiunzione P212 - AGOSTO 2021</t>
  </si>
  <si>
    <t>Ritenute Redditi lavoro DIPENDENTE mese di AGOSTO</t>
  </si>
  <si>
    <t>Ritenute Redditi lavoro AUTONOMO (1040) mese di AGOSTO</t>
  </si>
  <si>
    <t>Liquidazione IRAP Dipendenti mese di AGOSTO</t>
  </si>
  <si>
    <t>14/09/2021</t>
  </si>
  <si>
    <t>Liquidazione IVA mese di AGOSTO 2021</t>
  </si>
  <si>
    <t>01/11/2021</t>
  </si>
  <si>
    <t>15/09/2021</t>
  </si>
  <si>
    <t>Servizi Legali mese di AGOSTO 2021</t>
  </si>
  <si>
    <t>112104020441</t>
  </si>
  <si>
    <t>Quota ANTINCENDIO dal 30/04/2021 al 29/06/2021</t>
  </si>
  <si>
    <t>03/10/2021</t>
  </si>
  <si>
    <t>EE/34</t>
  </si>
  <si>
    <t>GIAVAZZI S.R.L.</t>
  </si>
  <si>
    <t>00705470151</t>
  </si>
  <si>
    <t>PESCHIERA BORROMEO</t>
  </si>
  <si>
    <t>Acq. BARELLA DOCCIA idraulica + spese spedizione</t>
  </si>
  <si>
    <t>ZC732A9FD8</t>
  </si>
  <si>
    <t>01/10/2021</t>
  </si>
  <si>
    <t>F4202100000334</t>
  </si>
  <si>
    <t>Acquisto ricambio per tritapillole elettrico</t>
  </si>
  <si>
    <t>Spese tenuto conto 1°e 2° Trim.2021</t>
  </si>
  <si>
    <t>24/09/2021</t>
  </si>
  <si>
    <t>Addebito Commissioni SDD e Insoluti del 3° Trim.2021</t>
  </si>
  <si>
    <t>28/10/2021</t>
  </si>
  <si>
    <t>20</t>
  </si>
  <si>
    <t>16/09/2021</t>
  </si>
  <si>
    <t xml:space="preserve">CAPPON MASSIMO </t>
  </si>
  <si>
    <t>Restituzione Deposito Cauzionale versato per Ospite FRANCHINI MAFALDA</t>
  </si>
  <si>
    <t>MAGNONI BRUNELLA</t>
  </si>
  <si>
    <t>NONANTOLA</t>
  </si>
  <si>
    <t>Restituzione Deposito Cauzionale versato per Ospite GRENZI CARMEN</t>
  </si>
  <si>
    <t>20/09/2021</t>
  </si>
  <si>
    <t>Addebito INSOLUTO retta Agosto DALL' ASTA FLORA CESARINA</t>
  </si>
  <si>
    <t>21</t>
  </si>
  <si>
    <t xml:space="preserve">OLIVI NICOLETTA </t>
  </si>
  <si>
    <t>BUDONI</t>
  </si>
  <si>
    <t>Restituzione Deposito Cauzionale versato per Ospite RINALDI ROSA</t>
  </si>
  <si>
    <t>10000007785</t>
  </si>
  <si>
    <t>22/09/2021</t>
  </si>
  <si>
    <t>Consumo Ossigeno mese di Agosto</t>
  </si>
  <si>
    <t>187/PA</t>
  </si>
  <si>
    <t>E' COSI' SRL</t>
  </si>
  <si>
    <t>02639970405</t>
  </si>
  <si>
    <t>FORLI'</t>
  </si>
  <si>
    <t>0543</t>
  </si>
  <si>
    <t>783152</t>
  </si>
  <si>
    <t xml:space="preserve">Acq. taniche DISINFETTANTE detergente x superfici a rischio contaminazione </t>
  </si>
  <si>
    <t>Z3132D86CF</t>
  </si>
  <si>
    <t>23/09/2021</t>
  </si>
  <si>
    <t xml:space="preserve">Retribuzioni mese di SETTEMBRE </t>
  </si>
  <si>
    <t xml:space="preserve">Retribuzione mese di SETTEMBRE </t>
  </si>
  <si>
    <t>27/09/2021</t>
  </si>
  <si>
    <t>Pagamento Bollo su Fatture Elettroniche 2° Trim. 2021</t>
  </si>
  <si>
    <t>5200021432</t>
  </si>
  <si>
    <t>28/09/2021</t>
  </si>
  <si>
    <t>Ord.18 cucchiai-tovaglioli-bicchieri x CRA consumi Agosto</t>
  </si>
  <si>
    <t>28/08/2021</t>
  </si>
  <si>
    <t>5200021567</t>
  </si>
  <si>
    <t xml:space="preserve">Agosto 2021 Pasti Ospiti CRA + materiale a perdere x colazioni, pranzi e cene  </t>
  </si>
  <si>
    <t>5200021566</t>
  </si>
  <si>
    <t>Quota carico Ente x Mensa Dipendenti mese di Agosto 2021</t>
  </si>
  <si>
    <t>09/11/2021</t>
  </si>
  <si>
    <t>30</t>
  </si>
  <si>
    <t>SOL EDIL SRL</t>
  </si>
  <si>
    <t>07879870637</t>
  </si>
  <si>
    <t>NAPOLI</t>
  </si>
  <si>
    <t>Controllo semestrale impianti di chiamata posti letto, bagni e porte ingresso</t>
  </si>
  <si>
    <t>Z143211D23</t>
  </si>
  <si>
    <t>11/09/2021</t>
  </si>
  <si>
    <t>31</t>
  </si>
  <si>
    <t>Interv.del 17/06/ per sostituzione codice porta ingresso</t>
  </si>
  <si>
    <t>5200022183</t>
  </si>
  <si>
    <t>S/do Ord.18/2021 piattini dolce x CRA</t>
  </si>
  <si>
    <t>WTW157395-20419 Polizza annua auto Ente targa EF494GV dal 07/10/2021 al 07/10/2022</t>
  </si>
  <si>
    <t>Z4733332EE</t>
  </si>
  <si>
    <t>3020033544</t>
  </si>
  <si>
    <t>Canone Attivazione Servizio Pago PA</t>
  </si>
  <si>
    <t>ZE530CA5F5</t>
  </si>
  <si>
    <t>3020033545</t>
  </si>
  <si>
    <t>Canone Servizio Pago PA per Anno 2021</t>
  </si>
  <si>
    <t>06/10/2021</t>
  </si>
  <si>
    <t>23</t>
  </si>
  <si>
    <t>18/09/2021</t>
  </si>
  <si>
    <t>2/03</t>
  </si>
  <si>
    <t>POPPI LORENZO</t>
  </si>
  <si>
    <t>03498790363</t>
  </si>
  <si>
    <t>CASTELVETRO DI MODENA</t>
  </si>
  <si>
    <t>02/10/2021</t>
  </si>
  <si>
    <t>Servizio sfalcio area cortiliva con raccolta erba nel periodo estivo</t>
  </si>
  <si>
    <t>Z8131CE1AF</t>
  </si>
  <si>
    <t>Aree verdi (b7h)</t>
  </si>
  <si>
    <t>31/10/2021</t>
  </si>
  <si>
    <t>AV_12</t>
  </si>
  <si>
    <t xml:space="preserve">Agosto 2021 servizio Responsabile Protezione dati Personali (DPO) </t>
  </si>
  <si>
    <t>08/10/2021</t>
  </si>
  <si>
    <t>112104252694</t>
  </si>
  <si>
    <t>Acqua consumo rilevato dal 29/05/ al 29/06/2021</t>
  </si>
  <si>
    <t>12/10/2021</t>
  </si>
  <si>
    <t>5950230706</t>
  </si>
  <si>
    <t xml:space="preserve">*5950230706*200003116453* (BP 1002251440) Consumo GAS Luglio 2021  </t>
  </si>
  <si>
    <t>15/08/2021</t>
  </si>
  <si>
    <t>25/10/2021</t>
  </si>
  <si>
    <t>5751252579</t>
  </si>
  <si>
    <t xml:space="preserve">*5751252579*200003119325* (BP1002251440) Elettricità Agosto 2021 </t>
  </si>
  <si>
    <t>Codice Identificativo ASP ''Delia Repetto'' 1300074600109 SETTEMBRE 2021</t>
  </si>
  <si>
    <t>06/12/2020</t>
  </si>
  <si>
    <t>ASP ''Delia Repetto'' ''Competenze Settembre 2021''</t>
  </si>
  <si>
    <t>ASP ''Delia Repetto'' trattenute SETTEMBRE 2021</t>
  </si>
  <si>
    <t>CA07064-20210901-20210930</t>
  </si>
  <si>
    <t>04/10/2021</t>
  </si>
  <si>
    <t>Commissioni SCT 3° Trim. 2021</t>
  </si>
  <si>
    <t>22</t>
  </si>
  <si>
    <t>10/10/2021</t>
  </si>
  <si>
    <t>05/10/2021</t>
  </si>
  <si>
    <t>Servizi Podologa mesi di Luglio/Settembre</t>
  </si>
  <si>
    <t>868</t>
  </si>
  <si>
    <t xml:space="preserve">Lavanderia Indumenti Ospiti mese di Luglio </t>
  </si>
  <si>
    <t>989</t>
  </si>
  <si>
    <t xml:space="preserve">Lavanderia Indumenti Ospiti x CRA mese di Agosto </t>
  </si>
  <si>
    <t>1067</t>
  </si>
  <si>
    <t>Storno parziale su PR. 299/E consumi Luglio x DDT. smarrito</t>
  </si>
  <si>
    <t>CISPEL Emilia - Romagna</t>
  </si>
  <si>
    <t>4156472</t>
  </si>
  <si>
    <t xml:space="preserve">Quota Associativa 2021 - ASP ''Delia Repetto'' di Castelfranco Emilia </t>
  </si>
  <si>
    <t>350/S4</t>
  </si>
  <si>
    <t>ECO ERIDANIA  S.P.A.</t>
  </si>
  <si>
    <t>03033240106</t>
  </si>
  <si>
    <t>ARENZANO</t>
  </si>
  <si>
    <t>07/10/2021</t>
  </si>
  <si>
    <t>Fornitura Contenitori x casi Covid 19</t>
  </si>
  <si>
    <t>866685422D</t>
  </si>
  <si>
    <t>351/S4</t>
  </si>
  <si>
    <t>Smaltimento Rifiuti mese di Aprile 2021</t>
  </si>
  <si>
    <t>428/S4</t>
  </si>
  <si>
    <t>Smaltimento Rifiuti mese di Maggio 2021</t>
  </si>
  <si>
    <t>530/S4</t>
  </si>
  <si>
    <t>Smaltimento Rifiuti Giugno e Luglio 2021</t>
  </si>
  <si>
    <t>20/11/2021</t>
  </si>
  <si>
    <t>712/S4</t>
  </si>
  <si>
    <t>Smaltimento Rifiuti Speciali AGOSTO</t>
  </si>
  <si>
    <t>24PA</t>
  </si>
  <si>
    <t>11/10/2021</t>
  </si>
  <si>
    <t>Farmaci per Ospiti mese di Agosto + Addensanti presi in emergenza</t>
  </si>
  <si>
    <t>23PA</t>
  </si>
  <si>
    <t>Materiale per Infermeria sino a metà Ottobre</t>
  </si>
  <si>
    <t>26PA</t>
  </si>
  <si>
    <t>Acquisto Farmaci x Ospiti mese di Settembre</t>
  </si>
  <si>
    <t>V2/567763</t>
  </si>
  <si>
    <t>Acquisto Toner</t>
  </si>
  <si>
    <t>F23</t>
  </si>
  <si>
    <t>Sanzione per tardiva comunicazione variazione Legale Rappresentante</t>
  </si>
  <si>
    <t>81</t>
  </si>
  <si>
    <t>13/10/2021</t>
  </si>
  <si>
    <t>Incarico RSPP Settembre 2021</t>
  </si>
  <si>
    <t>Servizi Legali mese di SETTEMBRE 2021</t>
  </si>
  <si>
    <t>592/10</t>
  </si>
  <si>
    <t>Elaborazione modello TFR di 2 Dipendenti Rubizzani e Capuano</t>
  </si>
  <si>
    <t>623/10</t>
  </si>
  <si>
    <t>Sistemazione posizione Palumbo Anna</t>
  </si>
  <si>
    <t>669/10</t>
  </si>
  <si>
    <t>Pratica Pensione Tavoni A. e sistemazione posizione Buoncristiano M.</t>
  </si>
  <si>
    <t>376/00</t>
  </si>
  <si>
    <t>NAZARENO WORK SOCIETA' COOPERATIVA SOCIALE</t>
  </si>
  <si>
    <t>02172980365</t>
  </si>
  <si>
    <t>CARPI</t>
  </si>
  <si>
    <t>Intervento mese di maggio manutenzione area verde cortiliva</t>
  </si>
  <si>
    <t>ZC031807BE</t>
  </si>
  <si>
    <t>786/10</t>
  </si>
  <si>
    <t>Elaborazione paghe 3° Trim. 2021</t>
  </si>
  <si>
    <t>CTR ex CPDEL SETTEMBRE 2021</t>
  </si>
  <si>
    <t>CTR ex INADEL - TFR - SETTEMBRE 2021</t>
  </si>
  <si>
    <t>CTR ex Fondo Credito - SETTEMBRE 2021</t>
  </si>
  <si>
    <t>CTR solidarietà INPS - SETTEMBRE 2021</t>
  </si>
  <si>
    <t>Onere per ricongiunzione P212 - SETTEMBRE 2021</t>
  </si>
  <si>
    <t>Ritenute Redditi Lavoro AUTONOMO (1040) mese di SETTEMBRE 2021</t>
  </si>
  <si>
    <t>Ritenute Redditi Lavoro DIPENDENTE SETTEMBRE 2021</t>
  </si>
  <si>
    <t>Liquidazione IRAP Dipendenti mese di SETTEMBRE 2021</t>
  </si>
  <si>
    <t xml:space="preserve">Liquidazione IRAP INTERINALI periodo SETTEMBRE 2021 su Fattura Aprile pagato PRODUTTIVITA' 2020 </t>
  </si>
  <si>
    <t xml:space="preserve">Liquidazione IRAP INTERINALI periodo SETTEMBRE 2021 su Fatture APRILE - MAGGIO 2021 </t>
  </si>
  <si>
    <t>Liquidazione IVA mese di SETTEMBRE 2021</t>
  </si>
  <si>
    <t>18/10/2021</t>
  </si>
  <si>
    <t>Addebito Insoluto su Retta SETTEMBRE 2021 di  ARTIOLI LAURA</t>
  </si>
  <si>
    <t>24</t>
  </si>
  <si>
    <t>V5/0014308</t>
  </si>
  <si>
    <t>19/10/2021</t>
  </si>
  <si>
    <t xml:space="preserve">Interventi extra per Sanificazione da Covid VARI AMBIENTI, giorni festivi e uso Perossido mese di FEBBRAIO 2021  </t>
  </si>
  <si>
    <t>20/10/2021</t>
  </si>
  <si>
    <t>V5/0020977</t>
  </si>
  <si>
    <t xml:space="preserve">Interventi extra per Sanificazione da Covid VARI AMBIENTI mese di APRILE 2021  </t>
  </si>
  <si>
    <t>V5/0020979</t>
  </si>
  <si>
    <t xml:space="preserve">Interventi extra per Sanificazione da Covid VARI AMBIENTI mese di MAGGIO 2021  </t>
  </si>
  <si>
    <t>30/10/2021</t>
  </si>
  <si>
    <t>V5/0021861</t>
  </si>
  <si>
    <t>Servizio Disinfestazione APRILE 2021</t>
  </si>
  <si>
    <t>V5/0021863</t>
  </si>
  <si>
    <t>Servizio Disinfestazione MAGGIO 2021</t>
  </si>
  <si>
    <t>V5/0021865</t>
  </si>
  <si>
    <t>Servizio Disinfestazione GIUGNO 2021</t>
  </si>
  <si>
    <t>V5/0021867</t>
  </si>
  <si>
    <t>Servizio Disinfestazione LUGLIO 2021</t>
  </si>
  <si>
    <t>V5/0021869</t>
  </si>
  <si>
    <t>Servizio Disinfestazione AGOSTO 2021</t>
  </si>
  <si>
    <t>V5/0021860</t>
  </si>
  <si>
    <t>Servizio Pulizie APRILE 2021</t>
  </si>
  <si>
    <t>V5/0021862</t>
  </si>
  <si>
    <t>Servizio Pulizie MAGGIO 2021</t>
  </si>
  <si>
    <t>V5/0021864</t>
  </si>
  <si>
    <t>Servizio Pulizie GIUGNO 2021</t>
  </si>
  <si>
    <t>V5/0021866</t>
  </si>
  <si>
    <t>Servizio Pulizie LUGLIO 2021</t>
  </si>
  <si>
    <t>V5/0021868</t>
  </si>
  <si>
    <t>Servizio Pulizie AGOSTO 2021</t>
  </si>
  <si>
    <t>Addebito spese  Conto Tesoreria 3° Trim.</t>
  </si>
  <si>
    <t>25</t>
  </si>
  <si>
    <t>15/10/2021</t>
  </si>
  <si>
    <t>Retribuzioni mese di OTTOBRE 2021</t>
  </si>
  <si>
    <t>Retribuzione mese di OTTOBRE 2021</t>
  </si>
  <si>
    <t xml:space="preserve">ZARA CONSIGLIA </t>
  </si>
  <si>
    <t>21/10/2021</t>
  </si>
  <si>
    <t>Restituzione Deposito Cauzionale versato per Ospite ZOBOLI REMO</t>
  </si>
  <si>
    <t>05/11/2021</t>
  </si>
  <si>
    <t>22/10/2021</t>
  </si>
  <si>
    <t>Servizio mese Settembre 2021</t>
  </si>
  <si>
    <t xml:space="preserve">Compenso per incarico Consulente Fiscale e Tributario relativo al 3° Trim. 2021 </t>
  </si>
  <si>
    <t>19/11/2021</t>
  </si>
  <si>
    <t>Servizio Parrucchiera mese di Ottobre</t>
  </si>
  <si>
    <t>33/2021-7</t>
  </si>
  <si>
    <t>Acq. lenzuolini x CRA e cancelleria</t>
  </si>
  <si>
    <t>445/PA</t>
  </si>
  <si>
    <t>Salviette per CRA consumi sino al 31/12/2021</t>
  </si>
  <si>
    <t>06/11/2021</t>
  </si>
  <si>
    <t>36/2021-7</t>
  </si>
  <si>
    <t>Acquisto Rasoi usa e getta e cancelleria</t>
  </si>
  <si>
    <t>30/11/2021</t>
  </si>
  <si>
    <t>001663-0C5 PA</t>
  </si>
  <si>
    <t>Elaborazione MUD x conferimento Rifiuti speciali 2020</t>
  </si>
  <si>
    <t>Z3130C8230</t>
  </si>
  <si>
    <t>Addebito Insoluto retta Settembre di DALL' ASTA FLORA CESARINA</t>
  </si>
  <si>
    <t>26</t>
  </si>
  <si>
    <t>0/1073</t>
  </si>
  <si>
    <t>26/10/2021</t>
  </si>
  <si>
    <t xml:space="preserve">Spese telef. 3° Trim.2021 x linee: 059-925880 - 059-928386 - 059-9531877 </t>
  </si>
  <si>
    <t>1121</t>
  </si>
  <si>
    <t>Lavanderia Indumenti Ospiti CRA mese di Settembre</t>
  </si>
  <si>
    <t>14/10/2021</t>
  </si>
  <si>
    <t>0/1428</t>
  </si>
  <si>
    <t xml:space="preserve">Spese telef. 4° Trim.2021 x linee: 059-925880 - 059-928386 - 059-9531877  </t>
  </si>
  <si>
    <t>5200023198</t>
  </si>
  <si>
    <t>27/10/2021</t>
  </si>
  <si>
    <t>Pasti Ospiti CRA mese di Settembre</t>
  </si>
  <si>
    <t>09/10/2021</t>
  </si>
  <si>
    <t>5200023201</t>
  </si>
  <si>
    <t>Acquisto cucchiai, bicchieri e tovaglioli x CRA consumi di Ottobre</t>
  </si>
  <si>
    <t>15/11/2021</t>
  </si>
  <si>
    <t>5200025234</t>
  </si>
  <si>
    <t>Quota carico Ente x Mensa Dipendenti mese di Settembre 2021</t>
  </si>
  <si>
    <t>SALVIOLI STEFANO</t>
  </si>
  <si>
    <t>BOMPORTO</t>
  </si>
  <si>
    <t>Restituzione Deposito Cauzionale versato per Ospite ZACCARELLI RINA</t>
  </si>
  <si>
    <t>7821003393</t>
  </si>
  <si>
    <t>Servizio Lavanderia mese di Maggio - deve arrivare parziale N.A.</t>
  </si>
  <si>
    <t>7821003394</t>
  </si>
  <si>
    <t>Lavanderia Operatori CD mese Maggio</t>
  </si>
  <si>
    <t>7821003482</t>
  </si>
  <si>
    <t>Integrazione lavanderia CRA mese Maggio</t>
  </si>
  <si>
    <t>7821003395</t>
  </si>
  <si>
    <t>8821000181</t>
  </si>
  <si>
    <t xml:space="preserve">N.A. a storno parziale PR.217/E mese MAGGIO </t>
  </si>
  <si>
    <t>7821004078</t>
  </si>
  <si>
    <t>Lavanderia Operatori x CD mese di Giugno</t>
  </si>
  <si>
    <t>7821004079</t>
  </si>
  <si>
    <t>CRA lavaggio GUANCIALI mese Giugno</t>
  </si>
  <si>
    <t>7821004077</t>
  </si>
  <si>
    <t xml:space="preserve">Servizio Lavanderia mese di Giugno  </t>
  </si>
  <si>
    <t>7821004669</t>
  </si>
  <si>
    <t>Lavanderia Divise CD mese Luglio</t>
  </si>
  <si>
    <t>7821004671</t>
  </si>
  <si>
    <t>Parte Lavanderia CRA mese di Luglio</t>
  </si>
  <si>
    <t>7821004670</t>
  </si>
  <si>
    <t>Servizio Lavanderia CRA mese di Luglio</t>
  </si>
  <si>
    <t>19/08/2021</t>
  </si>
  <si>
    <t>8821000217</t>
  </si>
  <si>
    <t>N.A. su PR. 272/E periodo Giugno 2021</t>
  </si>
  <si>
    <t>2021P00013</t>
  </si>
  <si>
    <t xml:space="preserve">Canone mese di Luglio 2021 + Interventi manutenzione ordinaria e opere idrauliche </t>
  </si>
  <si>
    <t>7821004992</t>
  </si>
  <si>
    <t>Servizio Lavanderia CRA mese di Agosto</t>
  </si>
  <si>
    <t>7821004991</t>
  </si>
  <si>
    <t>Agosto lavanderia divise x CD</t>
  </si>
  <si>
    <t>8821000236</t>
  </si>
  <si>
    <t>N.A. su PR. 296/E lavanolo Divise CD mese Luglio</t>
  </si>
  <si>
    <t>8821000237</t>
  </si>
  <si>
    <t>N.A. su PR. 298/E lavanolo CRA mese Luglio</t>
  </si>
  <si>
    <t>7821005645</t>
  </si>
  <si>
    <t>Divise Operatori CD mese di Settembre</t>
  </si>
  <si>
    <t>7821005647</t>
  </si>
  <si>
    <t>Lavaggio guanciali CRA mese Settembre</t>
  </si>
  <si>
    <t>7821005646</t>
  </si>
  <si>
    <t>Settembre Lavanderia CRA</t>
  </si>
  <si>
    <t>1003061220</t>
  </si>
  <si>
    <t>02/11/2021</t>
  </si>
  <si>
    <t>1003714079</t>
  </si>
  <si>
    <t>N.A. a storno totale PR. 59/A</t>
  </si>
  <si>
    <t>24/11/2021</t>
  </si>
  <si>
    <t>24/10/2021</t>
  </si>
  <si>
    <t>AV_14</t>
  </si>
  <si>
    <t xml:space="preserve">Settembre 2021 servizio Responsabile Protezione dati Personali (DPO)  </t>
  </si>
  <si>
    <t>112104886086</t>
  </si>
  <si>
    <t>Acqua consumo rilevato dal 30/06/ al 28/07/2021</t>
  </si>
  <si>
    <t>22/11/2021</t>
  </si>
  <si>
    <t>112105091704</t>
  </si>
  <si>
    <t>Acqua consumo stimato dal 16/06/ al 16/08/2021</t>
  </si>
  <si>
    <t>112105091705</t>
  </si>
  <si>
    <t>Acqua consumo stimato dal 17/06/ al 16/08/2021</t>
  </si>
  <si>
    <t>23/10/2021</t>
  </si>
  <si>
    <t>1003072635</t>
  </si>
  <si>
    <t>Fattura con PREZZI ERRATI - Storno con N.A. PR.382/E</t>
  </si>
  <si>
    <t>112105268758</t>
  </si>
  <si>
    <t>Quota ANTINCENDIO dal 30/06/2021 al 27/08/2021</t>
  </si>
  <si>
    <t>1003714032</t>
  </si>
  <si>
    <t>Storno parziale su PR.319/E per errata imputazione prezzi</t>
  </si>
  <si>
    <t>07/11/2021</t>
  </si>
  <si>
    <t>1003073518</t>
  </si>
  <si>
    <t>Acquisto Addensanti x CRA - Fattura con prezzi errati - Storno con N.A. PR. 384/E</t>
  </si>
  <si>
    <t>1003714041</t>
  </si>
  <si>
    <t>N.A.rettifica prezzi su PR. 383/E</t>
  </si>
  <si>
    <t>1003714078</t>
  </si>
  <si>
    <t>Addensanti e integratori x CRA - fatturazione merce consegnata Marzo 2021</t>
  </si>
  <si>
    <t xml:space="preserve">Codice Identificativo ASP ''Delia Repetto'' 1300074600109 Ottobre 2021           </t>
  </si>
  <si>
    <t>ASP ''Delia Repetto''  ''competenze OTTOBRE 2021''</t>
  </si>
  <si>
    <t>ASP ''Delia Repetto'' trattenute OTTOBRE 2021</t>
  </si>
  <si>
    <t>CA07064-20211001-20211031</t>
  </si>
  <si>
    <t>Addebito Commissioni SCT del 4° Trim. 2020</t>
  </si>
  <si>
    <t>FV21-1813</t>
  </si>
  <si>
    <t>03/11/2021</t>
  </si>
  <si>
    <t xml:space="preserve">Aprile/Giugno 2021 Sorveglianza sanitaria straordinaria COVID-19 </t>
  </si>
  <si>
    <t>FATTPA 2_21</t>
  </si>
  <si>
    <t>Assistenza stragiudiziale pratica Rocchi - Schnellmann</t>
  </si>
  <si>
    <t>17/11/2021</t>
  </si>
  <si>
    <t>23//PA</t>
  </si>
  <si>
    <t>Servizio supporto Concorso OSS</t>
  </si>
  <si>
    <t>29/11/2021</t>
  </si>
  <si>
    <t>29/10/2021</t>
  </si>
  <si>
    <t>89</t>
  </si>
  <si>
    <t>04/11/2021</t>
  </si>
  <si>
    <t>Incarico RSPP Ottobre 2021</t>
  </si>
  <si>
    <t>26/11/2021</t>
  </si>
  <si>
    <t>5950235690</t>
  </si>
  <si>
    <t xml:space="preserve">*5950235690*200003116453* (BP 1002251440) Consumo GAS Agosto 2021 </t>
  </si>
  <si>
    <t>5751273344</t>
  </si>
  <si>
    <t xml:space="preserve">*5751273344*200003119325* (BP1002251440) Elettricità Settembre 2021 </t>
  </si>
  <si>
    <t>MAV a copertura 2° Quadrimestre 2021</t>
  </si>
  <si>
    <t>1423-2021/PA</t>
  </si>
  <si>
    <t>Fisioterapisti Giugno  2021 somministrazione lavoro</t>
  </si>
  <si>
    <t>1424-2021/PA</t>
  </si>
  <si>
    <t>CRA Giugno  2021 somministrazione lavoro</t>
  </si>
  <si>
    <t>1425-2021/PA</t>
  </si>
  <si>
    <t>Amministrazione Giugno  2021 somministrazione lavoro</t>
  </si>
  <si>
    <t>1988-2021/PA</t>
  </si>
  <si>
    <t>Fisioterapisti Luglio 2021 somministrazione lavoro</t>
  </si>
  <si>
    <t>1989-2021/PA</t>
  </si>
  <si>
    <t>CRA Luglio 2021 somministrazione lavoro</t>
  </si>
  <si>
    <t>1990-2021/PA</t>
  </si>
  <si>
    <t>Amministrazione Luglio 2021 somministrazione lavoro</t>
  </si>
  <si>
    <t>21113293</t>
  </si>
  <si>
    <t xml:space="preserve">Canone Igienizzanti dal 01/06/ al 31/08/2021   </t>
  </si>
  <si>
    <t>FTPA/92</t>
  </si>
  <si>
    <t>Z51331EB35</t>
  </si>
  <si>
    <t>13PA</t>
  </si>
  <si>
    <t>08/11/2021</t>
  </si>
  <si>
    <t>Servizi Legali mese di OTTOBRE 2021</t>
  </si>
  <si>
    <t>CTR ex CPDEL mese di OTTOBRE 2021</t>
  </si>
  <si>
    <t>CTR ex INADEL - TFR - mese di OTTOBRE 2021</t>
  </si>
  <si>
    <t>CTR ex FONDO CREDITO - mese di OTTOBRE 2021</t>
  </si>
  <si>
    <t>CTR solidarietà INPS - mese di OTTOBRE 2021</t>
  </si>
  <si>
    <t>Onere per ricongiunzione P212 -  - mese di OTTOBRE 2021</t>
  </si>
  <si>
    <t>Liquidazione IRAP Dipendenti mese di OTTOBRE 2021</t>
  </si>
  <si>
    <t>Ritenute Redditi Lavoro AUTONOMO (1040) mese di OTTOBRE 2021</t>
  </si>
  <si>
    <t>Ritenute Redditi Lavoro DIPENDENTE mese di OTTOBRE 2021</t>
  </si>
  <si>
    <t>ALDROVANDI  ALFREDO - Cauzione</t>
  </si>
  <si>
    <t>7796065</t>
  </si>
  <si>
    <t>Restituzione Deposito Cauzionale versato per Ospite VIGNOLI RITA</t>
  </si>
  <si>
    <t>28/11/2021</t>
  </si>
  <si>
    <t>21020186/AP</t>
  </si>
  <si>
    <t xml:space="preserve">Canone contratto x mesi LUGLIO/AGOSTO/SETTEMBRE/OTTOBRE assistenza sistemistica ordinaria e servizio reperibilità urgenze </t>
  </si>
  <si>
    <t>Liquidazione IVA mese di OTTOBRE</t>
  </si>
  <si>
    <t>04/12/2021</t>
  </si>
  <si>
    <t>232/00</t>
  </si>
  <si>
    <t>12/11/2021</t>
  </si>
  <si>
    <t>Anno 2021 assistenza Portale Internet e posta elettronica</t>
  </si>
  <si>
    <t>31/12/2021</t>
  </si>
  <si>
    <t>2021-VFE-0000004</t>
  </si>
  <si>
    <t>UNISIT S.r.l.</t>
  </si>
  <si>
    <t>01942810506</t>
  </si>
  <si>
    <t>PONTEDERA</t>
  </si>
  <si>
    <t>Acquisto 7 sedie ergonomiche per Uffici</t>
  </si>
  <si>
    <t>Z373336390</t>
  </si>
  <si>
    <t>2600053671</t>
  </si>
  <si>
    <t>Acquisto Guanti in Vinile e Nitrile</t>
  </si>
  <si>
    <t>ZCE32F627E</t>
  </si>
  <si>
    <t>40108156</t>
  </si>
  <si>
    <t>16/11/2021</t>
  </si>
  <si>
    <t>Acc/to su Ord. 20/2021 Pannoloni e Linea Igiene x CRA consumi Agosto</t>
  </si>
  <si>
    <t>40109006</t>
  </si>
  <si>
    <t xml:space="preserve">S/do su Ord. 20/2021 Pannoloni e Linea Igiene x CRA consumi Agosto </t>
  </si>
  <si>
    <t>40109007</t>
  </si>
  <si>
    <t>Ord.19 Bavaglie per CRA mese Agosto</t>
  </si>
  <si>
    <t>11/11/2021</t>
  </si>
  <si>
    <t>40123131</t>
  </si>
  <si>
    <t>Ord. 21 Bavaglie x CRA mese di SETTEMBRE</t>
  </si>
  <si>
    <t>40123130</t>
  </si>
  <si>
    <t>Ord. 22 Pannoloni e Linea Igiene x CRA mese di SETTEMBRE</t>
  </si>
  <si>
    <t>10000009933</t>
  </si>
  <si>
    <t>Consumo Ossigeno mese di Ottobre</t>
  </si>
  <si>
    <t>12/12/2021</t>
  </si>
  <si>
    <t>TAZZIOLI ANTONIO</t>
  </si>
  <si>
    <t>01803440369</t>
  </si>
  <si>
    <t>370868</t>
  </si>
  <si>
    <t>Onorario funzione Revisore dei Conti anno 2020</t>
  </si>
  <si>
    <t>Debiti per fatture da ricevere</t>
  </si>
  <si>
    <t>Retribuzioni mese di Novembre 2021</t>
  </si>
  <si>
    <t>01/12/2021</t>
  </si>
  <si>
    <t>Retribuzione mese di Novembre 2021</t>
  </si>
  <si>
    <t>11FPA</t>
  </si>
  <si>
    <t>Servizio Podologo per ospiti CRA mese di Ottobre</t>
  </si>
  <si>
    <t>FPA 3/21</t>
  </si>
  <si>
    <t>Galavotti Ivan</t>
  </si>
  <si>
    <t>01694520360</t>
  </si>
  <si>
    <t>221940</t>
  </si>
  <si>
    <t>Onorario per Progettazione e Direzione Lavori per sistemazione interna CD di Piumazzo</t>
  </si>
  <si>
    <t>Z182E27E92</t>
  </si>
  <si>
    <t>Serv.Progettazione e Direzione Lavori</t>
  </si>
  <si>
    <t>412111124788</t>
  </si>
  <si>
    <t>HERA COMM S.p.A.</t>
  </si>
  <si>
    <t>IMOLA</t>
  </si>
  <si>
    <t>GAS consumo rilevato mese OTTOBRE 2021</t>
  </si>
  <si>
    <t>Z9F338048C</t>
  </si>
  <si>
    <t>1257</t>
  </si>
  <si>
    <t>23/11/2021</t>
  </si>
  <si>
    <t>Lavanderia Indumenti Ospiti mese di Ottobre</t>
  </si>
  <si>
    <t>000115/P21</t>
  </si>
  <si>
    <t>2° Semestr.2021 verifica presidi antincendio</t>
  </si>
  <si>
    <t>000114/P21</t>
  </si>
  <si>
    <t>Sostituzione e Installazione 1 Porta Rei</t>
  </si>
  <si>
    <t>5200026041</t>
  </si>
  <si>
    <t>Pasti Ospiti CRA mese di Ottobre</t>
  </si>
  <si>
    <t>5200026235</t>
  </si>
  <si>
    <t xml:space="preserve">Quota carico Ente x Mensa Dipendenti mese di Ottobre 2021 </t>
  </si>
  <si>
    <t>30/12/2021</t>
  </si>
  <si>
    <t>13/11/2021</t>
  </si>
  <si>
    <t>5200028090</t>
  </si>
  <si>
    <t>Acc/to Ord. 28 bicchieri, tovaglioli e cucchiai x CRA consumi Novembre</t>
  </si>
  <si>
    <t>28/12/2021</t>
  </si>
  <si>
    <t>5950242432</t>
  </si>
  <si>
    <t>25/11/2021</t>
  </si>
  <si>
    <t xml:space="preserve">*5950242432*200003116453* (BP 1002251440) Consumo GAS Settembre 2021 </t>
  </si>
  <si>
    <t>23/12/2021</t>
  </si>
  <si>
    <t>5751292958</t>
  </si>
  <si>
    <t xml:space="preserve">*5751292958*200003119325* (BP1002251440) Elettricità Ottobre 2021  </t>
  </si>
  <si>
    <t>15/12/2021</t>
  </si>
  <si>
    <t>1353</t>
  </si>
  <si>
    <t xml:space="preserve">Corso ''Acquisti telematici attraverso il MEPA di Consip''  </t>
  </si>
  <si>
    <t>ZD4338D6ED</t>
  </si>
  <si>
    <t>FPA 27/21</t>
  </si>
  <si>
    <t>Formazione Continua srls</t>
  </si>
  <si>
    <t>02370830461</t>
  </si>
  <si>
    <t>Lucca</t>
  </si>
  <si>
    <t>022</t>
  </si>
  <si>
    <t>1597573</t>
  </si>
  <si>
    <t xml:space="preserve">Corso di formazione 2 Fisioterapisti </t>
  </si>
  <si>
    <t>Z4C33E6D0D</t>
  </si>
  <si>
    <t>Formazione socio sanit - assist (b7d)</t>
  </si>
  <si>
    <t>Integrazione Retribuzione mese di Novembre 2021 per Dipendente Tarozzi M.L.</t>
  </si>
  <si>
    <t>09/12/2021</t>
  </si>
  <si>
    <t>112105515813</t>
  </si>
  <si>
    <t xml:space="preserve">Acqua consumi rilevati dal 29/07/ al 27/08/2021 </t>
  </si>
  <si>
    <t>09-FVD210025</t>
  </si>
  <si>
    <t>TE.SE.C. SRL - TECNOLOGIA SERVIZIO CONSUMATORI</t>
  </si>
  <si>
    <t>01212250359</t>
  </si>
  <si>
    <t>GUASTALLA</t>
  </si>
  <si>
    <t>Acquisto x CD Piumazzo Lavastoviglie, Frigo e Forno</t>
  </si>
  <si>
    <t>Z8133983AB</t>
  </si>
  <si>
    <t>Mobili e arredi C.D. PIUMAZZO</t>
  </si>
  <si>
    <t>184/2021</t>
  </si>
  <si>
    <t>ACRINEON s.n.c. di Scalorbi Claudio &amp; C.</t>
  </si>
  <si>
    <t>01592831208</t>
  </si>
  <si>
    <t>ZOLA PREDOSA</t>
  </si>
  <si>
    <t>Fornitura e Montaggio Pannelli con logo Ente e segnaletica stradale per Sede e nuovo CD Piumazzo</t>
  </si>
  <si>
    <t>Z9833830BE</t>
  </si>
  <si>
    <t>2° Acc/to IRES per Anno 2021</t>
  </si>
  <si>
    <t>28</t>
  </si>
  <si>
    <t xml:space="preserve">Pagamento Bollo su Fatture Elettroniche 3° Trim. 2021 </t>
  </si>
  <si>
    <t>29</t>
  </si>
  <si>
    <t>Addebito Insoluto su Retta OTTOBRE 2021 di DALL' ASTA FLORA CESARINA</t>
  </si>
  <si>
    <t>10/12/2021</t>
  </si>
  <si>
    <t>27</t>
  </si>
  <si>
    <t>4a Anticipazione di Cassa 2021</t>
  </si>
  <si>
    <t>26/PA</t>
  </si>
  <si>
    <t>ING. FERRARI S.P.A.</t>
  </si>
  <si>
    <t>01457800363</t>
  </si>
  <si>
    <t>03/12/2021</t>
  </si>
  <si>
    <t>Canone SETT. 2021 manutenz.Impianti Elettrici + Oneri sicurezza per tutta durata appalto</t>
  </si>
  <si>
    <t>8884293E80</t>
  </si>
  <si>
    <t>27/PA</t>
  </si>
  <si>
    <t xml:space="preserve">Canone OTTOBRE 2021 manutenz.Impianti Elettrici </t>
  </si>
  <si>
    <t>28/PA</t>
  </si>
  <si>
    <t xml:space="preserve">Canone NOVEMBRE 2021 manutenz.Impianti Elettrici </t>
  </si>
  <si>
    <t>22/12/2021</t>
  </si>
  <si>
    <t>46/2021-7</t>
  </si>
  <si>
    <t>Acquisto Lenzuolini + scatole archivio e cancelleria varia</t>
  </si>
  <si>
    <t>Codice Identificativo ASP ''Delia Repetto''  1300074600109  NOVEMBRE 2021</t>
  </si>
  <si>
    <t>21/12/2021</t>
  </si>
  <si>
    <t>ASP ''Delia Repetto'' competenze NOVEMBRE 2021</t>
  </si>
  <si>
    <t>ASP ''Delia Repetto'' trattenute NOVEMBRE 2021</t>
  </si>
  <si>
    <t>CA07064-20211101-20211130</t>
  </si>
  <si>
    <t>06/12/2021</t>
  </si>
  <si>
    <t>Acc/to IVA relativo a Dicembre 2021</t>
  </si>
  <si>
    <t>CTR ex CPDEL NOVEMBRE 2021</t>
  </si>
  <si>
    <t>CTR ex INADEL - TFR - NOVEMBRE 2021</t>
  </si>
  <si>
    <t>CTR ex Fondo Credito - NOVEMBRE 2021</t>
  </si>
  <si>
    <t>CTR solidarietà INPS - NOVEMBRE 2021</t>
  </si>
  <si>
    <t>Onere per ricongiunzione P212 - NOVEMBRE 2021</t>
  </si>
  <si>
    <t>Ritenute Redditi Lavoro AUTONOMO (1040) mese di NOVEMBRE 2021</t>
  </si>
  <si>
    <t>Ritenute Redditi Lavoro DIPENDENTE mese di NOVEMBRE 2021</t>
  </si>
  <si>
    <t>2a Rata IMU 2021 su Immobile dato in locazione</t>
  </si>
  <si>
    <t>07/12/2021</t>
  </si>
  <si>
    <t>Liquidazione IRAP DIPENDENTI mese di NOVEMBRE 2021</t>
  </si>
  <si>
    <t>Liquidazione IRAP INTERINALI peiodo NOVEMBRE 2021 su Fatt. Giugno e Luglio 2021</t>
  </si>
  <si>
    <t>Liquidazione IVA mese di NOVEMBRE</t>
  </si>
  <si>
    <t>AV_15</t>
  </si>
  <si>
    <t>13/12/2021</t>
  </si>
  <si>
    <t xml:space="preserve">Ottobre 2021 servizio Responsabile Protezione dati Personali (DPO) </t>
  </si>
  <si>
    <t>02/12/2021</t>
  </si>
  <si>
    <t>3/03</t>
  </si>
  <si>
    <t>Raccolta foglie e Manutenzione del verde</t>
  </si>
  <si>
    <t xml:space="preserve">Compenso per incarico Consulente Fiscale e Tributario relativo al 4° Trim. 2021  </t>
  </si>
  <si>
    <t>Servizi Legali mese di NOVEMBRE 2021</t>
  </si>
  <si>
    <t>06/01/2022</t>
  </si>
  <si>
    <t>96</t>
  </si>
  <si>
    <t>Incarico RSPP Novembre 2021</t>
  </si>
  <si>
    <t>07/01/2022</t>
  </si>
  <si>
    <t>112106106962</t>
  </si>
  <si>
    <t>Acqua consumo stimato dal 28/08/ al 30/09/2021</t>
  </si>
  <si>
    <t>14/12/2021</t>
  </si>
  <si>
    <t>Addebito Insoluto su Fatt. 659/2021 retta Novembre di DALL' ASTA FLORA CESARINA</t>
  </si>
  <si>
    <t>Retribuzioni mese di DICEMBRE 2021</t>
  </si>
  <si>
    <t>BEVINI CLAUDIO</t>
  </si>
  <si>
    <t>Restituzione Deposito CAUZIONALE versato per Ospite ANSALONI MARIA</t>
  </si>
  <si>
    <t>21020212/AP</t>
  </si>
  <si>
    <t>16/12/2021</t>
  </si>
  <si>
    <t>Configurazione apparato wireless e telefono cordless x Sede CD Piumazzo</t>
  </si>
  <si>
    <t>5200029352</t>
  </si>
  <si>
    <t>17/12/2021</t>
  </si>
  <si>
    <t>Quota carico Ente x Mensa Dipendenti mese di Novembre 2021</t>
  </si>
  <si>
    <t>5200029353</t>
  </si>
  <si>
    <t>Ristorazione Ospiti CRA mese di Novembre</t>
  </si>
  <si>
    <t>5200029354</t>
  </si>
  <si>
    <t>S/do Ord. 28/2021 cucchiai per CRA</t>
  </si>
  <si>
    <t xml:space="preserve">BIANCANI LUISA  </t>
  </si>
  <si>
    <t>6831019</t>
  </si>
  <si>
    <t>Restituzione Deposito CAUZIONALE versato per Ospite MEZZADRI MARTA</t>
  </si>
  <si>
    <t>FV21-2397</t>
  </si>
  <si>
    <t>20/12/2021</t>
  </si>
  <si>
    <t>Medico Competente (PSS) dal 04/05/ al 03/08/2021 + Visite MEDICHE con valenza biennale</t>
  </si>
  <si>
    <t>8681524C3B</t>
  </si>
  <si>
    <t>40130920</t>
  </si>
  <si>
    <t>Ord.24 Bavaglie per CRA consumi Ottorbe</t>
  </si>
  <si>
    <t>40130919</t>
  </si>
  <si>
    <t>Acc/to su Ord. 25 Pannoloni e Linea Igiene x CRA consumi Ottobre</t>
  </si>
  <si>
    <t>40131422</t>
  </si>
  <si>
    <t xml:space="preserve">Acc/to su Ord. 25 Pannoloni e Linea Igiene x CRA consumi Ottobre </t>
  </si>
  <si>
    <t>40133047</t>
  </si>
  <si>
    <t>Acc/to Ord. 25 pannoloni per CRA consumi Ottobre</t>
  </si>
  <si>
    <t>40140092</t>
  </si>
  <si>
    <t xml:space="preserve">S/do Ord. 25 pannoloni per CRA consumi Ottobre  </t>
  </si>
  <si>
    <t>000007/PA</t>
  </si>
  <si>
    <t>Acq.Toner per Olivetti D Copia 5500 MF</t>
  </si>
  <si>
    <t>7X03237562</t>
  </si>
  <si>
    <t xml:space="preserve">6° Bim. Canone Noleggio ex cellulare Direzione </t>
  </si>
  <si>
    <t>FV21-2396</t>
  </si>
  <si>
    <t>Fattura errata</t>
  </si>
  <si>
    <t>FV21-2440</t>
  </si>
  <si>
    <t>N.A. a storno totale PR. 414/E</t>
  </si>
  <si>
    <t>000011/PA</t>
  </si>
  <si>
    <t>Acquisto 2 contenitori raccogli polvere Toner</t>
  </si>
  <si>
    <t>2021P00014</t>
  </si>
  <si>
    <t>Canone mese di Agosto 2021 + Interventi manutenzione ordinaria e opere idrauliche</t>
  </si>
  <si>
    <t>2021P00015</t>
  </si>
  <si>
    <t>Canone mese di Settembre 2021 + Interventi manutenzione termo idrauliche</t>
  </si>
  <si>
    <t>36/3</t>
  </si>
  <si>
    <t>SANAMED HEALTH CARE SRL</t>
  </si>
  <si>
    <t>03744290366</t>
  </si>
  <si>
    <t>544511</t>
  </si>
  <si>
    <t xml:space="preserve">Acq. 2 Materassi antidecubito piuma </t>
  </si>
  <si>
    <t>ZE62F13430</t>
  </si>
  <si>
    <t>0/1314</t>
  </si>
  <si>
    <t>Interventi tecnici del 24/08/ su problemi Cordless 229, ripristino e aggiornamento firmware e riconfigurazione</t>
  </si>
  <si>
    <t>ZA532F10D9</t>
  </si>
  <si>
    <t>75-V5-2021</t>
  </si>
  <si>
    <t xml:space="preserve">Centralina Motore x letto Bhosserhof + riparazione telecomando </t>
  </si>
  <si>
    <t>Z3632E5804</t>
  </si>
  <si>
    <t>21/01/2022</t>
  </si>
  <si>
    <t>0140-000008</t>
  </si>
  <si>
    <t>MALFERRARI SAS di Malferrari A. &amp; C.</t>
  </si>
  <si>
    <t>02124480365</t>
  </si>
  <si>
    <t>925272</t>
  </si>
  <si>
    <t>Acq. TV LED 45</t>
  </si>
  <si>
    <t>Z2A340039B</t>
  </si>
  <si>
    <t>P00001</t>
  </si>
  <si>
    <t>BOCCALETTI COPERTURE  SRL</t>
  </si>
  <si>
    <t>02564250369</t>
  </si>
  <si>
    <t>924253</t>
  </si>
  <si>
    <t>Fornitura e posa Lamiera coprimuro a seguito di rimozione causa vento a Dicembre 2020</t>
  </si>
  <si>
    <t>ZCB2F99DDD</t>
  </si>
  <si>
    <t>29/01/2022</t>
  </si>
  <si>
    <t>0140-000009</t>
  </si>
  <si>
    <t>Forno MICROONDE WHIRIPOOL MWP253B 900W 25LT C/GRILL</t>
  </si>
  <si>
    <t>1211004027</t>
  </si>
  <si>
    <t xml:space="preserve">Legalmail Gold biennale per aspdeliarepetto@legalmail.it </t>
  </si>
  <si>
    <t>Z163424889</t>
  </si>
  <si>
    <t>2238-2021/PA</t>
  </si>
  <si>
    <t>FISIOTERAPISTI Agosto 2021 somministrazione lavoro</t>
  </si>
  <si>
    <t>2239-2021/PA</t>
  </si>
  <si>
    <t>parte CRA Agosto 2021 somministrazione lavoro</t>
  </si>
  <si>
    <t>2240-2021/PA</t>
  </si>
  <si>
    <t>CRA Agosto 2021 somministrazione lavoro</t>
  </si>
  <si>
    <t>2241-2021/PA</t>
  </si>
  <si>
    <t>AMMINISTRAZIONE Agosto 2021 somministrazione lavoro</t>
  </si>
  <si>
    <t>Addebito Commissioni SDD e Insoluti del 4° Trim.2021</t>
  </si>
  <si>
    <t>33</t>
  </si>
  <si>
    <t>Addebito Commissioni SCT del 4° Trim.2021</t>
  </si>
  <si>
    <t>32</t>
  </si>
  <si>
    <t>Elenco delle scadenze saldate dal 01/01/2021 al 31/12/2021</t>
  </si>
  <si>
    <t>DATA SCADENZA DA FATTURA  (A)</t>
  </si>
  <si>
    <t>DATA CONSEGNA FATTURA ALLO SDI</t>
  </si>
  <si>
    <t>DATA CONS. FATT. + 30GG         (B)</t>
  </si>
  <si>
    <t xml:space="preserve">DATA SCADENZA EFFETTIVA   </t>
  </si>
  <si>
    <t>DIFFERENZA IN GIORNI TRA DATE DI PAGAMENTO E SCADENZA</t>
  </si>
  <si>
    <t>RITARDO PONDERATO</t>
  </si>
  <si>
    <t xml:space="preserve">INDICE DI TEMPESTIVITA' DEI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</si>
</sst>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43" fontId="5" fillId="2" borderId="0" xfId="1" applyFont="1" applyFill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3" fontId="0" fillId="0" borderId="0" xfId="1" applyFont="1"/>
    <xf numFmtId="165" fontId="6" fillId="3" borderId="2" xfId="3" applyNumberFormat="1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3" borderId="0" xfId="3" applyFont="1" applyFill="1" applyAlignment="1">
      <alignment horizontal="center"/>
    </xf>
  </cellXfs>
  <cellStyles count="4">
    <cellStyle name="Migliaia" xfId="1" builtinId="3"/>
    <cellStyle name="Normale" xfId="0" builtinId="0"/>
    <cellStyle name="Normale 2" xfId="2" xr:uid="{9FE21AF3-90D5-2E43-9417-D7A621CD02E8}"/>
    <cellStyle name="Normale 3" xfId="3" xr:uid="{245324BB-1E0C-3549-AB23-A965ED9D4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94"/>
  <sheetViews>
    <sheetView workbookViewId="0">
      <pane ySplit="2" topLeftCell="A3" activePane="bottomLeft" state="frozen"/>
      <selection pane="bottomLeft"/>
    </sheetView>
  </sheetViews>
  <sheetFormatPr baseColWidth="10" defaultColWidth="8.83203125" defaultRowHeight="15" x14ac:dyDescent="0.2"/>
  <cols>
    <col min="1" max="1" width="14.1640625" style="1" bestFit="1" customWidth="1"/>
    <col min="2" max="2" width="16.33203125" style="1" bestFit="1" customWidth="1"/>
    <col min="3" max="3" width="10.6640625" style="1" bestFit="1" customWidth="1"/>
    <col min="4" max="4" width="4.6640625" style="1" customWidth="1"/>
    <col min="5" max="5" width="19.5" style="3" bestFit="1" customWidth="1"/>
    <col min="6" max="6" width="8.5" style="1" bestFit="1" customWidth="1"/>
    <col min="7" max="7" width="19.33203125" style="1" bestFit="1" customWidth="1"/>
    <col min="8" max="8" width="9.1640625" style="4" bestFit="1" customWidth="1"/>
    <col min="9" max="9" width="51.5" style="1" bestFit="1" customWidth="1"/>
    <col min="10" max="10" width="12" style="1" bestFit="1" customWidth="1"/>
    <col min="11" max="11" width="30.1640625" style="1" bestFit="1" customWidth="1"/>
    <col min="12" max="12" width="8.1640625" style="1" bestFit="1" customWidth="1"/>
    <col min="13" max="13" width="9.5" style="1" bestFit="1" customWidth="1"/>
    <col min="14" max="14" width="34.83203125" style="1" bestFit="1" customWidth="1"/>
    <col min="15" max="15" width="16.1640625" style="1" bestFit="1" customWidth="1"/>
    <col min="16" max="16" width="15.6640625" style="3" bestFit="1" customWidth="1"/>
    <col min="17" max="17" width="7.83203125" style="1" bestFit="1" customWidth="1"/>
    <col min="18" max="18" width="127.1640625" style="1" bestFit="1" customWidth="1"/>
    <col min="19" max="19" width="27.1640625" style="1" bestFit="1" customWidth="1"/>
    <col min="20" max="20" width="12.1640625" style="1" bestFit="1" customWidth="1"/>
    <col min="21" max="21" width="4.1640625" style="1" bestFit="1" customWidth="1"/>
    <col min="22" max="22" width="11.1640625" style="1" bestFit="1" customWidth="1"/>
    <col min="23" max="23" width="55.6640625" style="1" bestFit="1" customWidth="1"/>
    <col min="24" max="24" width="11.6640625" style="1" bestFit="1" customWidth="1"/>
    <col min="25" max="25" width="9.83203125" style="1" bestFit="1" customWidth="1"/>
    <col min="26" max="26" width="13.83203125" style="1" bestFit="1" customWidth="1"/>
    <col min="27" max="27" width="10.6640625" style="1" bestFit="1" customWidth="1"/>
    <col min="28" max="28" width="10.1640625" style="4" bestFit="1" customWidth="1"/>
    <col min="29" max="29" width="8.1640625" style="4" bestFit="1" customWidth="1"/>
    <col min="30" max="30" width="6.33203125" style="1" bestFit="1" customWidth="1"/>
    <col min="31" max="31" width="13.5" style="1" bestFit="1" customWidth="1"/>
    <col min="32" max="32" width="42.6640625" style="1" bestFit="1" customWidth="1"/>
  </cols>
  <sheetData>
    <row r="1" spans="1:32" ht="21" x14ac:dyDescent="0.2">
      <c r="A1" s="5" t="s">
        <v>2525</v>
      </c>
    </row>
    <row r="2" spans="1:32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</row>
    <row r="3" spans="1:32" x14ac:dyDescent="0.2">
      <c r="A3" s="1" t="s">
        <v>32</v>
      </c>
      <c r="B3" s="1" t="s">
        <v>33</v>
      </c>
      <c r="C3" s="1" t="s">
        <v>34</v>
      </c>
      <c r="D3" s="1" t="s">
        <v>35</v>
      </c>
      <c r="E3" s="3">
        <v>477</v>
      </c>
      <c r="F3" s="1" t="s">
        <v>36</v>
      </c>
      <c r="G3" s="1" t="s">
        <v>37</v>
      </c>
      <c r="H3" s="4">
        <v>409.67</v>
      </c>
      <c r="I3" s="1" t="s">
        <v>38</v>
      </c>
      <c r="J3" s="1" t="s">
        <v>39</v>
      </c>
      <c r="K3" s="1" t="s">
        <v>40</v>
      </c>
      <c r="N3" s="1" t="s">
        <v>41</v>
      </c>
      <c r="O3" s="1" t="s">
        <v>42</v>
      </c>
      <c r="P3" s="3">
        <v>1</v>
      </c>
      <c r="R3" s="1" t="s">
        <v>43</v>
      </c>
      <c r="S3" s="1" t="s">
        <v>44</v>
      </c>
      <c r="T3" s="1" t="s">
        <v>45</v>
      </c>
      <c r="V3" s="1" t="s">
        <v>46</v>
      </c>
      <c r="W3" s="1" t="s">
        <v>47</v>
      </c>
      <c r="X3" s="1" t="s">
        <v>34</v>
      </c>
      <c r="AB3" s="4">
        <v>409.67</v>
      </c>
      <c r="AC3" s="4">
        <v>40.97</v>
      </c>
      <c r="AF3" s="1" t="s">
        <v>48</v>
      </c>
    </row>
    <row r="4" spans="1:32" x14ac:dyDescent="0.2">
      <c r="A4" s="1" t="s">
        <v>49</v>
      </c>
      <c r="B4" s="1" t="s">
        <v>50</v>
      </c>
      <c r="C4" s="1" t="s">
        <v>51</v>
      </c>
      <c r="D4" s="1" t="s">
        <v>35</v>
      </c>
      <c r="E4" s="3">
        <v>492</v>
      </c>
      <c r="F4" s="1" t="s">
        <v>36</v>
      </c>
      <c r="G4" s="1" t="s">
        <v>52</v>
      </c>
      <c r="H4" s="4">
        <v>5.43</v>
      </c>
      <c r="I4" s="1" t="s">
        <v>38</v>
      </c>
      <c r="J4" s="1" t="s">
        <v>39</v>
      </c>
      <c r="K4" s="1" t="s">
        <v>40</v>
      </c>
      <c r="N4" s="1" t="s">
        <v>41</v>
      </c>
      <c r="O4" s="1" t="s">
        <v>42</v>
      </c>
      <c r="P4" s="3">
        <v>2</v>
      </c>
      <c r="R4" s="1" t="s">
        <v>53</v>
      </c>
      <c r="S4" s="1" t="s">
        <v>44</v>
      </c>
      <c r="T4" s="1" t="s">
        <v>45</v>
      </c>
      <c r="V4" s="1" t="s">
        <v>46</v>
      </c>
      <c r="W4" s="1" t="s">
        <v>47</v>
      </c>
      <c r="X4" s="1" t="s">
        <v>51</v>
      </c>
      <c r="AB4" s="4">
        <v>5.43</v>
      </c>
      <c r="AC4" s="4">
        <v>0.54</v>
      </c>
      <c r="AF4" s="1" t="s">
        <v>48</v>
      </c>
    </row>
    <row r="5" spans="1:32" x14ac:dyDescent="0.2">
      <c r="A5" s="1" t="s">
        <v>49</v>
      </c>
      <c r="B5" s="1" t="s">
        <v>50</v>
      </c>
      <c r="C5" s="1" t="s">
        <v>51</v>
      </c>
      <c r="D5" s="1" t="s">
        <v>35</v>
      </c>
      <c r="E5" s="3">
        <v>493</v>
      </c>
      <c r="F5" s="1" t="s">
        <v>36</v>
      </c>
      <c r="G5" s="1" t="s">
        <v>54</v>
      </c>
      <c r="H5" s="4">
        <v>6.56</v>
      </c>
      <c r="I5" s="1" t="s">
        <v>38</v>
      </c>
      <c r="J5" s="1" t="s">
        <v>39</v>
      </c>
      <c r="K5" s="1" t="s">
        <v>40</v>
      </c>
      <c r="N5" s="1" t="s">
        <v>41</v>
      </c>
      <c r="O5" s="1" t="s">
        <v>42</v>
      </c>
      <c r="P5" s="3">
        <v>3</v>
      </c>
      <c r="R5" s="1" t="s">
        <v>53</v>
      </c>
      <c r="S5" s="1" t="s">
        <v>44</v>
      </c>
      <c r="T5" s="1" t="s">
        <v>45</v>
      </c>
      <c r="V5" s="1" t="s">
        <v>46</v>
      </c>
      <c r="W5" s="1" t="s">
        <v>47</v>
      </c>
      <c r="X5" s="1" t="s">
        <v>51</v>
      </c>
      <c r="AB5" s="4">
        <v>6.56</v>
      </c>
      <c r="AC5" s="4">
        <v>0.66</v>
      </c>
      <c r="AF5" s="1" t="s">
        <v>48</v>
      </c>
    </row>
    <row r="6" spans="1:32" x14ac:dyDescent="0.2">
      <c r="A6" s="1" t="s">
        <v>55</v>
      </c>
      <c r="B6" s="1" t="s">
        <v>56</v>
      </c>
      <c r="C6" s="1" t="s">
        <v>56</v>
      </c>
      <c r="D6" s="1" t="s">
        <v>35</v>
      </c>
      <c r="E6" s="3">
        <v>524</v>
      </c>
      <c r="F6" s="1" t="s">
        <v>36</v>
      </c>
      <c r="G6" s="1" t="s">
        <v>57</v>
      </c>
      <c r="H6" s="4">
        <v>1400</v>
      </c>
      <c r="I6" s="1" t="s">
        <v>58</v>
      </c>
      <c r="J6" s="1" t="s">
        <v>59</v>
      </c>
      <c r="K6" s="1" t="s">
        <v>60</v>
      </c>
      <c r="L6" s="1" t="s">
        <v>61</v>
      </c>
      <c r="M6" s="1" t="s">
        <v>62</v>
      </c>
      <c r="N6" s="1" t="s">
        <v>41</v>
      </c>
      <c r="O6" s="1" t="s">
        <v>42</v>
      </c>
      <c r="P6" s="3">
        <v>5</v>
      </c>
      <c r="R6" s="1" t="s">
        <v>63</v>
      </c>
      <c r="S6" s="1" t="s">
        <v>44</v>
      </c>
      <c r="T6" s="1" t="s">
        <v>64</v>
      </c>
      <c r="V6" s="1" t="s">
        <v>65</v>
      </c>
      <c r="W6" s="1" t="s">
        <v>66</v>
      </c>
      <c r="X6" s="1" t="s">
        <v>56</v>
      </c>
      <c r="AB6" s="4">
        <v>1400</v>
      </c>
      <c r="AC6" s="4">
        <v>0</v>
      </c>
      <c r="AF6" s="1" t="s">
        <v>67</v>
      </c>
    </row>
    <row r="7" spans="1:32" x14ac:dyDescent="0.2">
      <c r="A7" s="1" t="s">
        <v>68</v>
      </c>
      <c r="B7" s="1" t="s">
        <v>69</v>
      </c>
      <c r="C7" s="1" t="s">
        <v>69</v>
      </c>
      <c r="D7" s="1" t="s">
        <v>35</v>
      </c>
      <c r="E7" s="3">
        <v>535</v>
      </c>
      <c r="F7" s="1" t="s">
        <v>36</v>
      </c>
      <c r="G7" s="1" t="s">
        <v>70</v>
      </c>
      <c r="H7" s="4">
        <v>536.09</v>
      </c>
      <c r="I7" s="1" t="s">
        <v>71</v>
      </c>
      <c r="J7" s="1" t="s">
        <v>72</v>
      </c>
      <c r="K7" s="1" t="s">
        <v>73</v>
      </c>
      <c r="N7" s="1" t="s">
        <v>41</v>
      </c>
      <c r="O7" s="1" t="s">
        <v>42</v>
      </c>
      <c r="P7" s="3">
        <v>4</v>
      </c>
      <c r="R7" s="1" t="s">
        <v>74</v>
      </c>
      <c r="S7" s="1" t="s">
        <v>44</v>
      </c>
      <c r="T7" s="1" t="s">
        <v>75</v>
      </c>
      <c r="V7" s="1" t="s">
        <v>46</v>
      </c>
      <c r="W7" s="1" t="s">
        <v>47</v>
      </c>
      <c r="X7" s="1" t="s">
        <v>69</v>
      </c>
      <c r="AB7" s="4">
        <v>536.09</v>
      </c>
      <c r="AC7" s="4">
        <v>117.94</v>
      </c>
      <c r="AF7" s="1" t="s">
        <v>76</v>
      </c>
    </row>
    <row r="8" spans="1:32" x14ac:dyDescent="0.2">
      <c r="A8" s="1" t="s">
        <v>42</v>
      </c>
      <c r="B8" s="1" t="s">
        <v>42</v>
      </c>
      <c r="C8" s="1" t="s">
        <v>42</v>
      </c>
      <c r="D8" s="1" t="s">
        <v>35</v>
      </c>
      <c r="E8" s="3">
        <v>20000</v>
      </c>
      <c r="F8" s="1" t="s">
        <v>77</v>
      </c>
      <c r="G8" s="1" t="s">
        <v>78</v>
      </c>
      <c r="H8" s="4">
        <v>136.16</v>
      </c>
      <c r="I8" s="1" t="s">
        <v>79</v>
      </c>
      <c r="K8" s="1" t="s">
        <v>80</v>
      </c>
      <c r="N8" s="1" t="s">
        <v>41</v>
      </c>
      <c r="O8" s="1" t="s">
        <v>42</v>
      </c>
      <c r="P8" s="3">
        <v>6</v>
      </c>
      <c r="R8" s="1" t="s">
        <v>81</v>
      </c>
      <c r="S8" s="1" t="s">
        <v>44</v>
      </c>
      <c r="X8" s="1" t="s">
        <v>82</v>
      </c>
      <c r="AB8" s="4">
        <v>0</v>
      </c>
      <c r="AC8" s="4">
        <v>0</v>
      </c>
    </row>
    <row r="9" spans="1:32" x14ac:dyDescent="0.2">
      <c r="A9" s="1" t="s">
        <v>42</v>
      </c>
      <c r="B9" s="1" t="s">
        <v>42</v>
      </c>
      <c r="C9" s="1" t="s">
        <v>42</v>
      </c>
      <c r="D9" s="1" t="s">
        <v>78</v>
      </c>
      <c r="E9" s="3">
        <v>20001</v>
      </c>
      <c r="F9" s="1" t="s">
        <v>77</v>
      </c>
      <c r="G9" s="1" t="s">
        <v>78</v>
      </c>
      <c r="H9" s="4">
        <v>12.56</v>
      </c>
      <c r="I9" s="1" t="s">
        <v>83</v>
      </c>
      <c r="K9" s="1" t="s">
        <v>80</v>
      </c>
      <c r="N9" s="1" t="s">
        <v>41</v>
      </c>
      <c r="O9" s="1" t="s">
        <v>42</v>
      </c>
      <c r="P9" s="3">
        <v>7</v>
      </c>
      <c r="R9" s="1" t="s">
        <v>84</v>
      </c>
      <c r="S9" s="1" t="s">
        <v>44</v>
      </c>
      <c r="X9" s="1" t="s">
        <v>82</v>
      </c>
      <c r="AB9" s="4">
        <v>0</v>
      </c>
      <c r="AC9" s="4">
        <v>0</v>
      </c>
    </row>
    <row r="10" spans="1:32" x14ac:dyDescent="0.2">
      <c r="A10" s="1" t="s">
        <v>42</v>
      </c>
      <c r="B10" s="1" t="s">
        <v>42</v>
      </c>
      <c r="C10" s="1" t="s">
        <v>42</v>
      </c>
      <c r="D10" s="1" t="s">
        <v>78</v>
      </c>
      <c r="E10" s="3">
        <v>20002</v>
      </c>
      <c r="F10" s="1" t="s">
        <v>77</v>
      </c>
      <c r="G10" s="1" t="s">
        <v>78</v>
      </c>
      <c r="H10" s="4">
        <v>82.21</v>
      </c>
      <c r="I10" s="1" t="s">
        <v>85</v>
      </c>
      <c r="K10" s="1" t="s">
        <v>86</v>
      </c>
      <c r="N10" s="1" t="s">
        <v>41</v>
      </c>
      <c r="O10" s="1" t="s">
        <v>42</v>
      </c>
      <c r="P10" s="3">
        <v>8</v>
      </c>
      <c r="R10" s="1" t="s">
        <v>87</v>
      </c>
      <c r="S10" s="1" t="s">
        <v>44</v>
      </c>
      <c r="X10" s="1" t="s">
        <v>82</v>
      </c>
      <c r="AB10" s="4">
        <v>0</v>
      </c>
      <c r="AC10" s="4">
        <v>0</v>
      </c>
    </row>
    <row r="11" spans="1:32" x14ac:dyDescent="0.2">
      <c r="A11" s="1" t="s">
        <v>42</v>
      </c>
      <c r="B11" s="1" t="s">
        <v>42</v>
      </c>
      <c r="C11" s="1" t="s">
        <v>42</v>
      </c>
      <c r="D11" s="1" t="s">
        <v>78</v>
      </c>
      <c r="E11" s="3">
        <v>20003</v>
      </c>
      <c r="F11" s="1" t="s">
        <v>77</v>
      </c>
      <c r="G11" s="1" t="s">
        <v>78</v>
      </c>
      <c r="H11" s="4">
        <v>24</v>
      </c>
      <c r="I11" s="1" t="s">
        <v>88</v>
      </c>
      <c r="K11" s="1" t="s">
        <v>89</v>
      </c>
      <c r="N11" s="1" t="s">
        <v>41</v>
      </c>
      <c r="O11" s="1" t="s">
        <v>42</v>
      </c>
      <c r="P11" s="3">
        <v>9</v>
      </c>
      <c r="R11" s="1" t="s">
        <v>87</v>
      </c>
      <c r="S11" s="1" t="s">
        <v>44</v>
      </c>
      <c r="X11" s="1" t="s">
        <v>82</v>
      </c>
      <c r="AB11" s="4">
        <v>0</v>
      </c>
      <c r="AC11" s="4">
        <v>0</v>
      </c>
    </row>
    <row r="12" spans="1:32" x14ac:dyDescent="0.2">
      <c r="A12" s="1" t="s">
        <v>42</v>
      </c>
      <c r="B12" s="1" t="s">
        <v>42</v>
      </c>
      <c r="C12" s="1" t="s">
        <v>42</v>
      </c>
      <c r="D12" s="1" t="s">
        <v>78</v>
      </c>
      <c r="E12" s="3">
        <v>20004</v>
      </c>
      <c r="F12" s="1" t="s">
        <v>77</v>
      </c>
      <c r="G12" s="1" t="s">
        <v>78</v>
      </c>
      <c r="H12" s="4">
        <v>236</v>
      </c>
      <c r="I12" s="1" t="s">
        <v>90</v>
      </c>
      <c r="J12" s="1" t="s">
        <v>91</v>
      </c>
      <c r="K12" s="1" t="s">
        <v>89</v>
      </c>
      <c r="N12" s="1" t="s">
        <v>41</v>
      </c>
      <c r="O12" s="1" t="s">
        <v>42</v>
      </c>
      <c r="P12" s="3">
        <v>10</v>
      </c>
      <c r="R12" s="1" t="s">
        <v>92</v>
      </c>
      <c r="S12" s="1" t="s">
        <v>44</v>
      </c>
      <c r="X12" s="1" t="s">
        <v>82</v>
      </c>
      <c r="AB12" s="4">
        <v>0</v>
      </c>
      <c r="AC12" s="4">
        <v>0</v>
      </c>
    </row>
    <row r="13" spans="1:32" x14ac:dyDescent="0.2">
      <c r="A13" s="1" t="s">
        <v>42</v>
      </c>
      <c r="B13" s="1" t="s">
        <v>42</v>
      </c>
      <c r="C13" s="1" t="s">
        <v>42</v>
      </c>
      <c r="D13" s="1" t="s">
        <v>78</v>
      </c>
      <c r="E13" s="3">
        <v>20005</v>
      </c>
      <c r="F13" s="1" t="s">
        <v>77</v>
      </c>
      <c r="G13" s="1" t="s">
        <v>78</v>
      </c>
      <c r="H13" s="4">
        <v>405.17</v>
      </c>
      <c r="I13" s="1" t="s">
        <v>93</v>
      </c>
      <c r="K13" s="1" t="s">
        <v>89</v>
      </c>
      <c r="L13" s="1" t="s">
        <v>94</v>
      </c>
      <c r="M13" s="1" t="s">
        <v>95</v>
      </c>
      <c r="N13" s="1" t="s">
        <v>41</v>
      </c>
      <c r="O13" s="1" t="s">
        <v>42</v>
      </c>
      <c r="P13" s="3">
        <v>11</v>
      </c>
      <c r="R13" s="1" t="s">
        <v>96</v>
      </c>
      <c r="S13" s="1" t="s">
        <v>44</v>
      </c>
      <c r="X13" s="1" t="s">
        <v>82</v>
      </c>
      <c r="AB13" s="4">
        <v>0</v>
      </c>
      <c r="AC13" s="4">
        <v>0</v>
      </c>
    </row>
    <row r="14" spans="1:32" x14ac:dyDescent="0.2">
      <c r="A14" s="1" t="s">
        <v>97</v>
      </c>
      <c r="B14" s="1" t="s">
        <v>97</v>
      </c>
      <c r="C14" s="1" t="s">
        <v>98</v>
      </c>
      <c r="D14" s="1" t="s">
        <v>35</v>
      </c>
      <c r="E14" s="3">
        <v>57</v>
      </c>
      <c r="F14" s="1" t="s">
        <v>77</v>
      </c>
      <c r="G14" s="1" t="s">
        <v>99</v>
      </c>
      <c r="H14" s="4">
        <v>4008</v>
      </c>
      <c r="I14" s="1" t="s">
        <v>100</v>
      </c>
      <c r="J14" s="1" t="s">
        <v>101</v>
      </c>
      <c r="K14" s="1" t="s">
        <v>102</v>
      </c>
      <c r="N14" s="1" t="s">
        <v>41</v>
      </c>
      <c r="O14" s="1" t="s">
        <v>103</v>
      </c>
      <c r="P14" s="3">
        <v>21</v>
      </c>
      <c r="R14" s="1" t="s">
        <v>104</v>
      </c>
      <c r="S14" s="1" t="s">
        <v>44</v>
      </c>
      <c r="V14" s="1" t="s">
        <v>46</v>
      </c>
      <c r="W14" s="1" t="s">
        <v>47</v>
      </c>
      <c r="X14" s="1" t="s">
        <v>97</v>
      </c>
      <c r="AB14" s="4">
        <v>3900</v>
      </c>
      <c r="AC14" s="4">
        <v>858</v>
      </c>
      <c r="AF14" s="1" t="s">
        <v>105</v>
      </c>
    </row>
    <row r="15" spans="1:32" x14ac:dyDescent="0.2">
      <c r="A15" s="1" t="s">
        <v>106</v>
      </c>
      <c r="B15" s="1" t="s">
        <v>69</v>
      </c>
      <c r="C15" s="1" t="s">
        <v>107</v>
      </c>
      <c r="D15" s="1" t="s">
        <v>35</v>
      </c>
      <c r="E15" s="3">
        <v>541</v>
      </c>
      <c r="F15" s="1" t="s">
        <v>36</v>
      </c>
      <c r="G15" s="1" t="s">
        <v>108</v>
      </c>
      <c r="H15" s="4">
        <v>2460</v>
      </c>
      <c r="I15" s="1" t="s">
        <v>109</v>
      </c>
      <c r="J15" s="1" t="s">
        <v>110</v>
      </c>
      <c r="K15" s="1" t="s">
        <v>111</v>
      </c>
      <c r="N15" s="1" t="s">
        <v>41</v>
      </c>
      <c r="O15" s="1" t="s">
        <v>103</v>
      </c>
      <c r="P15" s="3">
        <v>22</v>
      </c>
      <c r="R15" s="1" t="s">
        <v>112</v>
      </c>
      <c r="S15" s="1" t="s">
        <v>44</v>
      </c>
      <c r="T15" s="1" t="s">
        <v>113</v>
      </c>
      <c r="V15" s="1" t="s">
        <v>46</v>
      </c>
      <c r="W15" s="1" t="s">
        <v>47</v>
      </c>
      <c r="X15" s="1" t="s">
        <v>107</v>
      </c>
      <c r="AB15" s="4">
        <v>2460</v>
      </c>
      <c r="AC15" s="4">
        <v>541.20000000000005</v>
      </c>
      <c r="AF15" s="1" t="s">
        <v>114</v>
      </c>
    </row>
    <row r="16" spans="1:32" x14ac:dyDescent="0.2">
      <c r="A16" s="1" t="s">
        <v>103</v>
      </c>
      <c r="B16" s="1" t="s">
        <v>103</v>
      </c>
      <c r="C16" s="1" t="s">
        <v>103</v>
      </c>
      <c r="D16" s="1" t="s">
        <v>78</v>
      </c>
      <c r="E16" s="3">
        <v>20007</v>
      </c>
      <c r="F16" s="1" t="s">
        <v>77</v>
      </c>
      <c r="G16" s="1" t="s">
        <v>78</v>
      </c>
      <c r="H16" s="4">
        <v>638.74</v>
      </c>
      <c r="I16" s="1" t="s">
        <v>115</v>
      </c>
      <c r="K16" s="1" t="s">
        <v>102</v>
      </c>
      <c r="N16" s="1" t="s">
        <v>116</v>
      </c>
      <c r="O16" s="1" t="s">
        <v>103</v>
      </c>
      <c r="P16" s="3">
        <v>13</v>
      </c>
      <c r="R16" s="1" t="s">
        <v>117</v>
      </c>
      <c r="S16" s="1" t="s">
        <v>44</v>
      </c>
      <c r="X16" s="1" t="s">
        <v>82</v>
      </c>
      <c r="AB16" s="4">
        <v>0</v>
      </c>
      <c r="AC16" s="4">
        <v>0</v>
      </c>
    </row>
    <row r="17" spans="1:32" x14ac:dyDescent="0.2">
      <c r="A17" s="1" t="s">
        <v>103</v>
      </c>
      <c r="B17" s="1" t="s">
        <v>103</v>
      </c>
      <c r="C17" s="1" t="s">
        <v>103</v>
      </c>
      <c r="D17" s="1" t="s">
        <v>78</v>
      </c>
      <c r="E17" s="3">
        <v>20008</v>
      </c>
      <c r="F17" s="1" t="s">
        <v>77</v>
      </c>
      <c r="G17" s="1" t="s">
        <v>78</v>
      </c>
      <c r="H17" s="4">
        <v>3935.9</v>
      </c>
      <c r="I17" s="1" t="s">
        <v>115</v>
      </c>
      <c r="K17" s="1" t="s">
        <v>102</v>
      </c>
      <c r="N17" s="1" t="s">
        <v>116</v>
      </c>
      <c r="O17" s="1" t="s">
        <v>103</v>
      </c>
      <c r="P17" s="3">
        <v>13</v>
      </c>
      <c r="R17" s="1" t="s">
        <v>118</v>
      </c>
      <c r="S17" s="1" t="s">
        <v>44</v>
      </c>
      <c r="X17" s="1" t="s">
        <v>82</v>
      </c>
      <c r="AB17" s="4">
        <v>0</v>
      </c>
      <c r="AC17" s="4">
        <v>0</v>
      </c>
    </row>
    <row r="18" spans="1:32" x14ac:dyDescent="0.2">
      <c r="A18" s="1" t="s">
        <v>103</v>
      </c>
      <c r="B18" s="1" t="s">
        <v>103</v>
      </c>
      <c r="C18" s="1" t="s">
        <v>103</v>
      </c>
      <c r="D18" s="1" t="s">
        <v>78</v>
      </c>
      <c r="E18" s="3">
        <v>20009</v>
      </c>
      <c r="F18" s="1" t="s">
        <v>77</v>
      </c>
      <c r="G18" s="1" t="s">
        <v>78</v>
      </c>
      <c r="H18" s="4">
        <v>347.83</v>
      </c>
      <c r="I18" s="1" t="s">
        <v>119</v>
      </c>
      <c r="K18" s="1" t="s">
        <v>102</v>
      </c>
      <c r="N18" s="1" t="s">
        <v>116</v>
      </c>
      <c r="O18" s="1" t="s">
        <v>103</v>
      </c>
      <c r="P18" s="3">
        <v>14</v>
      </c>
      <c r="R18" s="1" t="s">
        <v>120</v>
      </c>
      <c r="S18" s="1" t="s">
        <v>44</v>
      </c>
      <c r="X18" s="1" t="s">
        <v>82</v>
      </c>
      <c r="AB18" s="4">
        <v>0</v>
      </c>
      <c r="AC18" s="4">
        <v>0</v>
      </c>
    </row>
    <row r="19" spans="1:32" x14ac:dyDescent="0.2">
      <c r="A19" s="1" t="s">
        <v>103</v>
      </c>
      <c r="B19" s="1" t="s">
        <v>103</v>
      </c>
      <c r="C19" s="1" t="s">
        <v>103</v>
      </c>
      <c r="D19" s="1" t="s">
        <v>78</v>
      </c>
      <c r="E19" s="3">
        <v>20010</v>
      </c>
      <c r="F19" s="1" t="s">
        <v>77</v>
      </c>
      <c r="G19" s="1" t="s">
        <v>78</v>
      </c>
      <c r="H19" s="4">
        <v>18.86</v>
      </c>
      <c r="I19" s="1" t="s">
        <v>121</v>
      </c>
      <c r="K19" s="1" t="s">
        <v>102</v>
      </c>
      <c r="N19" s="1" t="s">
        <v>116</v>
      </c>
      <c r="O19" s="1" t="s">
        <v>103</v>
      </c>
      <c r="P19" s="3">
        <v>15</v>
      </c>
      <c r="R19" s="1" t="s">
        <v>122</v>
      </c>
      <c r="S19" s="1" t="s">
        <v>44</v>
      </c>
      <c r="X19" s="1" t="s">
        <v>82</v>
      </c>
      <c r="AB19" s="4">
        <v>0</v>
      </c>
      <c r="AC19" s="4">
        <v>0</v>
      </c>
    </row>
    <row r="20" spans="1:32" x14ac:dyDescent="0.2">
      <c r="A20" s="1" t="s">
        <v>103</v>
      </c>
      <c r="B20" s="1" t="s">
        <v>103</v>
      </c>
      <c r="C20" s="1" t="s">
        <v>103</v>
      </c>
      <c r="D20" s="1" t="s">
        <v>78</v>
      </c>
      <c r="E20" s="3">
        <v>20011</v>
      </c>
      <c r="F20" s="1" t="s">
        <v>77</v>
      </c>
      <c r="G20" s="1" t="s">
        <v>78</v>
      </c>
      <c r="H20" s="4">
        <v>151</v>
      </c>
      <c r="I20" s="1" t="s">
        <v>123</v>
      </c>
      <c r="K20" s="1" t="s">
        <v>102</v>
      </c>
      <c r="N20" s="1" t="s">
        <v>116</v>
      </c>
      <c r="O20" s="1" t="s">
        <v>103</v>
      </c>
      <c r="P20" s="3">
        <v>16</v>
      </c>
      <c r="R20" s="1" t="s">
        <v>124</v>
      </c>
      <c r="S20" s="1" t="s">
        <v>44</v>
      </c>
      <c r="X20" s="1" t="s">
        <v>82</v>
      </c>
      <c r="AB20" s="4">
        <v>0</v>
      </c>
      <c r="AC20" s="4">
        <v>0</v>
      </c>
    </row>
    <row r="21" spans="1:32" x14ac:dyDescent="0.2">
      <c r="A21" s="1" t="s">
        <v>103</v>
      </c>
      <c r="B21" s="1" t="s">
        <v>103</v>
      </c>
      <c r="C21" s="1" t="s">
        <v>103</v>
      </c>
      <c r="D21" s="1" t="s">
        <v>78</v>
      </c>
      <c r="E21" s="3">
        <v>20012</v>
      </c>
      <c r="F21" s="1" t="s">
        <v>77</v>
      </c>
      <c r="G21" s="1" t="s">
        <v>78</v>
      </c>
      <c r="H21" s="4">
        <v>86.38</v>
      </c>
      <c r="I21" s="1" t="s">
        <v>125</v>
      </c>
      <c r="K21" s="1" t="s">
        <v>102</v>
      </c>
      <c r="N21" s="1" t="s">
        <v>116</v>
      </c>
      <c r="O21" s="1" t="s">
        <v>103</v>
      </c>
      <c r="P21" s="3">
        <v>17</v>
      </c>
      <c r="R21" s="1" t="s">
        <v>126</v>
      </c>
      <c r="S21" s="1" t="s">
        <v>44</v>
      </c>
      <c r="X21" s="1" t="s">
        <v>82</v>
      </c>
      <c r="AB21" s="4">
        <v>0</v>
      </c>
      <c r="AC21" s="4">
        <v>0</v>
      </c>
    </row>
    <row r="22" spans="1:32" x14ac:dyDescent="0.2">
      <c r="A22" s="1" t="s">
        <v>103</v>
      </c>
      <c r="B22" s="1" t="s">
        <v>103</v>
      </c>
      <c r="C22" s="1" t="s">
        <v>103</v>
      </c>
      <c r="D22" s="1" t="s">
        <v>78</v>
      </c>
      <c r="E22" s="3">
        <v>20013</v>
      </c>
      <c r="F22" s="1" t="s">
        <v>77</v>
      </c>
      <c r="G22" s="1" t="s">
        <v>78</v>
      </c>
      <c r="H22" s="4">
        <v>1909.17</v>
      </c>
      <c r="I22" s="1" t="s">
        <v>127</v>
      </c>
      <c r="K22" s="1" t="s">
        <v>102</v>
      </c>
      <c r="N22" s="1" t="s">
        <v>116</v>
      </c>
      <c r="O22" s="1" t="s">
        <v>103</v>
      </c>
      <c r="P22" s="3">
        <v>18</v>
      </c>
      <c r="R22" s="1" t="s">
        <v>128</v>
      </c>
      <c r="S22" s="1" t="s">
        <v>44</v>
      </c>
      <c r="X22" s="1" t="s">
        <v>82</v>
      </c>
      <c r="AB22" s="4">
        <v>0</v>
      </c>
      <c r="AC22" s="4">
        <v>0</v>
      </c>
    </row>
    <row r="23" spans="1:32" x14ac:dyDescent="0.2">
      <c r="A23" s="1" t="s">
        <v>103</v>
      </c>
      <c r="B23" s="1" t="s">
        <v>103</v>
      </c>
      <c r="C23" s="1" t="s">
        <v>103</v>
      </c>
      <c r="D23" s="1" t="s">
        <v>78</v>
      </c>
      <c r="E23" s="3">
        <v>20014</v>
      </c>
      <c r="F23" s="1" t="s">
        <v>77</v>
      </c>
      <c r="G23" s="1" t="s">
        <v>78</v>
      </c>
      <c r="H23" s="4">
        <v>11203.69</v>
      </c>
      <c r="I23" s="1" t="s">
        <v>127</v>
      </c>
      <c r="K23" s="1" t="s">
        <v>102</v>
      </c>
      <c r="N23" s="1" t="s">
        <v>116</v>
      </c>
      <c r="O23" s="1" t="s">
        <v>103</v>
      </c>
      <c r="P23" s="3">
        <v>19</v>
      </c>
      <c r="R23" s="1" t="s">
        <v>129</v>
      </c>
      <c r="S23" s="1" t="s">
        <v>44</v>
      </c>
      <c r="X23" s="1" t="s">
        <v>82</v>
      </c>
      <c r="AB23" s="4">
        <v>0</v>
      </c>
      <c r="AC23" s="4">
        <v>0</v>
      </c>
    </row>
    <row r="24" spans="1:32" x14ac:dyDescent="0.2">
      <c r="A24" s="1" t="s">
        <v>103</v>
      </c>
      <c r="B24" s="1" t="s">
        <v>103</v>
      </c>
      <c r="C24" s="1" t="s">
        <v>103</v>
      </c>
      <c r="D24" s="1" t="s">
        <v>78</v>
      </c>
      <c r="E24" s="3">
        <v>20015</v>
      </c>
      <c r="F24" s="1" t="s">
        <v>77</v>
      </c>
      <c r="G24" s="1" t="s">
        <v>78</v>
      </c>
      <c r="H24" s="4">
        <v>8291.81</v>
      </c>
      <c r="I24" s="1" t="s">
        <v>130</v>
      </c>
      <c r="K24" s="1" t="s">
        <v>131</v>
      </c>
      <c r="N24" s="1" t="s">
        <v>116</v>
      </c>
      <c r="O24" s="1" t="s">
        <v>103</v>
      </c>
      <c r="P24" s="3">
        <v>20</v>
      </c>
      <c r="R24" s="1" t="s">
        <v>132</v>
      </c>
      <c r="S24" s="1" t="s">
        <v>44</v>
      </c>
      <c r="X24" s="1" t="s">
        <v>82</v>
      </c>
      <c r="AB24" s="4">
        <v>0</v>
      </c>
      <c r="AC24" s="4">
        <v>0</v>
      </c>
    </row>
    <row r="25" spans="1:32" x14ac:dyDescent="0.2">
      <c r="A25" s="1" t="s">
        <v>133</v>
      </c>
      <c r="B25" s="1" t="s">
        <v>134</v>
      </c>
      <c r="C25" s="1" t="s">
        <v>103</v>
      </c>
      <c r="D25" s="1" t="s">
        <v>35</v>
      </c>
      <c r="E25" s="3">
        <v>1</v>
      </c>
      <c r="F25" s="1" t="s">
        <v>36</v>
      </c>
      <c r="G25" s="1" t="s">
        <v>135</v>
      </c>
      <c r="H25" s="4">
        <v>2365.3000000000002</v>
      </c>
      <c r="I25" s="1" t="s">
        <v>136</v>
      </c>
      <c r="J25" s="1" t="s">
        <v>137</v>
      </c>
      <c r="K25" s="1" t="s">
        <v>89</v>
      </c>
      <c r="N25" s="1" t="s">
        <v>41</v>
      </c>
      <c r="O25" s="1" t="s">
        <v>138</v>
      </c>
      <c r="P25" s="3">
        <v>26</v>
      </c>
      <c r="R25" s="1" t="s">
        <v>139</v>
      </c>
      <c r="S25" s="1" t="s">
        <v>44</v>
      </c>
      <c r="V25" s="1" t="s">
        <v>46</v>
      </c>
      <c r="W25" s="1" t="s">
        <v>47</v>
      </c>
      <c r="X25" s="1" t="s">
        <v>134</v>
      </c>
      <c r="AB25" s="4">
        <v>2365.3000000000002</v>
      </c>
      <c r="AC25" s="4">
        <v>520.37</v>
      </c>
      <c r="AF25" s="1" t="s">
        <v>140</v>
      </c>
    </row>
    <row r="26" spans="1:32" x14ac:dyDescent="0.2">
      <c r="A26" s="1" t="s">
        <v>141</v>
      </c>
      <c r="B26" s="1" t="s">
        <v>142</v>
      </c>
      <c r="C26" s="1" t="s">
        <v>143</v>
      </c>
      <c r="D26" s="1" t="s">
        <v>35</v>
      </c>
      <c r="E26" s="3">
        <v>561</v>
      </c>
      <c r="F26" s="1" t="s">
        <v>36</v>
      </c>
      <c r="G26" s="1" t="s">
        <v>144</v>
      </c>
      <c r="H26" s="4">
        <v>60.89</v>
      </c>
      <c r="I26" s="1" t="s">
        <v>145</v>
      </c>
      <c r="J26" s="1" t="s">
        <v>146</v>
      </c>
      <c r="K26" s="1" t="s">
        <v>147</v>
      </c>
      <c r="L26" s="1" t="s">
        <v>148</v>
      </c>
      <c r="M26" s="1" t="s">
        <v>149</v>
      </c>
      <c r="N26" s="1" t="s">
        <v>41</v>
      </c>
      <c r="O26" s="1" t="s">
        <v>138</v>
      </c>
      <c r="P26" s="3">
        <v>23</v>
      </c>
      <c r="R26" s="1" t="s">
        <v>150</v>
      </c>
      <c r="S26" s="1" t="s">
        <v>44</v>
      </c>
      <c r="T26" s="1" t="s">
        <v>151</v>
      </c>
      <c r="V26" s="1" t="s">
        <v>65</v>
      </c>
      <c r="W26" s="1" t="s">
        <v>66</v>
      </c>
      <c r="X26" s="1" t="s">
        <v>82</v>
      </c>
      <c r="AB26" s="4">
        <v>60.89</v>
      </c>
      <c r="AC26" s="4">
        <v>6.09</v>
      </c>
      <c r="AF26" s="1" t="s">
        <v>152</v>
      </c>
    </row>
    <row r="27" spans="1:32" x14ac:dyDescent="0.2">
      <c r="A27" s="1" t="s">
        <v>141</v>
      </c>
      <c r="B27" s="1" t="s">
        <v>142</v>
      </c>
      <c r="C27" s="1" t="s">
        <v>153</v>
      </c>
      <c r="D27" s="1" t="s">
        <v>35</v>
      </c>
      <c r="E27" s="3">
        <v>563</v>
      </c>
      <c r="F27" s="1" t="s">
        <v>36</v>
      </c>
      <c r="G27" s="1" t="s">
        <v>154</v>
      </c>
      <c r="H27" s="4">
        <v>140.81</v>
      </c>
      <c r="I27" s="1" t="s">
        <v>145</v>
      </c>
      <c r="J27" s="1" t="s">
        <v>146</v>
      </c>
      <c r="K27" s="1" t="s">
        <v>147</v>
      </c>
      <c r="L27" s="1" t="s">
        <v>148</v>
      </c>
      <c r="M27" s="1" t="s">
        <v>149</v>
      </c>
      <c r="N27" s="1" t="s">
        <v>41</v>
      </c>
      <c r="O27" s="1" t="s">
        <v>138</v>
      </c>
      <c r="P27" s="3">
        <v>23</v>
      </c>
      <c r="R27" s="1" t="s">
        <v>155</v>
      </c>
      <c r="S27" s="1" t="s">
        <v>44</v>
      </c>
      <c r="T27" s="1" t="s">
        <v>151</v>
      </c>
      <c r="V27" s="1" t="s">
        <v>65</v>
      </c>
      <c r="W27" s="1" t="s">
        <v>66</v>
      </c>
      <c r="X27" s="1" t="s">
        <v>82</v>
      </c>
      <c r="AB27" s="4">
        <v>140.81</v>
      </c>
      <c r="AC27" s="4">
        <v>15.24</v>
      </c>
      <c r="AF27" s="1" t="s">
        <v>156</v>
      </c>
    </row>
    <row r="28" spans="1:32" x14ac:dyDescent="0.2">
      <c r="A28" s="1" t="s">
        <v>157</v>
      </c>
      <c r="B28" s="1" t="s">
        <v>142</v>
      </c>
      <c r="C28" s="1" t="s">
        <v>158</v>
      </c>
      <c r="D28" s="1" t="s">
        <v>35</v>
      </c>
      <c r="E28" s="3">
        <v>565</v>
      </c>
      <c r="F28" s="1" t="s">
        <v>36</v>
      </c>
      <c r="G28" s="1" t="s">
        <v>159</v>
      </c>
      <c r="H28" s="4">
        <v>796.65</v>
      </c>
      <c r="I28" s="1" t="s">
        <v>160</v>
      </c>
      <c r="J28" s="1" t="s">
        <v>161</v>
      </c>
      <c r="K28" s="1" t="s">
        <v>111</v>
      </c>
      <c r="L28" s="1" t="s">
        <v>148</v>
      </c>
      <c r="M28" s="1" t="s">
        <v>162</v>
      </c>
      <c r="N28" s="1" t="s">
        <v>41</v>
      </c>
      <c r="O28" s="1" t="s">
        <v>138</v>
      </c>
      <c r="P28" s="3">
        <v>25</v>
      </c>
      <c r="R28" s="1" t="s">
        <v>163</v>
      </c>
      <c r="S28" s="1" t="s">
        <v>44</v>
      </c>
      <c r="T28" s="1" t="s">
        <v>164</v>
      </c>
      <c r="V28" s="1" t="s">
        <v>46</v>
      </c>
      <c r="W28" s="1" t="s">
        <v>47</v>
      </c>
      <c r="X28" s="1" t="s">
        <v>143</v>
      </c>
      <c r="AB28" s="4">
        <v>796.65</v>
      </c>
      <c r="AC28" s="4">
        <v>175.26</v>
      </c>
      <c r="AF28" s="1" t="s">
        <v>165</v>
      </c>
    </row>
    <row r="29" spans="1:32" x14ac:dyDescent="0.2">
      <c r="A29" s="1" t="s">
        <v>106</v>
      </c>
      <c r="B29" s="1" t="s">
        <v>98</v>
      </c>
      <c r="C29" s="1" t="s">
        <v>98</v>
      </c>
      <c r="D29" s="1" t="s">
        <v>35</v>
      </c>
      <c r="E29" s="3">
        <v>579</v>
      </c>
      <c r="F29" s="1" t="s">
        <v>36</v>
      </c>
      <c r="G29" s="1" t="s">
        <v>166</v>
      </c>
      <c r="H29" s="4">
        <v>9.69</v>
      </c>
      <c r="I29" s="1" t="s">
        <v>145</v>
      </c>
      <c r="J29" s="1" t="s">
        <v>146</v>
      </c>
      <c r="K29" s="1" t="s">
        <v>147</v>
      </c>
      <c r="L29" s="1" t="s">
        <v>148</v>
      </c>
      <c r="M29" s="1" t="s">
        <v>149</v>
      </c>
      <c r="N29" s="1" t="s">
        <v>41</v>
      </c>
      <c r="O29" s="1" t="s">
        <v>138</v>
      </c>
      <c r="P29" s="3">
        <v>23</v>
      </c>
      <c r="R29" s="1" t="s">
        <v>167</v>
      </c>
      <c r="S29" s="1" t="s">
        <v>44</v>
      </c>
      <c r="T29" s="1" t="s">
        <v>151</v>
      </c>
      <c r="V29" s="1" t="s">
        <v>65</v>
      </c>
      <c r="W29" s="1" t="s">
        <v>66</v>
      </c>
      <c r="X29" s="1" t="s">
        <v>98</v>
      </c>
      <c r="AB29" s="4">
        <v>9.69</v>
      </c>
      <c r="AC29" s="4">
        <v>2.13</v>
      </c>
      <c r="AF29" s="1" t="s">
        <v>156</v>
      </c>
    </row>
    <row r="30" spans="1:32" x14ac:dyDescent="0.2">
      <c r="A30" s="1" t="s">
        <v>106</v>
      </c>
      <c r="B30" s="1" t="s">
        <v>98</v>
      </c>
      <c r="C30" s="1" t="s">
        <v>98</v>
      </c>
      <c r="D30" s="1" t="s">
        <v>35</v>
      </c>
      <c r="E30" s="3">
        <v>580</v>
      </c>
      <c r="F30" s="1" t="s">
        <v>36</v>
      </c>
      <c r="G30" s="1" t="s">
        <v>168</v>
      </c>
      <c r="H30" s="4">
        <v>884.85</v>
      </c>
      <c r="I30" s="1" t="s">
        <v>145</v>
      </c>
      <c r="J30" s="1" t="s">
        <v>146</v>
      </c>
      <c r="K30" s="1" t="s">
        <v>147</v>
      </c>
      <c r="L30" s="1" t="s">
        <v>148</v>
      </c>
      <c r="M30" s="1" t="s">
        <v>149</v>
      </c>
      <c r="N30" s="1" t="s">
        <v>41</v>
      </c>
      <c r="O30" s="1" t="s">
        <v>138</v>
      </c>
      <c r="P30" s="3">
        <v>23</v>
      </c>
      <c r="R30" s="1" t="s">
        <v>169</v>
      </c>
      <c r="S30" s="1" t="s">
        <v>44</v>
      </c>
      <c r="T30" s="1" t="s">
        <v>151</v>
      </c>
      <c r="V30" s="1" t="s">
        <v>65</v>
      </c>
      <c r="W30" s="1" t="s">
        <v>66</v>
      </c>
      <c r="X30" s="1" t="s">
        <v>98</v>
      </c>
      <c r="AB30" s="4">
        <v>884.85</v>
      </c>
      <c r="AC30" s="4">
        <v>118.42</v>
      </c>
      <c r="AF30" s="1" t="s">
        <v>152</v>
      </c>
    </row>
    <row r="31" spans="1:32" x14ac:dyDescent="0.2">
      <c r="A31" s="1" t="s">
        <v>98</v>
      </c>
      <c r="B31" s="1" t="s">
        <v>170</v>
      </c>
      <c r="C31" s="1" t="s">
        <v>98</v>
      </c>
      <c r="D31" s="1" t="s">
        <v>35</v>
      </c>
      <c r="E31" s="3">
        <v>581</v>
      </c>
      <c r="F31" s="1" t="s">
        <v>36</v>
      </c>
      <c r="G31" s="1" t="s">
        <v>171</v>
      </c>
      <c r="H31" s="4">
        <v>2964</v>
      </c>
      <c r="I31" s="1" t="s">
        <v>172</v>
      </c>
      <c r="J31" s="1" t="s">
        <v>173</v>
      </c>
      <c r="K31" s="1" t="s">
        <v>174</v>
      </c>
      <c r="L31" s="1" t="s">
        <v>175</v>
      </c>
      <c r="M31" s="1" t="s">
        <v>176</v>
      </c>
      <c r="N31" s="1" t="s">
        <v>41</v>
      </c>
      <c r="O31" s="1" t="s">
        <v>138</v>
      </c>
      <c r="P31" s="3">
        <v>24</v>
      </c>
      <c r="R31" s="1" t="s">
        <v>177</v>
      </c>
      <c r="S31" s="1" t="s">
        <v>44</v>
      </c>
      <c r="T31" s="1" t="s">
        <v>178</v>
      </c>
      <c r="V31" s="1" t="s">
        <v>65</v>
      </c>
      <c r="W31" s="1" t="s">
        <v>66</v>
      </c>
      <c r="X31" s="1" t="s">
        <v>170</v>
      </c>
      <c r="AB31" s="4">
        <v>2964</v>
      </c>
      <c r="AC31" s="4">
        <v>0</v>
      </c>
      <c r="AF31" s="1" t="s">
        <v>67</v>
      </c>
    </row>
    <row r="32" spans="1:32" x14ac:dyDescent="0.2">
      <c r="A32" s="1" t="s">
        <v>106</v>
      </c>
      <c r="B32" s="1" t="s">
        <v>179</v>
      </c>
      <c r="C32" s="1" t="s">
        <v>180</v>
      </c>
      <c r="D32" s="1" t="s">
        <v>35</v>
      </c>
      <c r="E32" s="3">
        <v>1</v>
      </c>
      <c r="F32" s="1" t="s">
        <v>77</v>
      </c>
      <c r="G32" s="1" t="s">
        <v>181</v>
      </c>
      <c r="H32" s="4">
        <v>1870.4</v>
      </c>
      <c r="I32" s="1" t="s">
        <v>182</v>
      </c>
      <c r="J32" s="1" t="s">
        <v>183</v>
      </c>
      <c r="K32" s="1" t="s">
        <v>102</v>
      </c>
      <c r="L32" s="1" t="s">
        <v>148</v>
      </c>
      <c r="M32" s="1" t="s">
        <v>184</v>
      </c>
      <c r="N32" s="1" t="s">
        <v>41</v>
      </c>
      <c r="O32" s="1" t="s">
        <v>68</v>
      </c>
      <c r="P32" s="3">
        <v>27</v>
      </c>
      <c r="R32" s="1" t="s">
        <v>185</v>
      </c>
      <c r="S32" s="1" t="s">
        <v>44</v>
      </c>
      <c r="T32" s="1" t="s">
        <v>186</v>
      </c>
      <c r="V32" s="1" t="s">
        <v>46</v>
      </c>
      <c r="W32" s="1" t="s">
        <v>47</v>
      </c>
      <c r="X32" s="1" t="s">
        <v>179</v>
      </c>
      <c r="AB32" s="4">
        <v>1820</v>
      </c>
      <c r="AC32" s="4">
        <v>400.4</v>
      </c>
      <c r="AF32" s="1" t="s">
        <v>187</v>
      </c>
    </row>
    <row r="33" spans="1:32" x14ac:dyDescent="0.2">
      <c r="A33" s="1" t="s">
        <v>32</v>
      </c>
      <c r="B33" s="1" t="s">
        <v>103</v>
      </c>
      <c r="C33" s="1" t="s">
        <v>32</v>
      </c>
      <c r="D33" s="1" t="s">
        <v>35</v>
      </c>
      <c r="E33" s="3">
        <v>2</v>
      </c>
      <c r="F33" s="1" t="s">
        <v>77</v>
      </c>
      <c r="G33" s="1" t="s">
        <v>188</v>
      </c>
      <c r="H33" s="4">
        <v>3789.78</v>
      </c>
      <c r="I33" s="1" t="s">
        <v>189</v>
      </c>
      <c r="J33" s="1" t="s">
        <v>190</v>
      </c>
      <c r="K33" s="1" t="s">
        <v>102</v>
      </c>
      <c r="N33" s="1" t="s">
        <v>41</v>
      </c>
      <c r="O33" s="1" t="s">
        <v>68</v>
      </c>
      <c r="P33" s="3">
        <v>31</v>
      </c>
      <c r="R33" s="1" t="s">
        <v>191</v>
      </c>
      <c r="S33" s="1" t="s">
        <v>44</v>
      </c>
      <c r="V33" s="1" t="s">
        <v>46</v>
      </c>
      <c r="W33" s="1" t="s">
        <v>47</v>
      </c>
      <c r="X33" s="1" t="s">
        <v>32</v>
      </c>
      <c r="AB33" s="4">
        <v>3687.66</v>
      </c>
      <c r="AC33" s="4">
        <v>811.29</v>
      </c>
      <c r="AF33" s="1" t="s">
        <v>187</v>
      </c>
    </row>
    <row r="34" spans="1:32" x14ac:dyDescent="0.2">
      <c r="A34" s="1" t="s">
        <v>97</v>
      </c>
      <c r="B34" s="1" t="s">
        <v>97</v>
      </c>
      <c r="C34" s="1" t="s">
        <v>98</v>
      </c>
      <c r="D34" s="1" t="s">
        <v>35</v>
      </c>
      <c r="E34" s="3">
        <v>58</v>
      </c>
      <c r="F34" s="1" t="s">
        <v>77</v>
      </c>
      <c r="G34" s="1" t="s">
        <v>192</v>
      </c>
      <c r="H34" s="4">
        <v>186.61</v>
      </c>
      <c r="I34" s="1" t="s">
        <v>193</v>
      </c>
      <c r="J34" s="1" t="s">
        <v>194</v>
      </c>
      <c r="K34" s="1" t="s">
        <v>102</v>
      </c>
      <c r="N34" s="1" t="s">
        <v>41</v>
      </c>
      <c r="O34" s="1" t="s">
        <v>68</v>
      </c>
      <c r="P34" s="3">
        <v>28</v>
      </c>
      <c r="R34" s="1" t="s">
        <v>195</v>
      </c>
      <c r="S34" s="1" t="s">
        <v>44</v>
      </c>
      <c r="T34" s="1" t="s">
        <v>196</v>
      </c>
      <c r="V34" s="1" t="s">
        <v>65</v>
      </c>
      <c r="W34" s="1" t="s">
        <v>66</v>
      </c>
      <c r="X34" s="1" t="s">
        <v>197</v>
      </c>
      <c r="AB34" s="4">
        <v>232.76</v>
      </c>
      <c r="AC34" s="4">
        <v>0</v>
      </c>
      <c r="AF34" s="1" t="s">
        <v>198</v>
      </c>
    </row>
    <row r="35" spans="1:32" x14ac:dyDescent="0.2">
      <c r="A35" s="1" t="s">
        <v>199</v>
      </c>
      <c r="B35" s="1" t="s">
        <v>200</v>
      </c>
      <c r="C35" s="1" t="s">
        <v>98</v>
      </c>
      <c r="D35" s="1" t="s">
        <v>35</v>
      </c>
      <c r="E35" s="3">
        <v>571</v>
      </c>
      <c r="F35" s="1" t="s">
        <v>36</v>
      </c>
      <c r="G35" s="1" t="s">
        <v>201</v>
      </c>
      <c r="H35" s="4">
        <v>1500</v>
      </c>
      <c r="I35" s="1" t="s">
        <v>202</v>
      </c>
      <c r="J35" s="1" t="s">
        <v>203</v>
      </c>
      <c r="K35" s="1" t="s">
        <v>204</v>
      </c>
      <c r="N35" s="1" t="s">
        <v>205</v>
      </c>
      <c r="O35" s="1" t="s">
        <v>68</v>
      </c>
      <c r="P35" s="3">
        <v>29</v>
      </c>
      <c r="R35" s="1" t="s">
        <v>206</v>
      </c>
      <c r="S35" s="1" t="s">
        <v>44</v>
      </c>
      <c r="T35" s="1" t="s">
        <v>207</v>
      </c>
      <c r="V35" s="1" t="s">
        <v>46</v>
      </c>
      <c r="W35" s="1" t="s">
        <v>47</v>
      </c>
      <c r="X35" s="1" t="s">
        <v>200</v>
      </c>
      <c r="AB35" s="4">
        <v>1500</v>
      </c>
      <c r="AC35" s="4">
        <v>330</v>
      </c>
      <c r="AF35" s="1" t="s">
        <v>208</v>
      </c>
    </row>
    <row r="36" spans="1:32" x14ac:dyDescent="0.2">
      <c r="A36" s="1" t="s">
        <v>199</v>
      </c>
      <c r="B36" s="1" t="s">
        <v>200</v>
      </c>
      <c r="C36" s="1" t="s">
        <v>98</v>
      </c>
      <c r="D36" s="1" t="s">
        <v>35</v>
      </c>
      <c r="E36" s="3">
        <v>572</v>
      </c>
      <c r="F36" s="1" t="s">
        <v>36</v>
      </c>
      <c r="G36" s="1" t="s">
        <v>209</v>
      </c>
      <c r="H36" s="4">
        <v>750</v>
      </c>
      <c r="I36" s="1" t="s">
        <v>202</v>
      </c>
      <c r="J36" s="1" t="s">
        <v>203</v>
      </c>
      <c r="K36" s="1" t="s">
        <v>204</v>
      </c>
      <c r="N36" s="1" t="s">
        <v>205</v>
      </c>
      <c r="O36" s="1" t="s">
        <v>68</v>
      </c>
      <c r="P36" s="3">
        <v>30</v>
      </c>
      <c r="R36" s="1" t="s">
        <v>210</v>
      </c>
      <c r="S36" s="1" t="s">
        <v>44</v>
      </c>
      <c r="T36" s="1" t="s">
        <v>207</v>
      </c>
      <c r="V36" s="1" t="s">
        <v>46</v>
      </c>
      <c r="W36" s="1" t="s">
        <v>47</v>
      </c>
      <c r="X36" s="1" t="s">
        <v>200</v>
      </c>
      <c r="AB36" s="4">
        <v>750</v>
      </c>
      <c r="AC36" s="4">
        <v>165</v>
      </c>
      <c r="AF36" s="1" t="s">
        <v>211</v>
      </c>
    </row>
    <row r="37" spans="1:32" x14ac:dyDescent="0.2">
      <c r="A37" s="1" t="s">
        <v>106</v>
      </c>
      <c r="B37" s="1" t="s">
        <v>212</v>
      </c>
      <c r="C37" s="1" t="s">
        <v>32</v>
      </c>
      <c r="D37" s="1" t="s">
        <v>35</v>
      </c>
      <c r="E37" s="3">
        <v>3</v>
      </c>
      <c r="F37" s="1" t="s">
        <v>77</v>
      </c>
      <c r="G37" s="1" t="s">
        <v>213</v>
      </c>
      <c r="H37" s="4">
        <v>1909.44</v>
      </c>
      <c r="I37" s="1" t="s">
        <v>214</v>
      </c>
      <c r="J37" s="1" t="s">
        <v>215</v>
      </c>
      <c r="K37" s="1" t="s">
        <v>216</v>
      </c>
      <c r="N37" s="1" t="s">
        <v>41</v>
      </c>
      <c r="O37" s="1" t="s">
        <v>217</v>
      </c>
      <c r="P37" s="3">
        <v>33</v>
      </c>
      <c r="R37" s="1" t="s">
        <v>218</v>
      </c>
      <c r="S37" s="1" t="s">
        <v>44</v>
      </c>
      <c r="V37" s="1" t="s">
        <v>46</v>
      </c>
      <c r="W37" s="1" t="s">
        <v>47</v>
      </c>
      <c r="X37" s="1" t="s">
        <v>42</v>
      </c>
      <c r="AB37" s="4">
        <v>1872</v>
      </c>
      <c r="AC37" s="4">
        <v>411.84</v>
      </c>
      <c r="AF37" s="1" t="s">
        <v>105</v>
      </c>
    </row>
    <row r="38" spans="1:32" x14ac:dyDescent="0.2">
      <c r="A38" s="1" t="s">
        <v>219</v>
      </c>
      <c r="B38" s="1" t="s">
        <v>220</v>
      </c>
      <c r="C38" s="1" t="s">
        <v>221</v>
      </c>
      <c r="D38" s="1" t="s">
        <v>35</v>
      </c>
      <c r="E38" s="3">
        <v>371</v>
      </c>
      <c r="F38" s="1" t="s">
        <v>36</v>
      </c>
      <c r="G38" s="1" t="s">
        <v>222</v>
      </c>
      <c r="H38" s="4">
        <v>4013.01</v>
      </c>
      <c r="I38" s="1" t="s">
        <v>223</v>
      </c>
      <c r="J38" s="1" t="s">
        <v>224</v>
      </c>
      <c r="K38" s="1" t="s">
        <v>131</v>
      </c>
      <c r="L38" s="1" t="s">
        <v>225</v>
      </c>
      <c r="M38" s="1" t="s">
        <v>226</v>
      </c>
      <c r="N38" s="1" t="s">
        <v>41</v>
      </c>
      <c r="O38" s="1" t="s">
        <v>217</v>
      </c>
      <c r="P38" s="3">
        <v>32</v>
      </c>
      <c r="R38" s="1" t="s">
        <v>227</v>
      </c>
      <c r="S38" s="1" t="s">
        <v>44</v>
      </c>
      <c r="T38" s="1" t="s">
        <v>228</v>
      </c>
      <c r="V38" s="1" t="s">
        <v>65</v>
      </c>
      <c r="W38" s="1" t="s">
        <v>66</v>
      </c>
      <c r="X38" s="1" t="s">
        <v>221</v>
      </c>
      <c r="AB38" s="4">
        <v>4013.01</v>
      </c>
      <c r="AC38" s="4">
        <v>22.24</v>
      </c>
      <c r="AF38" s="1" t="s">
        <v>229</v>
      </c>
    </row>
    <row r="39" spans="1:32" x14ac:dyDescent="0.2">
      <c r="A39" s="1" t="s">
        <v>219</v>
      </c>
      <c r="B39" s="1" t="s">
        <v>220</v>
      </c>
      <c r="C39" s="1" t="s">
        <v>221</v>
      </c>
      <c r="D39" s="1" t="s">
        <v>35</v>
      </c>
      <c r="E39" s="3">
        <v>372</v>
      </c>
      <c r="F39" s="1" t="s">
        <v>36</v>
      </c>
      <c r="G39" s="1" t="s">
        <v>230</v>
      </c>
      <c r="H39" s="4">
        <v>1498.88</v>
      </c>
      <c r="I39" s="1" t="s">
        <v>223</v>
      </c>
      <c r="J39" s="1" t="s">
        <v>224</v>
      </c>
      <c r="K39" s="1" t="s">
        <v>131</v>
      </c>
      <c r="L39" s="1" t="s">
        <v>225</v>
      </c>
      <c r="M39" s="1" t="s">
        <v>226</v>
      </c>
      <c r="N39" s="1" t="s">
        <v>41</v>
      </c>
      <c r="O39" s="1" t="s">
        <v>217</v>
      </c>
      <c r="P39" s="3">
        <v>32</v>
      </c>
      <c r="R39" s="1" t="s">
        <v>231</v>
      </c>
      <c r="S39" s="1" t="s">
        <v>44</v>
      </c>
      <c r="T39" s="1" t="s">
        <v>228</v>
      </c>
      <c r="V39" s="1" t="s">
        <v>46</v>
      </c>
      <c r="W39" s="1" t="s">
        <v>47</v>
      </c>
      <c r="X39" s="1" t="s">
        <v>221</v>
      </c>
      <c r="AB39" s="4">
        <v>1498.88</v>
      </c>
      <c r="AC39" s="4">
        <v>11.09</v>
      </c>
      <c r="AF39" s="1" t="s">
        <v>229</v>
      </c>
    </row>
    <row r="40" spans="1:32" x14ac:dyDescent="0.2">
      <c r="A40" s="1" t="s">
        <v>219</v>
      </c>
      <c r="B40" s="1" t="s">
        <v>220</v>
      </c>
      <c r="C40" s="1" t="s">
        <v>232</v>
      </c>
      <c r="D40" s="1" t="s">
        <v>35</v>
      </c>
      <c r="E40" s="3">
        <v>373</v>
      </c>
      <c r="F40" s="1" t="s">
        <v>36</v>
      </c>
      <c r="G40" s="1" t="s">
        <v>233</v>
      </c>
      <c r="H40" s="4">
        <v>1683.68</v>
      </c>
      <c r="I40" s="1" t="s">
        <v>223</v>
      </c>
      <c r="J40" s="1" t="s">
        <v>224</v>
      </c>
      <c r="K40" s="1" t="s">
        <v>131</v>
      </c>
      <c r="L40" s="1" t="s">
        <v>225</v>
      </c>
      <c r="M40" s="1" t="s">
        <v>226</v>
      </c>
      <c r="N40" s="1" t="s">
        <v>41</v>
      </c>
      <c r="O40" s="1" t="s">
        <v>217</v>
      </c>
      <c r="P40" s="3">
        <v>32</v>
      </c>
      <c r="R40" s="1" t="s">
        <v>234</v>
      </c>
      <c r="S40" s="1" t="s">
        <v>44</v>
      </c>
      <c r="T40" s="1" t="s">
        <v>228</v>
      </c>
      <c r="V40" s="1" t="s">
        <v>65</v>
      </c>
      <c r="W40" s="1" t="s">
        <v>66</v>
      </c>
      <c r="X40" s="1" t="s">
        <v>232</v>
      </c>
      <c r="AB40" s="4">
        <v>1683.68</v>
      </c>
      <c r="AC40" s="4">
        <v>10.3</v>
      </c>
      <c r="AF40" s="1" t="s">
        <v>229</v>
      </c>
    </row>
    <row r="41" spans="1:32" x14ac:dyDescent="0.2">
      <c r="A41" s="1" t="s">
        <v>219</v>
      </c>
      <c r="B41" s="1" t="s">
        <v>220</v>
      </c>
      <c r="C41" s="1" t="s">
        <v>232</v>
      </c>
      <c r="D41" s="1" t="s">
        <v>35</v>
      </c>
      <c r="E41" s="3">
        <v>374</v>
      </c>
      <c r="F41" s="1" t="s">
        <v>36</v>
      </c>
      <c r="G41" s="1" t="s">
        <v>235</v>
      </c>
      <c r="H41" s="4">
        <v>3284.84</v>
      </c>
      <c r="I41" s="1" t="s">
        <v>223</v>
      </c>
      <c r="J41" s="1" t="s">
        <v>224</v>
      </c>
      <c r="K41" s="1" t="s">
        <v>131</v>
      </c>
      <c r="L41" s="1" t="s">
        <v>225</v>
      </c>
      <c r="M41" s="1" t="s">
        <v>226</v>
      </c>
      <c r="N41" s="1" t="s">
        <v>41</v>
      </c>
      <c r="O41" s="1" t="s">
        <v>217</v>
      </c>
      <c r="P41" s="3">
        <v>32</v>
      </c>
      <c r="R41" s="1" t="s">
        <v>236</v>
      </c>
      <c r="S41" s="1" t="s">
        <v>44</v>
      </c>
      <c r="T41" s="1" t="s">
        <v>228</v>
      </c>
      <c r="V41" s="1" t="s">
        <v>237</v>
      </c>
      <c r="W41" s="1" t="s">
        <v>238</v>
      </c>
      <c r="X41" s="1" t="s">
        <v>232</v>
      </c>
      <c r="AB41" s="4">
        <v>3284.84</v>
      </c>
      <c r="AC41" s="4">
        <v>21.09</v>
      </c>
      <c r="AF41" s="1" t="s">
        <v>229</v>
      </c>
    </row>
    <row r="42" spans="1:32" x14ac:dyDescent="0.2">
      <c r="A42" s="1" t="s">
        <v>219</v>
      </c>
      <c r="B42" s="1" t="s">
        <v>220</v>
      </c>
      <c r="C42" s="1" t="s">
        <v>232</v>
      </c>
      <c r="D42" s="1" t="s">
        <v>35</v>
      </c>
      <c r="E42" s="3">
        <v>375</v>
      </c>
      <c r="F42" s="1" t="s">
        <v>36</v>
      </c>
      <c r="G42" s="1" t="s">
        <v>239</v>
      </c>
      <c r="H42" s="4">
        <v>46352.51</v>
      </c>
      <c r="I42" s="1" t="s">
        <v>223</v>
      </c>
      <c r="J42" s="1" t="s">
        <v>224</v>
      </c>
      <c r="K42" s="1" t="s">
        <v>131</v>
      </c>
      <c r="L42" s="1" t="s">
        <v>225</v>
      </c>
      <c r="M42" s="1" t="s">
        <v>226</v>
      </c>
      <c r="N42" s="1" t="s">
        <v>41</v>
      </c>
      <c r="O42" s="1" t="s">
        <v>217</v>
      </c>
      <c r="P42" s="3">
        <v>32</v>
      </c>
      <c r="R42" s="1" t="s">
        <v>240</v>
      </c>
      <c r="S42" s="1" t="s">
        <v>44</v>
      </c>
      <c r="T42" s="1" t="s">
        <v>228</v>
      </c>
      <c r="V42" s="1" t="s">
        <v>65</v>
      </c>
      <c r="W42" s="1" t="s">
        <v>66</v>
      </c>
      <c r="X42" s="1" t="s">
        <v>232</v>
      </c>
      <c r="AB42" s="4">
        <v>46352.51</v>
      </c>
      <c r="AC42" s="4">
        <v>285.18</v>
      </c>
      <c r="AF42" s="1" t="s">
        <v>229</v>
      </c>
    </row>
    <row r="43" spans="1:32" x14ac:dyDescent="0.2">
      <c r="A43" s="1" t="s">
        <v>219</v>
      </c>
      <c r="B43" s="1" t="s">
        <v>220</v>
      </c>
      <c r="C43" s="1" t="s">
        <v>232</v>
      </c>
      <c r="D43" s="1" t="s">
        <v>35</v>
      </c>
      <c r="E43" s="3">
        <v>376</v>
      </c>
      <c r="F43" s="1" t="s">
        <v>36</v>
      </c>
      <c r="G43" s="1" t="s">
        <v>241</v>
      </c>
      <c r="H43" s="4">
        <v>9155.2199999999993</v>
      </c>
      <c r="I43" s="1" t="s">
        <v>223</v>
      </c>
      <c r="J43" s="1" t="s">
        <v>224</v>
      </c>
      <c r="K43" s="1" t="s">
        <v>131</v>
      </c>
      <c r="L43" s="1" t="s">
        <v>225</v>
      </c>
      <c r="M43" s="1" t="s">
        <v>226</v>
      </c>
      <c r="N43" s="1" t="s">
        <v>41</v>
      </c>
      <c r="O43" s="1" t="s">
        <v>217</v>
      </c>
      <c r="P43" s="3">
        <v>32</v>
      </c>
      <c r="R43" s="1" t="s">
        <v>242</v>
      </c>
      <c r="S43" s="1" t="s">
        <v>44</v>
      </c>
      <c r="T43" s="1" t="s">
        <v>228</v>
      </c>
      <c r="V43" s="1" t="s">
        <v>46</v>
      </c>
      <c r="W43" s="1" t="s">
        <v>47</v>
      </c>
      <c r="X43" s="1" t="s">
        <v>232</v>
      </c>
      <c r="AB43" s="4">
        <v>9155.2199999999993</v>
      </c>
      <c r="AC43" s="4">
        <v>61.24</v>
      </c>
      <c r="AF43" s="1" t="s">
        <v>229</v>
      </c>
    </row>
    <row r="44" spans="1:32" x14ac:dyDescent="0.2">
      <c r="A44" s="1" t="s">
        <v>243</v>
      </c>
      <c r="B44" s="1" t="s">
        <v>244</v>
      </c>
      <c r="C44" s="1" t="s">
        <v>245</v>
      </c>
      <c r="D44" s="1" t="s">
        <v>35</v>
      </c>
      <c r="E44" s="3">
        <v>423</v>
      </c>
      <c r="F44" s="1" t="s">
        <v>36</v>
      </c>
      <c r="G44" s="1" t="s">
        <v>246</v>
      </c>
      <c r="H44" s="4">
        <v>893</v>
      </c>
      <c r="I44" s="1" t="s">
        <v>223</v>
      </c>
      <c r="J44" s="1" t="s">
        <v>224</v>
      </c>
      <c r="K44" s="1" t="s">
        <v>131</v>
      </c>
      <c r="L44" s="1" t="s">
        <v>225</v>
      </c>
      <c r="M44" s="1" t="s">
        <v>226</v>
      </c>
      <c r="N44" s="1" t="s">
        <v>41</v>
      </c>
      <c r="O44" s="1" t="s">
        <v>217</v>
      </c>
      <c r="P44" s="3">
        <v>32</v>
      </c>
      <c r="R44" s="1" t="s">
        <v>247</v>
      </c>
      <c r="S44" s="1" t="s">
        <v>44</v>
      </c>
      <c r="T44" s="1" t="s">
        <v>228</v>
      </c>
      <c r="V44" s="1" t="s">
        <v>46</v>
      </c>
      <c r="W44" s="1" t="s">
        <v>47</v>
      </c>
      <c r="X44" s="1" t="s">
        <v>245</v>
      </c>
      <c r="AB44" s="4">
        <v>893</v>
      </c>
      <c r="AC44" s="4">
        <v>6.6</v>
      </c>
      <c r="AF44" s="1" t="s">
        <v>229</v>
      </c>
    </row>
    <row r="45" spans="1:32" x14ac:dyDescent="0.2">
      <c r="A45" s="1" t="s">
        <v>243</v>
      </c>
      <c r="B45" s="1" t="s">
        <v>244</v>
      </c>
      <c r="C45" s="1" t="s">
        <v>245</v>
      </c>
      <c r="D45" s="1" t="s">
        <v>35</v>
      </c>
      <c r="E45" s="3">
        <v>424</v>
      </c>
      <c r="F45" s="1" t="s">
        <v>36</v>
      </c>
      <c r="G45" s="1" t="s">
        <v>248</v>
      </c>
      <c r="H45" s="4">
        <v>465.54</v>
      </c>
      <c r="I45" s="1" t="s">
        <v>223</v>
      </c>
      <c r="J45" s="1" t="s">
        <v>224</v>
      </c>
      <c r="K45" s="1" t="s">
        <v>131</v>
      </c>
      <c r="L45" s="1" t="s">
        <v>225</v>
      </c>
      <c r="M45" s="1" t="s">
        <v>226</v>
      </c>
      <c r="N45" s="1" t="s">
        <v>41</v>
      </c>
      <c r="O45" s="1" t="s">
        <v>217</v>
      </c>
      <c r="P45" s="3">
        <v>32</v>
      </c>
      <c r="R45" s="1" t="s">
        <v>249</v>
      </c>
      <c r="S45" s="1" t="s">
        <v>44</v>
      </c>
      <c r="T45" s="1" t="s">
        <v>228</v>
      </c>
      <c r="V45" s="1" t="s">
        <v>65</v>
      </c>
      <c r="W45" s="1" t="s">
        <v>66</v>
      </c>
      <c r="X45" s="1" t="s">
        <v>245</v>
      </c>
      <c r="AB45" s="4">
        <v>465.54</v>
      </c>
      <c r="AC45" s="4">
        <v>2.84</v>
      </c>
      <c r="AF45" s="1" t="s">
        <v>229</v>
      </c>
    </row>
    <row r="46" spans="1:32" x14ac:dyDescent="0.2">
      <c r="A46" s="1" t="s">
        <v>243</v>
      </c>
      <c r="B46" s="1" t="s">
        <v>244</v>
      </c>
      <c r="C46" s="1" t="s">
        <v>245</v>
      </c>
      <c r="D46" s="1" t="s">
        <v>35</v>
      </c>
      <c r="E46" s="3">
        <v>425</v>
      </c>
      <c r="F46" s="1" t="s">
        <v>36</v>
      </c>
      <c r="G46" s="1" t="s">
        <v>250</v>
      </c>
      <c r="H46" s="4">
        <v>3176.02</v>
      </c>
      <c r="I46" s="1" t="s">
        <v>223</v>
      </c>
      <c r="J46" s="1" t="s">
        <v>224</v>
      </c>
      <c r="K46" s="1" t="s">
        <v>131</v>
      </c>
      <c r="L46" s="1" t="s">
        <v>225</v>
      </c>
      <c r="M46" s="1" t="s">
        <v>226</v>
      </c>
      <c r="N46" s="1" t="s">
        <v>41</v>
      </c>
      <c r="O46" s="1" t="s">
        <v>217</v>
      </c>
      <c r="P46" s="3">
        <v>32</v>
      </c>
      <c r="R46" s="1" t="s">
        <v>251</v>
      </c>
      <c r="S46" s="1" t="s">
        <v>44</v>
      </c>
      <c r="T46" s="1" t="s">
        <v>228</v>
      </c>
      <c r="V46" s="1" t="s">
        <v>237</v>
      </c>
      <c r="W46" s="1" t="s">
        <v>238</v>
      </c>
      <c r="X46" s="1" t="s">
        <v>245</v>
      </c>
      <c r="AB46" s="4">
        <v>3176.02</v>
      </c>
      <c r="AC46" s="4">
        <v>19.600000000000001</v>
      </c>
      <c r="AF46" s="1" t="s">
        <v>229</v>
      </c>
    </row>
    <row r="47" spans="1:32" x14ac:dyDescent="0.2">
      <c r="A47" s="1" t="s">
        <v>243</v>
      </c>
      <c r="B47" s="1" t="s">
        <v>244</v>
      </c>
      <c r="C47" s="1" t="s">
        <v>245</v>
      </c>
      <c r="D47" s="1" t="s">
        <v>35</v>
      </c>
      <c r="E47" s="3">
        <v>426</v>
      </c>
      <c r="F47" s="1" t="s">
        <v>36</v>
      </c>
      <c r="G47" s="1" t="s">
        <v>252</v>
      </c>
      <c r="H47" s="4">
        <v>7941.12</v>
      </c>
      <c r="I47" s="1" t="s">
        <v>223</v>
      </c>
      <c r="J47" s="1" t="s">
        <v>224</v>
      </c>
      <c r="K47" s="1" t="s">
        <v>131</v>
      </c>
      <c r="L47" s="1" t="s">
        <v>225</v>
      </c>
      <c r="M47" s="1" t="s">
        <v>226</v>
      </c>
      <c r="N47" s="1" t="s">
        <v>41</v>
      </c>
      <c r="O47" s="1" t="s">
        <v>217</v>
      </c>
      <c r="P47" s="3">
        <v>32</v>
      </c>
      <c r="R47" s="1" t="s">
        <v>253</v>
      </c>
      <c r="S47" s="1" t="s">
        <v>44</v>
      </c>
      <c r="T47" s="1" t="s">
        <v>228</v>
      </c>
      <c r="V47" s="1" t="s">
        <v>46</v>
      </c>
      <c r="W47" s="1" t="s">
        <v>47</v>
      </c>
      <c r="X47" s="1" t="s">
        <v>245</v>
      </c>
      <c r="AB47" s="4">
        <v>7941.12</v>
      </c>
      <c r="AC47" s="4">
        <v>53.1</v>
      </c>
      <c r="AF47" s="1" t="s">
        <v>229</v>
      </c>
    </row>
    <row r="48" spans="1:32" x14ac:dyDescent="0.2">
      <c r="A48" s="1" t="s">
        <v>254</v>
      </c>
      <c r="B48" s="1" t="s">
        <v>255</v>
      </c>
      <c r="C48" s="1" t="s">
        <v>255</v>
      </c>
      <c r="D48" s="1" t="s">
        <v>35</v>
      </c>
      <c r="E48" s="3">
        <v>440</v>
      </c>
      <c r="F48" s="1" t="s">
        <v>36</v>
      </c>
      <c r="G48" s="1" t="s">
        <v>256</v>
      </c>
      <c r="H48" s="4">
        <v>11979.04</v>
      </c>
      <c r="I48" s="1" t="s">
        <v>223</v>
      </c>
      <c r="J48" s="1" t="s">
        <v>224</v>
      </c>
      <c r="K48" s="1" t="s">
        <v>131</v>
      </c>
      <c r="L48" s="1" t="s">
        <v>225</v>
      </c>
      <c r="M48" s="1" t="s">
        <v>226</v>
      </c>
      <c r="N48" s="1" t="s">
        <v>41</v>
      </c>
      <c r="O48" s="1" t="s">
        <v>217</v>
      </c>
      <c r="P48" s="3">
        <v>32</v>
      </c>
      <c r="R48" s="1" t="s">
        <v>257</v>
      </c>
      <c r="S48" s="1" t="s">
        <v>44</v>
      </c>
      <c r="T48" s="1" t="s">
        <v>228</v>
      </c>
      <c r="V48" s="1" t="s">
        <v>65</v>
      </c>
      <c r="W48" s="1" t="s">
        <v>66</v>
      </c>
      <c r="X48" s="1" t="s">
        <v>255</v>
      </c>
      <c r="AB48" s="4">
        <v>11979.04</v>
      </c>
      <c r="AC48" s="4">
        <v>63.89</v>
      </c>
      <c r="AF48" s="1" t="s">
        <v>229</v>
      </c>
    </row>
    <row r="49" spans="1:32" x14ac:dyDescent="0.2">
      <c r="A49" s="1" t="s">
        <v>254</v>
      </c>
      <c r="B49" s="1" t="s">
        <v>255</v>
      </c>
      <c r="C49" s="1" t="s">
        <v>255</v>
      </c>
      <c r="D49" s="1" t="s">
        <v>35</v>
      </c>
      <c r="E49" s="3">
        <v>441</v>
      </c>
      <c r="F49" s="1" t="s">
        <v>36</v>
      </c>
      <c r="G49" s="1" t="s">
        <v>258</v>
      </c>
      <c r="H49" s="4">
        <v>1478.86</v>
      </c>
      <c r="I49" s="1" t="s">
        <v>223</v>
      </c>
      <c r="J49" s="1" t="s">
        <v>224</v>
      </c>
      <c r="K49" s="1" t="s">
        <v>131</v>
      </c>
      <c r="L49" s="1" t="s">
        <v>225</v>
      </c>
      <c r="M49" s="1" t="s">
        <v>226</v>
      </c>
      <c r="N49" s="1" t="s">
        <v>41</v>
      </c>
      <c r="O49" s="1" t="s">
        <v>217</v>
      </c>
      <c r="P49" s="3">
        <v>32</v>
      </c>
      <c r="R49" s="1" t="s">
        <v>259</v>
      </c>
      <c r="S49" s="1" t="s">
        <v>44</v>
      </c>
      <c r="T49" s="1" t="s">
        <v>228</v>
      </c>
      <c r="V49" s="1" t="s">
        <v>65</v>
      </c>
      <c r="W49" s="1" t="s">
        <v>66</v>
      </c>
      <c r="X49" s="1" t="s">
        <v>255</v>
      </c>
      <c r="AB49" s="4">
        <v>1478.86</v>
      </c>
      <c r="AC49" s="4">
        <v>9.0399999999999991</v>
      </c>
      <c r="AF49" s="1" t="s">
        <v>229</v>
      </c>
    </row>
    <row r="50" spans="1:32" x14ac:dyDescent="0.2">
      <c r="A50" s="1" t="s">
        <v>254</v>
      </c>
      <c r="B50" s="1" t="s">
        <v>255</v>
      </c>
      <c r="C50" s="1" t="s">
        <v>255</v>
      </c>
      <c r="D50" s="1" t="s">
        <v>35</v>
      </c>
      <c r="E50" s="3">
        <v>442</v>
      </c>
      <c r="F50" s="1" t="s">
        <v>36</v>
      </c>
      <c r="G50" s="1" t="s">
        <v>260</v>
      </c>
      <c r="H50" s="4">
        <v>40031.300000000003</v>
      </c>
      <c r="I50" s="1" t="s">
        <v>223</v>
      </c>
      <c r="J50" s="1" t="s">
        <v>224</v>
      </c>
      <c r="K50" s="1" t="s">
        <v>131</v>
      </c>
      <c r="L50" s="1" t="s">
        <v>225</v>
      </c>
      <c r="M50" s="1" t="s">
        <v>226</v>
      </c>
      <c r="N50" s="1" t="s">
        <v>41</v>
      </c>
      <c r="O50" s="1" t="s">
        <v>217</v>
      </c>
      <c r="P50" s="3">
        <v>32</v>
      </c>
      <c r="R50" s="1" t="s">
        <v>261</v>
      </c>
      <c r="S50" s="1" t="s">
        <v>44</v>
      </c>
      <c r="T50" s="1" t="s">
        <v>228</v>
      </c>
      <c r="V50" s="1" t="s">
        <v>65</v>
      </c>
      <c r="W50" s="1" t="s">
        <v>66</v>
      </c>
      <c r="X50" s="1" t="s">
        <v>255</v>
      </c>
      <c r="AB50" s="4">
        <v>40031.300000000003</v>
      </c>
      <c r="AC50" s="4">
        <v>240.58</v>
      </c>
      <c r="AF50" s="1" t="s">
        <v>229</v>
      </c>
    </row>
    <row r="51" spans="1:32" x14ac:dyDescent="0.2">
      <c r="A51" s="1" t="s">
        <v>262</v>
      </c>
      <c r="B51" s="1" t="s">
        <v>263</v>
      </c>
      <c r="C51" s="1" t="s">
        <v>98</v>
      </c>
      <c r="D51" s="1" t="s">
        <v>35</v>
      </c>
      <c r="E51" s="3">
        <v>591</v>
      </c>
      <c r="F51" s="1" t="s">
        <v>36</v>
      </c>
      <c r="G51" s="1" t="s">
        <v>264</v>
      </c>
      <c r="H51" s="4">
        <v>11310</v>
      </c>
      <c r="I51" s="1" t="s">
        <v>58</v>
      </c>
      <c r="J51" s="1" t="s">
        <v>59</v>
      </c>
      <c r="K51" s="1" t="s">
        <v>60</v>
      </c>
      <c r="L51" s="1" t="s">
        <v>61</v>
      </c>
      <c r="M51" s="1" t="s">
        <v>62</v>
      </c>
      <c r="N51" s="1" t="s">
        <v>41</v>
      </c>
      <c r="O51" s="1" t="s">
        <v>199</v>
      </c>
      <c r="P51" s="3">
        <v>34</v>
      </c>
      <c r="R51" s="1" t="s">
        <v>265</v>
      </c>
      <c r="S51" s="1" t="s">
        <v>44</v>
      </c>
      <c r="T51" s="1" t="s">
        <v>266</v>
      </c>
      <c r="V51" s="1" t="s">
        <v>65</v>
      </c>
      <c r="W51" s="1" t="s">
        <v>66</v>
      </c>
      <c r="X51" s="1" t="s">
        <v>98</v>
      </c>
      <c r="AB51" s="4">
        <v>11310</v>
      </c>
      <c r="AC51" s="4">
        <v>13.2</v>
      </c>
      <c r="AF51" s="1" t="s">
        <v>67</v>
      </c>
    </row>
    <row r="52" spans="1:32" x14ac:dyDescent="0.2">
      <c r="A52" s="1" t="s">
        <v>199</v>
      </c>
      <c r="B52" s="1" t="s">
        <v>97</v>
      </c>
      <c r="C52" s="1" t="s">
        <v>98</v>
      </c>
      <c r="D52" s="1" t="s">
        <v>35</v>
      </c>
      <c r="E52" s="3">
        <v>593</v>
      </c>
      <c r="F52" s="1" t="s">
        <v>36</v>
      </c>
      <c r="G52" s="1" t="s">
        <v>267</v>
      </c>
      <c r="H52" s="4">
        <v>1040</v>
      </c>
      <c r="I52" s="1" t="s">
        <v>268</v>
      </c>
      <c r="J52" s="1" t="s">
        <v>269</v>
      </c>
      <c r="K52" s="1" t="s">
        <v>147</v>
      </c>
      <c r="L52" s="1" t="s">
        <v>148</v>
      </c>
      <c r="M52" s="1" t="s">
        <v>270</v>
      </c>
      <c r="N52" s="1" t="s">
        <v>41</v>
      </c>
      <c r="O52" s="1" t="s">
        <v>199</v>
      </c>
      <c r="P52" s="3">
        <v>35</v>
      </c>
      <c r="R52" s="1" t="s">
        <v>271</v>
      </c>
      <c r="S52" s="1" t="s">
        <v>44</v>
      </c>
      <c r="T52" s="1" t="s">
        <v>272</v>
      </c>
      <c r="V52" s="1" t="s">
        <v>46</v>
      </c>
      <c r="W52" s="1" t="s">
        <v>47</v>
      </c>
      <c r="X52" s="1" t="s">
        <v>197</v>
      </c>
      <c r="AB52" s="4">
        <v>1040</v>
      </c>
      <c r="AC52" s="4">
        <v>104</v>
      </c>
      <c r="AF52" s="1" t="s">
        <v>114</v>
      </c>
    </row>
    <row r="53" spans="1:32" x14ac:dyDescent="0.2">
      <c r="A53" s="1" t="s">
        <v>273</v>
      </c>
      <c r="B53" s="1" t="s">
        <v>273</v>
      </c>
      <c r="C53" s="1" t="s">
        <v>273</v>
      </c>
      <c r="D53" s="1" t="s">
        <v>78</v>
      </c>
      <c r="E53" s="3">
        <v>20006</v>
      </c>
      <c r="F53" s="1" t="s">
        <v>77</v>
      </c>
      <c r="G53" s="1" t="s">
        <v>78</v>
      </c>
      <c r="H53" s="4">
        <v>16500.61</v>
      </c>
      <c r="I53" s="1" t="s">
        <v>125</v>
      </c>
      <c r="K53" s="1" t="s">
        <v>102</v>
      </c>
      <c r="N53" s="1" t="s">
        <v>116</v>
      </c>
      <c r="O53" s="1" t="s">
        <v>273</v>
      </c>
      <c r="P53" s="3">
        <v>36</v>
      </c>
      <c r="R53" s="1" t="s">
        <v>274</v>
      </c>
      <c r="S53" s="1" t="s">
        <v>44</v>
      </c>
      <c r="X53" s="1" t="s">
        <v>82</v>
      </c>
      <c r="AB53" s="4">
        <v>0</v>
      </c>
      <c r="AC53" s="4">
        <v>0</v>
      </c>
    </row>
    <row r="54" spans="1:32" x14ac:dyDescent="0.2">
      <c r="A54" s="1" t="s">
        <v>273</v>
      </c>
      <c r="B54" s="1" t="s">
        <v>273</v>
      </c>
      <c r="C54" s="1" t="s">
        <v>273</v>
      </c>
      <c r="D54" s="1" t="s">
        <v>78</v>
      </c>
      <c r="E54" s="3">
        <v>20016</v>
      </c>
      <c r="F54" s="1" t="s">
        <v>77</v>
      </c>
      <c r="G54" s="1" t="s">
        <v>78</v>
      </c>
      <c r="H54" s="4">
        <v>444</v>
      </c>
      <c r="I54" s="1" t="s">
        <v>127</v>
      </c>
      <c r="K54" s="1" t="s">
        <v>102</v>
      </c>
      <c r="N54" s="1" t="s">
        <v>116</v>
      </c>
      <c r="O54" s="1" t="s">
        <v>273</v>
      </c>
      <c r="P54" s="3">
        <v>37</v>
      </c>
      <c r="R54" s="1" t="s">
        <v>275</v>
      </c>
      <c r="S54" s="1" t="s">
        <v>44</v>
      </c>
      <c r="X54" s="1" t="s">
        <v>276</v>
      </c>
      <c r="AB54" s="4">
        <v>0</v>
      </c>
      <c r="AC54" s="4">
        <v>0</v>
      </c>
    </row>
    <row r="55" spans="1:32" x14ac:dyDescent="0.2">
      <c r="A55" s="1" t="s">
        <v>277</v>
      </c>
      <c r="B55" s="1" t="s">
        <v>68</v>
      </c>
      <c r="C55" s="1" t="s">
        <v>278</v>
      </c>
      <c r="D55" s="1" t="s">
        <v>35</v>
      </c>
      <c r="E55" s="3">
        <v>17</v>
      </c>
      <c r="F55" s="1" t="s">
        <v>36</v>
      </c>
      <c r="G55" s="1" t="s">
        <v>279</v>
      </c>
      <c r="H55" s="4">
        <v>146.80000000000001</v>
      </c>
      <c r="I55" s="1" t="s">
        <v>280</v>
      </c>
      <c r="J55" s="1" t="s">
        <v>281</v>
      </c>
      <c r="K55" s="1" t="s">
        <v>282</v>
      </c>
      <c r="N55" s="1" t="s">
        <v>283</v>
      </c>
      <c r="O55" s="1" t="s">
        <v>284</v>
      </c>
      <c r="P55" s="3">
        <v>38</v>
      </c>
      <c r="R55" s="1" t="s">
        <v>285</v>
      </c>
      <c r="S55" s="1" t="s">
        <v>44</v>
      </c>
      <c r="V55" s="1" t="s">
        <v>46</v>
      </c>
      <c r="W55" s="1" t="s">
        <v>47</v>
      </c>
      <c r="X55" s="1" t="s">
        <v>278</v>
      </c>
      <c r="AB55" s="4">
        <v>146.80000000000001</v>
      </c>
      <c r="AC55" s="4">
        <v>32.299999999999997</v>
      </c>
      <c r="AF55" s="1" t="s">
        <v>286</v>
      </c>
    </row>
    <row r="56" spans="1:32" x14ac:dyDescent="0.2">
      <c r="A56" s="1" t="s">
        <v>276</v>
      </c>
      <c r="B56" s="1" t="s">
        <v>287</v>
      </c>
      <c r="C56" s="1" t="s">
        <v>288</v>
      </c>
      <c r="D56" s="1" t="s">
        <v>35</v>
      </c>
      <c r="E56" s="3">
        <v>543</v>
      </c>
      <c r="F56" s="1" t="s">
        <v>36</v>
      </c>
      <c r="G56" s="1" t="s">
        <v>289</v>
      </c>
      <c r="H56" s="4">
        <v>298.13</v>
      </c>
      <c r="I56" s="1" t="s">
        <v>290</v>
      </c>
      <c r="J56" s="1" t="s">
        <v>291</v>
      </c>
      <c r="K56" s="1" t="s">
        <v>292</v>
      </c>
      <c r="L56" s="1" t="s">
        <v>225</v>
      </c>
      <c r="M56" s="1" t="s">
        <v>293</v>
      </c>
      <c r="N56" s="1" t="s">
        <v>41</v>
      </c>
      <c r="O56" s="1" t="s">
        <v>284</v>
      </c>
      <c r="P56" s="3">
        <v>39</v>
      </c>
      <c r="R56" s="1" t="s">
        <v>294</v>
      </c>
      <c r="S56" s="1" t="s">
        <v>44</v>
      </c>
      <c r="T56" s="1" t="s">
        <v>295</v>
      </c>
      <c r="V56" s="1" t="s">
        <v>46</v>
      </c>
      <c r="W56" s="1" t="s">
        <v>47</v>
      </c>
      <c r="X56" s="1" t="s">
        <v>288</v>
      </c>
      <c r="AB56" s="4">
        <v>298.13</v>
      </c>
      <c r="AC56" s="4">
        <v>65.59</v>
      </c>
      <c r="AF56" s="1" t="s">
        <v>296</v>
      </c>
    </row>
    <row r="57" spans="1:32" x14ac:dyDescent="0.2">
      <c r="A57" s="1" t="s">
        <v>297</v>
      </c>
      <c r="B57" s="1" t="s">
        <v>298</v>
      </c>
      <c r="C57" s="1" t="s">
        <v>158</v>
      </c>
      <c r="D57" s="1" t="s">
        <v>35</v>
      </c>
      <c r="E57" s="3">
        <v>564</v>
      </c>
      <c r="F57" s="1" t="s">
        <v>36</v>
      </c>
      <c r="G57" s="1" t="s">
        <v>299</v>
      </c>
      <c r="H57" s="4">
        <v>3229.83</v>
      </c>
      <c r="I57" s="1" t="s">
        <v>290</v>
      </c>
      <c r="J57" s="1" t="s">
        <v>291</v>
      </c>
      <c r="K57" s="1" t="s">
        <v>292</v>
      </c>
      <c r="L57" s="1" t="s">
        <v>225</v>
      </c>
      <c r="M57" s="1" t="s">
        <v>293</v>
      </c>
      <c r="N57" s="1" t="s">
        <v>41</v>
      </c>
      <c r="O57" s="1" t="s">
        <v>284</v>
      </c>
      <c r="P57" s="3">
        <v>39</v>
      </c>
      <c r="R57" s="1" t="s">
        <v>300</v>
      </c>
      <c r="S57" s="1" t="s">
        <v>44</v>
      </c>
      <c r="T57" s="1" t="s">
        <v>295</v>
      </c>
      <c r="V57" s="1" t="s">
        <v>46</v>
      </c>
      <c r="W57" s="1" t="s">
        <v>47</v>
      </c>
      <c r="X57" s="1" t="s">
        <v>298</v>
      </c>
      <c r="AB57" s="4">
        <v>3229.83</v>
      </c>
      <c r="AC57" s="4">
        <v>710.56</v>
      </c>
      <c r="AF57" s="1" t="s">
        <v>296</v>
      </c>
    </row>
    <row r="58" spans="1:32" x14ac:dyDescent="0.2">
      <c r="A58" s="1" t="s">
        <v>301</v>
      </c>
      <c r="B58" s="1" t="s">
        <v>98</v>
      </c>
      <c r="C58" s="1" t="s">
        <v>138</v>
      </c>
      <c r="D58" s="1" t="s">
        <v>35</v>
      </c>
      <c r="E58" s="3">
        <v>6</v>
      </c>
      <c r="F58" s="1" t="s">
        <v>36</v>
      </c>
      <c r="G58" s="1" t="s">
        <v>302</v>
      </c>
      <c r="H58" s="4">
        <v>46</v>
      </c>
      <c r="I58" s="1" t="s">
        <v>303</v>
      </c>
      <c r="J58" s="1" t="s">
        <v>304</v>
      </c>
      <c r="K58" s="1" t="s">
        <v>89</v>
      </c>
      <c r="N58" s="1" t="s">
        <v>41</v>
      </c>
      <c r="O58" s="1" t="s">
        <v>305</v>
      </c>
      <c r="P58" s="3">
        <v>45</v>
      </c>
      <c r="R58" s="1" t="s">
        <v>306</v>
      </c>
      <c r="S58" s="1" t="s">
        <v>44</v>
      </c>
      <c r="T58" s="1" t="s">
        <v>307</v>
      </c>
      <c r="V58" s="1" t="s">
        <v>46</v>
      </c>
      <c r="W58" s="1" t="s">
        <v>47</v>
      </c>
      <c r="X58" s="1" t="s">
        <v>134</v>
      </c>
      <c r="AB58" s="4">
        <v>46</v>
      </c>
      <c r="AC58" s="4">
        <v>10.119999999999999</v>
      </c>
      <c r="AF58" s="1" t="s">
        <v>308</v>
      </c>
    </row>
    <row r="59" spans="1:32" x14ac:dyDescent="0.2">
      <c r="A59" s="1" t="s">
        <v>309</v>
      </c>
      <c r="B59" s="1" t="s">
        <v>310</v>
      </c>
      <c r="C59" s="1" t="s">
        <v>311</v>
      </c>
      <c r="D59" s="1" t="s">
        <v>35</v>
      </c>
      <c r="E59" s="3">
        <v>508</v>
      </c>
      <c r="F59" s="1" t="s">
        <v>36</v>
      </c>
      <c r="G59" s="1" t="s">
        <v>312</v>
      </c>
      <c r="H59" s="4">
        <v>2789.61</v>
      </c>
      <c r="I59" s="1" t="s">
        <v>38</v>
      </c>
      <c r="J59" s="1" t="s">
        <v>39</v>
      </c>
      <c r="K59" s="1" t="s">
        <v>40</v>
      </c>
      <c r="N59" s="1" t="s">
        <v>41</v>
      </c>
      <c r="O59" s="1" t="s">
        <v>305</v>
      </c>
      <c r="P59" s="3">
        <v>40</v>
      </c>
      <c r="R59" s="1" t="s">
        <v>313</v>
      </c>
      <c r="S59" s="1" t="s">
        <v>44</v>
      </c>
      <c r="V59" s="1" t="s">
        <v>46</v>
      </c>
      <c r="W59" s="1" t="s">
        <v>47</v>
      </c>
      <c r="X59" s="1" t="s">
        <v>311</v>
      </c>
      <c r="AB59" s="4">
        <v>2789.61</v>
      </c>
      <c r="AC59" s="4">
        <v>265.68</v>
      </c>
      <c r="AF59" s="1" t="s">
        <v>314</v>
      </c>
    </row>
    <row r="60" spans="1:32" x14ac:dyDescent="0.2">
      <c r="A60" s="1" t="s">
        <v>309</v>
      </c>
      <c r="B60" s="1" t="s">
        <v>311</v>
      </c>
      <c r="C60" s="1" t="s">
        <v>315</v>
      </c>
      <c r="D60" s="1" t="s">
        <v>35</v>
      </c>
      <c r="E60" s="3">
        <v>513</v>
      </c>
      <c r="F60" s="1" t="s">
        <v>36</v>
      </c>
      <c r="G60" s="1" t="s">
        <v>316</v>
      </c>
      <c r="H60" s="4">
        <v>31.09</v>
      </c>
      <c r="I60" s="1" t="s">
        <v>38</v>
      </c>
      <c r="J60" s="1" t="s">
        <v>39</v>
      </c>
      <c r="K60" s="1" t="s">
        <v>40</v>
      </c>
      <c r="N60" s="1" t="s">
        <v>41</v>
      </c>
      <c r="O60" s="1" t="s">
        <v>305</v>
      </c>
      <c r="P60" s="3">
        <v>41</v>
      </c>
      <c r="R60" s="1" t="s">
        <v>317</v>
      </c>
      <c r="S60" s="1" t="s">
        <v>44</v>
      </c>
      <c r="T60" s="1" t="s">
        <v>45</v>
      </c>
      <c r="V60" s="1" t="s">
        <v>46</v>
      </c>
      <c r="W60" s="1" t="s">
        <v>47</v>
      </c>
      <c r="X60" s="1" t="s">
        <v>315</v>
      </c>
      <c r="AB60" s="4">
        <v>31.09</v>
      </c>
      <c r="AC60" s="4">
        <v>3.11</v>
      </c>
      <c r="AF60" s="1" t="s">
        <v>48</v>
      </c>
    </row>
    <row r="61" spans="1:32" x14ac:dyDescent="0.2">
      <c r="A61" s="1" t="s">
        <v>318</v>
      </c>
      <c r="B61" s="1" t="s">
        <v>319</v>
      </c>
      <c r="C61" s="1" t="s">
        <v>320</v>
      </c>
      <c r="D61" s="1" t="s">
        <v>35</v>
      </c>
      <c r="E61" s="3">
        <v>518</v>
      </c>
      <c r="F61" s="1" t="s">
        <v>36</v>
      </c>
      <c r="G61" s="1" t="s">
        <v>321</v>
      </c>
      <c r="H61" s="4">
        <v>1172</v>
      </c>
      <c r="I61" s="1" t="s">
        <v>322</v>
      </c>
      <c r="J61" s="1" t="s">
        <v>323</v>
      </c>
      <c r="K61" s="1" t="s">
        <v>102</v>
      </c>
      <c r="L61" s="1" t="s">
        <v>148</v>
      </c>
      <c r="M61" s="1" t="s">
        <v>324</v>
      </c>
      <c r="N61" s="1" t="s">
        <v>41</v>
      </c>
      <c r="O61" s="1" t="s">
        <v>305</v>
      </c>
      <c r="P61" s="3">
        <v>43</v>
      </c>
      <c r="R61" s="1" t="s">
        <v>325</v>
      </c>
      <c r="S61" s="1" t="s">
        <v>44</v>
      </c>
      <c r="T61" s="1" t="s">
        <v>326</v>
      </c>
      <c r="V61" s="1" t="s">
        <v>65</v>
      </c>
      <c r="W61" s="1" t="s">
        <v>66</v>
      </c>
      <c r="X61" s="1" t="s">
        <v>311</v>
      </c>
      <c r="AB61" s="4">
        <v>1172</v>
      </c>
      <c r="AC61" s="4">
        <v>0</v>
      </c>
      <c r="AF61" s="1" t="s">
        <v>67</v>
      </c>
    </row>
    <row r="62" spans="1:32" x14ac:dyDescent="0.2">
      <c r="A62" s="1" t="s">
        <v>106</v>
      </c>
      <c r="B62" s="1" t="s">
        <v>327</v>
      </c>
      <c r="C62" s="1" t="s">
        <v>328</v>
      </c>
      <c r="D62" s="1" t="s">
        <v>35</v>
      </c>
      <c r="E62" s="3">
        <v>544</v>
      </c>
      <c r="F62" s="1" t="s">
        <v>36</v>
      </c>
      <c r="G62" s="1" t="s">
        <v>329</v>
      </c>
      <c r="H62" s="4">
        <v>1250</v>
      </c>
      <c r="I62" s="1" t="s">
        <v>330</v>
      </c>
      <c r="J62" s="1" t="s">
        <v>331</v>
      </c>
      <c r="K62" s="1" t="s">
        <v>332</v>
      </c>
      <c r="L62" s="1" t="s">
        <v>225</v>
      </c>
      <c r="M62" s="1" t="s">
        <v>333</v>
      </c>
      <c r="N62" s="1" t="s">
        <v>41</v>
      </c>
      <c r="O62" s="1" t="s">
        <v>305</v>
      </c>
      <c r="P62" s="3">
        <v>46</v>
      </c>
      <c r="R62" s="1" t="s">
        <v>334</v>
      </c>
      <c r="S62" s="1" t="s">
        <v>44</v>
      </c>
      <c r="T62" s="1" t="s">
        <v>335</v>
      </c>
      <c r="V62" s="1" t="s">
        <v>46</v>
      </c>
      <c r="W62" s="1" t="s">
        <v>47</v>
      </c>
      <c r="X62" s="1" t="s">
        <v>328</v>
      </c>
      <c r="AB62" s="4">
        <v>1250</v>
      </c>
      <c r="AC62" s="4">
        <v>0</v>
      </c>
      <c r="AF62" s="1" t="s">
        <v>67</v>
      </c>
    </row>
    <row r="63" spans="1:32" x14ac:dyDescent="0.2">
      <c r="A63" s="1" t="s">
        <v>98</v>
      </c>
      <c r="B63" s="1" t="s">
        <v>328</v>
      </c>
      <c r="C63" s="1" t="s">
        <v>336</v>
      </c>
      <c r="D63" s="1" t="s">
        <v>35</v>
      </c>
      <c r="E63" s="3">
        <v>549</v>
      </c>
      <c r="F63" s="1" t="s">
        <v>36</v>
      </c>
      <c r="G63" s="1" t="s">
        <v>337</v>
      </c>
      <c r="H63" s="4">
        <v>766.2</v>
      </c>
      <c r="I63" s="1" t="s">
        <v>338</v>
      </c>
      <c r="J63" s="1" t="s">
        <v>339</v>
      </c>
      <c r="K63" s="1" t="s">
        <v>340</v>
      </c>
      <c r="N63" s="1" t="s">
        <v>41</v>
      </c>
      <c r="O63" s="1" t="s">
        <v>305</v>
      </c>
      <c r="P63" s="3">
        <v>49</v>
      </c>
      <c r="R63" s="1" t="s">
        <v>341</v>
      </c>
      <c r="S63" s="1" t="s">
        <v>44</v>
      </c>
      <c r="T63" s="1" t="s">
        <v>342</v>
      </c>
      <c r="V63" s="1" t="s">
        <v>65</v>
      </c>
      <c r="W63" s="1" t="s">
        <v>66</v>
      </c>
      <c r="X63" s="1" t="s">
        <v>328</v>
      </c>
      <c r="Y63" s="1" t="s">
        <v>343</v>
      </c>
      <c r="AA63" s="1" t="s">
        <v>68</v>
      </c>
      <c r="AB63" s="4">
        <v>766.2</v>
      </c>
      <c r="AC63" s="4">
        <v>9.9</v>
      </c>
      <c r="AF63" s="1" t="s">
        <v>67</v>
      </c>
    </row>
    <row r="64" spans="1:32" x14ac:dyDescent="0.2">
      <c r="A64" s="1" t="s">
        <v>106</v>
      </c>
      <c r="B64" s="1" t="s">
        <v>142</v>
      </c>
      <c r="C64" s="1" t="s">
        <v>344</v>
      </c>
      <c r="D64" s="1" t="s">
        <v>35</v>
      </c>
      <c r="E64" s="3">
        <v>555</v>
      </c>
      <c r="F64" s="1" t="s">
        <v>36</v>
      </c>
      <c r="G64" s="1" t="s">
        <v>345</v>
      </c>
      <c r="H64" s="4">
        <v>22.45</v>
      </c>
      <c r="I64" s="1" t="s">
        <v>346</v>
      </c>
      <c r="J64" s="1" t="s">
        <v>347</v>
      </c>
      <c r="K64" s="1" t="s">
        <v>348</v>
      </c>
      <c r="L64" s="1" t="s">
        <v>148</v>
      </c>
      <c r="M64" s="1" t="s">
        <v>349</v>
      </c>
      <c r="N64" s="1" t="s">
        <v>41</v>
      </c>
      <c r="O64" s="1" t="s">
        <v>305</v>
      </c>
      <c r="P64" s="3">
        <v>44</v>
      </c>
      <c r="R64" s="1" t="s">
        <v>350</v>
      </c>
      <c r="S64" s="1" t="s">
        <v>44</v>
      </c>
      <c r="T64" s="1" t="s">
        <v>351</v>
      </c>
      <c r="V64" s="1" t="s">
        <v>46</v>
      </c>
      <c r="W64" s="1" t="s">
        <v>47</v>
      </c>
      <c r="X64" s="1" t="s">
        <v>344</v>
      </c>
      <c r="AB64" s="4">
        <v>22.45</v>
      </c>
      <c r="AC64" s="4">
        <v>4.9400000000000004</v>
      </c>
      <c r="AF64" s="1" t="s">
        <v>352</v>
      </c>
    </row>
    <row r="65" spans="1:32" x14ac:dyDescent="0.2">
      <c r="A65" s="1" t="s">
        <v>68</v>
      </c>
      <c r="B65" s="1" t="s">
        <v>353</v>
      </c>
      <c r="C65" s="1" t="s">
        <v>98</v>
      </c>
      <c r="D65" s="1" t="s">
        <v>35</v>
      </c>
      <c r="E65" s="3">
        <v>583</v>
      </c>
      <c r="F65" s="1" t="s">
        <v>36</v>
      </c>
      <c r="G65" s="1" t="s">
        <v>354</v>
      </c>
      <c r="H65" s="4">
        <v>1980</v>
      </c>
      <c r="I65" s="1" t="s">
        <v>355</v>
      </c>
      <c r="J65" s="1" t="s">
        <v>356</v>
      </c>
      <c r="K65" s="1" t="s">
        <v>357</v>
      </c>
      <c r="N65" s="1" t="s">
        <v>41</v>
      </c>
      <c r="O65" s="1" t="s">
        <v>305</v>
      </c>
      <c r="P65" s="3">
        <v>47</v>
      </c>
      <c r="R65" s="1" t="s">
        <v>334</v>
      </c>
      <c r="S65" s="1" t="s">
        <v>44</v>
      </c>
      <c r="T65" s="1" t="s">
        <v>358</v>
      </c>
      <c r="V65" s="1" t="s">
        <v>46</v>
      </c>
      <c r="W65" s="1" t="s">
        <v>47</v>
      </c>
      <c r="X65" s="1" t="s">
        <v>353</v>
      </c>
      <c r="AB65" s="4">
        <v>1980</v>
      </c>
      <c r="AC65" s="4">
        <v>0</v>
      </c>
      <c r="AF65" s="1" t="s">
        <v>67</v>
      </c>
    </row>
    <row r="66" spans="1:32" x14ac:dyDescent="0.2">
      <c r="A66" s="1" t="s">
        <v>359</v>
      </c>
      <c r="B66" s="1" t="s">
        <v>263</v>
      </c>
      <c r="C66" s="1" t="s">
        <v>98</v>
      </c>
      <c r="D66" s="1" t="s">
        <v>35</v>
      </c>
      <c r="E66" s="3">
        <v>588</v>
      </c>
      <c r="F66" s="1" t="s">
        <v>36</v>
      </c>
      <c r="G66" s="1" t="s">
        <v>360</v>
      </c>
      <c r="H66" s="4">
        <v>59.84</v>
      </c>
      <c r="I66" s="1" t="s">
        <v>346</v>
      </c>
      <c r="J66" s="1" t="s">
        <v>347</v>
      </c>
      <c r="K66" s="1" t="s">
        <v>348</v>
      </c>
      <c r="L66" s="1" t="s">
        <v>148</v>
      </c>
      <c r="M66" s="1" t="s">
        <v>349</v>
      </c>
      <c r="N66" s="1" t="s">
        <v>41</v>
      </c>
      <c r="O66" s="1" t="s">
        <v>305</v>
      </c>
      <c r="P66" s="3">
        <v>44</v>
      </c>
      <c r="R66" s="1" t="s">
        <v>361</v>
      </c>
      <c r="S66" s="1" t="s">
        <v>44</v>
      </c>
      <c r="T66" s="1" t="s">
        <v>351</v>
      </c>
      <c r="V66" s="1" t="s">
        <v>46</v>
      </c>
      <c r="W66" s="1" t="s">
        <v>47</v>
      </c>
      <c r="X66" s="1" t="s">
        <v>263</v>
      </c>
      <c r="AB66" s="4">
        <v>59.84</v>
      </c>
      <c r="AC66" s="4">
        <v>13.16</v>
      </c>
      <c r="AF66" s="1" t="s">
        <v>352</v>
      </c>
    </row>
    <row r="67" spans="1:32" x14ac:dyDescent="0.2">
      <c r="A67" s="1" t="s">
        <v>362</v>
      </c>
      <c r="B67" s="1" t="s">
        <v>363</v>
      </c>
      <c r="C67" s="1" t="s">
        <v>98</v>
      </c>
      <c r="D67" s="1" t="s">
        <v>35</v>
      </c>
      <c r="E67" s="3">
        <v>604</v>
      </c>
      <c r="F67" s="1" t="s">
        <v>36</v>
      </c>
      <c r="G67" s="1" t="s">
        <v>364</v>
      </c>
      <c r="H67" s="4">
        <v>220</v>
      </c>
      <c r="I67" s="1" t="s">
        <v>365</v>
      </c>
      <c r="J67" s="1" t="s">
        <v>366</v>
      </c>
      <c r="K67" s="1" t="s">
        <v>367</v>
      </c>
      <c r="L67" s="1" t="s">
        <v>368</v>
      </c>
      <c r="M67" s="1" t="s">
        <v>369</v>
      </c>
      <c r="N67" s="1" t="s">
        <v>41</v>
      </c>
      <c r="O67" s="1" t="s">
        <v>305</v>
      </c>
      <c r="P67" s="3">
        <v>48</v>
      </c>
      <c r="R67" s="1" t="s">
        <v>370</v>
      </c>
      <c r="S67" s="1" t="s">
        <v>44</v>
      </c>
      <c r="T67" s="1" t="s">
        <v>371</v>
      </c>
      <c r="V67" s="1" t="s">
        <v>65</v>
      </c>
      <c r="W67" s="1" t="s">
        <v>66</v>
      </c>
      <c r="X67" s="1" t="s">
        <v>363</v>
      </c>
      <c r="AB67" s="4">
        <v>220</v>
      </c>
      <c r="AC67" s="4">
        <v>48.4</v>
      </c>
      <c r="AF67" s="1" t="s">
        <v>67</v>
      </c>
    </row>
    <row r="68" spans="1:32" x14ac:dyDescent="0.2">
      <c r="A68" s="1" t="s">
        <v>305</v>
      </c>
      <c r="B68" s="1" t="s">
        <v>305</v>
      </c>
      <c r="C68" s="1" t="s">
        <v>305</v>
      </c>
      <c r="D68" s="1" t="s">
        <v>78</v>
      </c>
      <c r="E68" s="3">
        <v>20017</v>
      </c>
      <c r="F68" s="1" t="s">
        <v>77</v>
      </c>
      <c r="G68" s="1" t="s">
        <v>78</v>
      </c>
      <c r="H68" s="4">
        <v>40874.11</v>
      </c>
      <c r="I68" s="1" t="s">
        <v>372</v>
      </c>
      <c r="N68" s="1" t="s">
        <v>373</v>
      </c>
      <c r="O68" s="1" t="s">
        <v>305</v>
      </c>
      <c r="P68" s="3">
        <v>42</v>
      </c>
      <c r="R68" s="1" t="s">
        <v>374</v>
      </c>
      <c r="S68" s="1" t="s">
        <v>44</v>
      </c>
      <c r="X68" s="1" t="s">
        <v>197</v>
      </c>
      <c r="AB68" s="4">
        <v>0</v>
      </c>
      <c r="AC68" s="4">
        <v>0</v>
      </c>
    </row>
    <row r="69" spans="1:32" x14ac:dyDescent="0.2">
      <c r="A69" s="1" t="s">
        <v>305</v>
      </c>
      <c r="B69" s="1" t="s">
        <v>305</v>
      </c>
      <c r="C69" s="1" t="s">
        <v>305</v>
      </c>
      <c r="D69" s="1" t="s">
        <v>78</v>
      </c>
      <c r="E69" s="3">
        <v>20018</v>
      </c>
      <c r="F69" s="1" t="s">
        <v>77</v>
      </c>
      <c r="G69" s="1" t="s">
        <v>78</v>
      </c>
      <c r="H69" s="4">
        <v>751.06</v>
      </c>
      <c r="I69" s="1" t="s">
        <v>372</v>
      </c>
      <c r="N69" s="1" t="s">
        <v>373</v>
      </c>
      <c r="O69" s="1" t="s">
        <v>305</v>
      </c>
      <c r="P69" s="3">
        <v>42</v>
      </c>
      <c r="R69" s="1" t="s">
        <v>375</v>
      </c>
      <c r="S69" s="1" t="s">
        <v>44</v>
      </c>
      <c r="X69" s="1" t="s">
        <v>197</v>
      </c>
      <c r="AB69" s="4">
        <v>0</v>
      </c>
      <c r="AC69" s="4">
        <v>0</v>
      </c>
    </row>
    <row r="70" spans="1:32" x14ac:dyDescent="0.2">
      <c r="A70" s="1" t="s">
        <v>106</v>
      </c>
      <c r="B70" s="1" t="s">
        <v>376</v>
      </c>
      <c r="C70" s="1" t="s">
        <v>287</v>
      </c>
      <c r="D70" s="1" t="s">
        <v>35</v>
      </c>
      <c r="E70" s="3">
        <v>525</v>
      </c>
      <c r="F70" s="1" t="s">
        <v>36</v>
      </c>
      <c r="G70" s="1" t="s">
        <v>377</v>
      </c>
      <c r="H70" s="4">
        <v>127.16</v>
      </c>
      <c r="I70" s="1" t="s">
        <v>378</v>
      </c>
      <c r="J70" s="1" t="s">
        <v>379</v>
      </c>
      <c r="K70" s="1" t="s">
        <v>380</v>
      </c>
      <c r="L70" s="1" t="s">
        <v>94</v>
      </c>
      <c r="M70" s="1" t="s">
        <v>381</v>
      </c>
      <c r="N70" s="1" t="s">
        <v>41</v>
      </c>
      <c r="O70" s="1" t="s">
        <v>157</v>
      </c>
      <c r="P70" s="3">
        <v>50</v>
      </c>
      <c r="R70" s="1" t="s">
        <v>382</v>
      </c>
      <c r="S70" s="1" t="s">
        <v>44</v>
      </c>
      <c r="T70" s="1" t="s">
        <v>383</v>
      </c>
      <c r="V70" s="1" t="s">
        <v>46</v>
      </c>
      <c r="W70" s="1" t="s">
        <v>47</v>
      </c>
      <c r="X70" s="1" t="s">
        <v>287</v>
      </c>
      <c r="AB70" s="4">
        <v>127.16</v>
      </c>
      <c r="AC70" s="4">
        <v>27.98</v>
      </c>
      <c r="AF70" s="1" t="s">
        <v>384</v>
      </c>
    </row>
    <row r="71" spans="1:32" x14ac:dyDescent="0.2">
      <c r="A71" s="1" t="s">
        <v>385</v>
      </c>
      <c r="B71" s="1" t="s">
        <v>376</v>
      </c>
      <c r="C71" s="1" t="s">
        <v>386</v>
      </c>
      <c r="D71" s="1" t="s">
        <v>35</v>
      </c>
      <c r="E71" s="3">
        <v>536</v>
      </c>
      <c r="F71" s="1" t="s">
        <v>36</v>
      </c>
      <c r="G71" s="1" t="s">
        <v>387</v>
      </c>
      <c r="H71" s="4">
        <v>271.89</v>
      </c>
      <c r="I71" s="1" t="s">
        <v>38</v>
      </c>
      <c r="J71" s="1" t="s">
        <v>39</v>
      </c>
      <c r="K71" s="1" t="s">
        <v>40</v>
      </c>
      <c r="N71" s="1" t="s">
        <v>41</v>
      </c>
      <c r="O71" s="1" t="s">
        <v>157</v>
      </c>
      <c r="P71" s="3">
        <v>51</v>
      </c>
      <c r="R71" s="1" t="s">
        <v>388</v>
      </c>
      <c r="S71" s="1" t="s">
        <v>44</v>
      </c>
      <c r="T71" s="1" t="s">
        <v>45</v>
      </c>
      <c r="V71" s="1" t="s">
        <v>46</v>
      </c>
      <c r="W71" s="1" t="s">
        <v>47</v>
      </c>
      <c r="X71" s="1" t="s">
        <v>386</v>
      </c>
      <c r="AB71" s="4">
        <v>271.89</v>
      </c>
      <c r="AC71" s="4">
        <v>27.19</v>
      </c>
      <c r="AF71" s="1" t="s">
        <v>48</v>
      </c>
    </row>
    <row r="72" spans="1:32" x14ac:dyDescent="0.2">
      <c r="A72" s="1" t="s">
        <v>284</v>
      </c>
      <c r="B72" s="1" t="s">
        <v>284</v>
      </c>
      <c r="C72" s="1" t="s">
        <v>389</v>
      </c>
      <c r="D72" s="1" t="s">
        <v>35</v>
      </c>
      <c r="E72" s="3">
        <v>4</v>
      </c>
      <c r="F72" s="1" t="s">
        <v>77</v>
      </c>
      <c r="G72" s="1" t="s">
        <v>188</v>
      </c>
      <c r="H72" s="4">
        <v>1282.56</v>
      </c>
      <c r="I72" s="1" t="s">
        <v>390</v>
      </c>
      <c r="J72" s="1" t="s">
        <v>391</v>
      </c>
      <c r="K72" s="1" t="s">
        <v>392</v>
      </c>
      <c r="L72" s="1" t="s">
        <v>175</v>
      </c>
      <c r="M72" s="1" t="s">
        <v>393</v>
      </c>
      <c r="N72" s="1" t="s">
        <v>41</v>
      </c>
      <c r="O72" s="1" t="s">
        <v>309</v>
      </c>
      <c r="P72" s="3">
        <v>59</v>
      </c>
      <c r="R72" s="1" t="s">
        <v>394</v>
      </c>
      <c r="S72" s="1" t="s">
        <v>44</v>
      </c>
      <c r="V72" s="1" t="s">
        <v>46</v>
      </c>
      <c r="W72" s="1" t="s">
        <v>47</v>
      </c>
      <c r="X72" s="1" t="s">
        <v>389</v>
      </c>
      <c r="AB72" s="4">
        <v>1248</v>
      </c>
      <c r="AC72" s="4">
        <v>274.56</v>
      </c>
      <c r="AF72" s="1" t="s">
        <v>105</v>
      </c>
    </row>
    <row r="73" spans="1:32" x14ac:dyDescent="0.2">
      <c r="A73" s="1" t="s">
        <v>106</v>
      </c>
      <c r="B73" s="1" t="s">
        <v>98</v>
      </c>
      <c r="C73" s="1" t="s">
        <v>138</v>
      </c>
      <c r="D73" s="1" t="s">
        <v>35</v>
      </c>
      <c r="E73" s="3">
        <v>5</v>
      </c>
      <c r="F73" s="1" t="s">
        <v>36</v>
      </c>
      <c r="G73" s="1" t="s">
        <v>395</v>
      </c>
      <c r="H73" s="4">
        <v>279.19</v>
      </c>
      <c r="I73" s="1" t="s">
        <v>396</v>
      </c>
      <c r="J73" s="1" t="s">
        <v>397</v>
      </c>
      <c r="K73" s="1" t="s">
        <v>216</v>
      </c>
      <c r="L73" s="1" t="s">
        <v>368</v>
      </c>
      <c r="M73" s="1" t="s">
        <v>398</v>
      </c>
      <c r="N73" s="1" t="s">
        <v>41</v>
      </c>
      <c r="O73" s="1" t="s">
        <v>309</v>
      </c>
      <c r="P73" s="3">
        <v>52</v>
      </c>
      <c r="R73" s="1" t="s">
        <v>399</v>
      </c>
      <c r="S73" s="1" t="s">
        <v>44</v>
      </c>
      <c r="T73" s="1" t="s">
        <v>400</v>
      </c>
      <c r="V73" s="1" t="s">
        <v>65</v>
      </c>
      <c r="W73" s="1" t="s">
        <v>66</v>
      </c>
      <c r="X73" s="1" t="s">
        <v>138</v>
      </c>
      <c r="AB73" s="4">
        <v>279.19</v>
      </c>
      <c r="AC73" s="4">
        <v>61.42</v>
      </c>
      <c r="AF73" s="1" t="s">
        <v>401</v>
      </c>
    </row>
    <row r="74" spans="1:32" x14ac:dyDescent="0.2">
      <c r="A74" s="1" t="s">
        <v>106</v>
      </c>
      <c r="B74" s="1" t="s">
        <v>98</v>
      </c>
      <c r="C74" s="1" t="s">
        <v>199</v>
      </c>
      <c r="D74" s="1" t="s">
        <v>35</v>
      </c>
      <c r="E74" s="3">
        <v>15</v>
      </c>
      <c r="F74" s="1" t="s">
        <v>36</v>
      </c>
      <c r="G74" s="1" t="s">
        <v>402</v>
      </c>
      <c r="H74" s="4">
        <v>9.2799999999999994</v>
      </c>
      <c r="I74" s="1" t="s">
        <v>396</v>
      </c>
      <c r="J74" s="1" t="s">
        <v>397</v>
      </c>
      <c r="K74" s="1" t="s">
        <v>216</v>
      </c>
      <c r="L74" s="1" t="s">
        <v>368</v>
      </c>
      <c r="M74" s="1" t="s">
        <v>398</v>
      </c>
      <c r="N74" s="1" t="s">
        <v>41</v>
      </c>
      <c r="O74" s="1" t="s">
        <v>309</v>
      </c>
      <c r="P74" s="3">
        <v>52</v>
      </c>
      <c r="R74" s="1" t="s">
        <v>403</v>
      </c>
      <c r="S74" s="1" t="s">
        <v>44</v>
      </c>
      <c r="T74" s="1" t="s">
        <v>400</v>
      </c>
      <c r="V74" s="1" t="s">
        <v>46</v>
      </c>
      <c r="W74" s="1" t="s">
        <v>47</v>
      </c>
      <c r="X74" s="1" t="s">
        <v>180</v>
      </c>
      <c r="AB74" s="4">
        <v>9.2799999999999994</v>
      </c>
      <c r="AC74" s="4">
        <v>0.37</v>
      </c>
      <c r="AF74" s="1" t="s">
        <v>404</v>
      </c>
    </row>
    <row r="75" spans="1:32" x14ac:dyDescent="0.2">
      <c r="A75" s="1" t="s">
        <v>106</v>
      </c>
      <c r="B75" s="1" t="s">
        <v>98</v>
      </c>
      <c r="C75" s="1" t="s">
        <v>199</v>
      </c>
      <c r="D75" s="1" t="s">
        <v>35</v>
      </c>
      <c r="E75" s="3">
        <v>16</v>
      </c>
      <c r="F75" s="1" t="s">
        <v>36</v>
      </c>
      <c r="G75" s="1" t="s">
        <v>405</v>
      </c>
      <c r="H75" s="4">
        <v>15056.39</v>
      </c>
      <c r="I75" s="1" t="s">
        <v>396</v>
      </c>
      <c r="J75" s="1" t="s">
        <v>397</v>
      </c>
      <c r="K75" s="1" t="s">
        <v>216</v>
      </c>
      <c r="L75" s="1" t="s">
        <v>368</v>
      </c>
      <c r="M75" s="1" t="s">
        <v>398</v>
      </c>
      <c r="N75" s="1" t="s">
        <v>41</v>
      </c>
      <c r="O75" s="1" t="s">
        <v>309</v>
      </c>
      <c r="P75" s="3">
        <v>52</v>
      </c>
      <c r="R75" s="1" t="s">
        <v>406</v>
      </c>
      <c r="S75" s="1" t="s">
        <v>44</v>
      </c>
      <c r="T75" s="1" t="s">
        <v>400</v>
      </c>
      <c r="V75" s="1" t="s">
        <v>65</v>
      </c>
      <c r="W75" s="1" t="s">
        <v>66</v>
      </c>
      <c r="X75" s="1" t="s">
        <v>103</v>
      </c>
      <c r="AB75" s="4">
        <v>15056.39</v>
      </c>
      <c r="AC75" s="4">
        <v>1505.64</v>
      </c>
      <c r="AF75" s="1" t="s">
        <v>407</v>
      </c>
    </row>
    <row r="76" spans="1:32" x14ac:dyDescent="0.2">
      <c r="A76" s="1" t="s">
        <v>141</v>
      </c>
      <c r="B76" s="1" t="s">
        <v>142</v>
      </c>
      <c r="C76" s="1" t="s">
        <v>98</v>
      </c>
      <c r="D76" s="1" t="s">
        <v>35</v>
      </c>
      <c r="E76" s="3">
        <v>573</v>
      </c>
      <c r="F76" s="1" t="s">
        <v>36</v>
      </c>
      <c r="G76" s="1" t="s">
        <v>408</v>
      </c>
      <c r="H76" s="4">
        <v>15124.99</v>
      </c>
      <c r="I76" s="1" t="s">
        <v>396</v>
      </c>
      <c r="J76" s="1" t="s">
        <v>397</v>
      </c>
      <c r="K76" s="1" t="s">
        <v>216</v>
      </c>
      <c r="L76" s="1" t="s">
        <v>368</v>
      </c>
      <c r="M76" s="1" t="s">
        <v>398</v>
      </c>
      <c r="N76" s="1" t="s">
        <v>41</v>
      </c>
      <c r="O76" s="1" t="s">
        <v>309</v>
      </c>
      <c r="P76" s="3">
        <v>52</v>
      </c>
      <c r="R76" s="1" t="s">
        <v>409</v>
      </c>
      <c r="S76" s="1" t="s">
        <v>44</v>
      </c>
      <c r="T76" s="1" t="s">
        <v>400</v>
      </c>
      <c r="V76" s="1" t="s">
        <v>65</v>
      </c>
      <c r="W76" s="1" t="s">
        <v>66</v>
      </c>
      <c r="X76" s="1" t="s">
        <v>353</v>
      </c>
      <c r="AB76" s="4">
        <v>15124.99</v>
      </c>
      <c r="AC76" s="4">
        <v>1512.5</v>
      </c>
      <c r="AF76" s="1" t="s">
        <v>407</v>
      </c>
    </row>
    <row r="77" spans="1:32" x14ac:dyDescent="0.2">
      <c r="A77" s="1" t="s">
        <v>141</v>
      </c>
      <c r="B77" s="1" t="s">
        <v>142</v>
      </c>
      <c r="C77" s="1" t="s">
        <v>98</v>
      </c>
      <c r="D77" s="1" t="s">
        <v>35</v>
      </c>
      <c r="E77" s="3">
        <v>574</v>
      </c>
      <c r="F77" s="1" t="s">
        <v>36</v>
      </c>
      <c r="G77" s="1" t="s">
        <v>410</v>
      </c>
      <c r="H77" s="4">
        <v>53</v>
      </c>
      <c r="I77" s="1" t="s">
        <v>396</v>
      </c>
      <c r="J77" s="1" t="s">
        <v>397</v>
      </c>
      <c r="K77" s="1" t="s">
        <v>216</v>
      </c>
      <c r="L77" s="1" t="s">
        <v>368</v>
      </c>
      <c r="M77" s="1" t="s">
        <v>398</v>
      </c>
      <c r="N77" s="1" t="s">
        <v>41</v>
      </c>
      <c r="O77" s="1" t="s">
        <v>309</v>
      </c>
      <c r="P77" s="3">
        <v>52</v>
      </c>
      <c r="R77" s="1" t="s">
        <v>411</v>
      </c>
      <c r="S77" s="1" t="s">
        <v>44</v>
      </c>
      <c r="T77" s="1" t="s">
        <v>400</v>
      </c>
      <c r="V77" s="1" t="s">
        <v>46</v>
      </c>
      <c r="W77" s="1" t="s">
        <v>47</v>
      </c>
      <c r="X77" s="1" t="s">
        <v>353</v>
      </c>
      <c r="AB77" s="4">
        <v>53</v>
      </c>
      <c r="AC77" s="4">
        <v>2.12</v>
      </c>
      <c r="AF77" s="1" t="s">
        <v>404</v>
      </c>
    </row>
    <row r="78" spans="1:32" x14ac:dyDescent="0.2">
      <c r="A78" s="1" t="s">
        <v>389</v>
      </c>
      <c r="B78" s="1" t="s">
        <v>153</v>
      </c>
      <c r="C78" s="1" t="s">
        <v>98</v>
      </c>
      <c r="D78" s="1" t="s">
        <v>35</v>
      </c>
      <c r="E78" s="3">
        <v>601</v>
      </c>
      <c r="F78" s="1" t="s">
        <v>36</v>
      </c>
      <c r="G78" s="1" t="s">
        <v>412</v>
      </c>
      <c r="H78" s="4">
        <v>1030.48</v>
      </c>
      <c r="I78" s="1" t="s">
        <v>396</v>
      </c>
      <c r="J78" s="1" t="s">
        <v>397</v>
      </c>
      <c r="K78" s="1" t="s">
        <v>216</v>
      </c>
      <c r="L78" s="1" t="s">
        <v>368</v>
      </c>
      <c r="M78" s="1" t="s">
        <v>398</v>
      </c>
      <c r="N78" s="1" t="s">
        <v>41</v>
      </c>
      <c r="O78" s="1" t="s">
        <v>309</v>
      </c>
      <c r="P78" s="3">
        <v>52</v>
      </c>
      <c r="R78" s="1" t="s">
        <v>413</v>
      </c>
      <c r="S78" s="1" t="s">
        <v>44</v>
      </c>
      <c r="T78" s="1" t="s">
        <v>400</v>
      </c>
      <c r="V78" s="1" t="s">
        <v>65</v>
      </c>
      <c r="W78" s="1" t="s">
        <v>66</v>
      </c>
      <c r="X78" s="1" t="s">
        <v>158</v>
      </c>
      <c r="AB78" s="4">
        <v>1030.48</v>
      </c>
      <c r="AC78" s="4">
        <v>103.05</v>
      </c>
      <c r="AF78" s="1" t="s">
        <v>407</v>
      </c>
    </row>
    <row r="79" spans="1:32" x14ac:dyDescent="0.2">
      <c r="A79" s="1" t="s">
        <v>414</v>
      </c>
      <c r="B79" s="1" t="s">
        <v>415</v>
      </c>
      <c r="C79" s="1" t="s">
        <v>98</v>
      </c>
      <c r="D79" s="1" t="s">
        <v>35</v>
      </c>
      <c r="E79" s="3">
        <v>607</v>
      </c>
      <c r="F79" s="1" t="s">
        <v>36</v>
      </c>
      <c r="G79" s="1" t="s">
        <v>416</v>
      </c>
      <c r="H79" s="4">
        <v>1095.8800000000001</v>
      </c>
      <c r="I79" s="1" t="s">
        <v>417</v>
      </c>
      <c r="J79" s="1" t="s">
        <v>418</v>
      </c>
      <c r="K79" s="1" t="s">
        <v>282</v>
      </c>
      <c r="N79" s="1" t="s">
        <v>41</v>
      </c>
      <c r="O79" s="1" t="s">
        <v>309</v>
      </c>
      <c r="P79" s="3">
        <v>60</v>
      </c>
      <c r="R79" s="1" t="s">
        <v>419</v>
      </c>
      <c r="S79" s="1" t="s">
        <v>44</v>
      </c>
      <c r="T79" s="1" t="s">
        <v>420</v>
      </c>
      <c r="V79" s="1" t="s">
        <v>46</v>
      </c>
      <c r="W79" s="1" t="s">
        <v>47</v>
      </c>
      <c r="X79" s="1" t="s">
        <v>197</v>
      </c>
      <c r="AB79" s="4">
        <v>1095.8800000000001</v>
      </c>
      <c r="AC79" s="4">
        <v>214.58</v>
      </c>
      <c r="AF79" s="1" t="s">
        <v>76</v>
      </c>
    </row>
    <row r="80" spans="1:32" x14ac:dyDescent="0.2">
      <c r="A80" s="1" t="s">
        <v>309</v>
      </c>
      <c r="B80" s="1" t="s">
        <v>309</v>
      </c>
      <c r="C80" s="1" t="s">
        <v>309</v>
      </c>
      <c r="D80" s="1" t="s">
        <v>78</v>
      </c>
      <c r="E80" s="3">
        <v>20019</v>
      </c>
      <c r="F80" s="1" t="s">
        <v>77</v>
      </c>
      <c r="G80" s="1" t="s">
        <v>78</v>
      </c>
      <c r="H80" s="4">
        <v>69.459999999999994</v>
      </c>
      <c r="I80" s="1" t="s">
        <v>79</v>
      </c>
      <c r="K80" s="1" t="s">
        <v>80</v>
      </c>
      <c r="N80" s="1" t="s">
        <v>41</v>
      </c>
      <c r="O80" s="1" t="s">
        <v>309</v>
      </c>
      <c r="P80" s="3">
        <v>53</v>
      </c>
      <c r="R80" s="1" t="s">
        <v>421</v>
      </c>
      <c r="S80" s="1" t="s">
        <v>44</v>
      </c>
      <c r="X80" s="1" t="s">
        <v>363</v>
      </c>
      <c r="AB80" s="4">
        <v>0</v>
      </c>
      <c r="AC80" s="4">
        <v>0</v>
      </c>
    </row>
    <row r="81" spans="1:32" x14ac:dyDescent="0.2">
      <c r="A81" s="1" t="s">
        <v>309</v>
      </c>
      <c r="B81" s="1" t="s">
        <v>309</v>
      </c>
      <c r="C81" s="1" t="s">
        <v>309</v>
      </c>
      <c r="D81" s="1" t="s">
        <v>78</v>
      </c>
      <c r="E81" s="3">
        <v>20020</v>
      </c>
      <c r="F81" s="1" t="s">
        <v>77</v>
      </c>
      <c r="G81" s="1" t="s">
        <v>78</v>
      </c>
      <c r="H81" s="4">
        <v>12.56</v>
      </c>
      <c r="I81" s="1" t="s">
        <v>83</v>
      </c>
      <c r="K81" s="1" t="s">
        <v>80</v>
      </c>
      <c r="N81" s="1" t="s">
        <v>41</v>
      </c>
      <c r="O81" s="1" t="s">
        <v>309</v>
      </c>
      <c r="P81" s="3">
        <v>54</v>
      </c>
      <c r="R81" s="1" t="s">
        <v>422</v>
      </c>
      <c r="S81" s="1" t="s">
        <v>44</v>
      </c>
      <c r="X81" s="1" t="s">
        <v>363</v>
      </c>
      <c r="AB81" s="4">
        <v>0</v>
      </c>
      <c r="AC81" s="4">
        <v>0</v>
      </c>
    </row>
    <row r="82" spans="1:32" x14ac:dyDescent="0.2">
      <c r="A82" s="1" t="s">
        <v>309</v>
      </c>
      <c r="B82" s="1" t="s">
        <v>309</v>
      </c>
      <c r="C82" s="1" t="s">
        <v>309</v>
      </c>
      <c r="D82" s="1" t="s">
        <v>78</v>
      </c>
      <c r="E82" s="3">
        <v>20021</v>
      </c>
      <c r="F82" s="1" t="s">
        <v>77</v>
      </c>
      <c r="G82" s="1" t="s">
        <v>78</v>
      </c>
      <c r="H82" s="4">
        <v>71.650000000000006</v>
      </c>
      <c r="I82" s="1" t="s">
        <v>85</v>
      </c>
      <c r="K82" s="1" t="s">
        <v>86</v>
      </c>
      <c r="N82" s="1" t="s">
        <v>41</v>
      </c>
      <c r="O82" s="1" t="s">
        <v>309</v>
      </c>
      <c r="P82" s="3">
        <v>55</v>
      </c>
      <c r="R82" s="1" t="s">
        <v>423</v>
      </c>
      <c r="S82" s="1" t="s">
        <v>44</v>
      </c>
      <c r="X82" s="1" t="s">
        <v>363</v>
      </c>
      <c r="AB82" s="4">
        <v>0</v>
      </c>
      <c r="AC82" s="4">
        <v>0</v>
      </c>
    </row>
    <row r="83" spans="1:32" x14ac:dyDescent="0.2">
      <c r="A83" s="1" t="s">
        <v>309</v>
      </c>
      <c r="B83" s="1" t="s">
        <v>309</v>
      </c>
      <c r="C83" s="1" t="s">
        <v>309</v>
      </c>
      <c r="D83" s="1" t="s">
        <v>78</v>
      </c>
      <c r="E83" s="3">
        <v>20022</v>
      </c>
      <c r="F83" s="1" t="s">
        <v>77</v>
      </c>
      <c r="G83" s="1" t="s">
        <v>78</v>
      </c>
      <c r="H83" s="4">
        <v>21</v>
      </c>
      <c r="I83" s="1" t="s">
        <v>88</v>
      </c>
      <c r="K83" s="1" t="s">
        <v>89</v>
      </c>
      <c r="N83" s="1" t="s">
        <v>41</v>
      </c>
      <c r="O83" s="1" t="s">
        <v>309</v>
      </c>
      <c r="P83" s="3">
        <v>56</v>
      </c>
      <c r="R83" s="1" t="s">
        <v>423</v>
      </c>
      <c r="S83" s="1" t="s">
        <v>44</v>
      </c>
      <c r="X83" s="1" t="s">
        <v>363</v>
      </c>
      <c r="AB83" s="4">
        <v>0</v>
      </c>
      <c r="AC83" s="4">
        <v>0</v>
      </c>
    </row>
    <row r="84" spans="1:32" x14ac:dyDescent="0.2">
      <c r="A84" s="1" t="s">
        <v>309</v>
      </c>
      <c r="B84" s="1" t="s">
        <v>309</v>
      </c>
      <c r="C84" s="1" t="s">
        <v>309</v>
      </c>
      <c r="D84" s="1" t="s">
        <v>78</v>
      </c>
      <c r="E84" s="3">
        <v>20023</v>
      </c>
      <c r="F84" s="1" t="s">
        <v>77</v>
      </c>
      <c r="G84" s="1" t="s">
        <v>78</v>
      </c>
      <c r="H84" s="4">
        <v>236</v>
      </c>
      <c r="I84" s="1" t="s">
        <v>90</v>
      </c>
      <c r="J84" s="1" t="s">
        <v>91</v>
      </c>
      <c r="K84" s="1" t="s">
        <v>89</v>
      </c>
      <c r="N84" s="1" t="s">
        <v>41</v>
      </c>
      <c r="O84" s="1" t="s">
        <v>309</v>
      </c>
      <c r="P84" s="3">
        <v>57</v>
      </c>
      <c r="R84" s="1" t="s">
        <v>424</v>
      </c>
      <c r="S84" s="1" t="s">
        <v>44</v>
      </c>
      <c r="X84" s="1" t="s">
        <v>363</v>
      </c>
      <c r="AB84" s="4">
        <v>0</v>
      </c>
      <c r="AC84" s="4">
        <v>0</v>
      </c>
    </row>
    <row r="85" spans="1:32" x14ac:dyDescent="0.2">
      <c r="A85" s="1" t="s">
        <v>309</v>
      </c>
      <c r="B85" s="1" t="s">
        <v>309</v>
      </c>
      <c r="C85" s="1" t="s">
        <v>309</v>
      </c>
      <c r="D85" s="1" t="s">
        <v>78</v>
      </c>
      <c r="E85" s="3">
        <v>20024</v>
      </c>
      <c r="F85" s="1" t="s">
        <v>77</v>
      </c>
      <c r="G85" s="1" t="s">
        <v>78</v>
      </c>
      <c r="H85" s="4">
        <v>193.46</v>
      </c>
      <c r="I85" s="1" t="s">
        <v>93</v>
      </c>
      <c r="K85" s="1" t="s">
        <v>89</v>
      </c>
      <c r="L85" s="1" t="s">
        <v>94</v>
      </c>
      <c r="M85" s="1" t="s">
        <v>95</v>
      </c>
      <c r="N85" s="1" t="s">
        <v>41</v>
      </c>
      <c r="O85" s="1" t="s">
        <v>309</v>
      </c>
      <c r="P85" s="3">
        <v>58</v>
      </c>
      <c r="R85" s="1" t="s">
        <v>425</v>
      </c>
      <c r="S85" s="1" t="s">
        <v>44</v>
      </c>
      <c r="X85" s="1" t="s">
        <v>363</v>
      </c>
      <c r="AB85" s="4">
        <v>0</v>
      </c>
      <c r="AC85" s="4">
        <v>0</v>
      </c>
    </row>
    <row r="86" spans="1:32" x14ac:dyDescent="0.2">
      <c r="A86" s="1" t="s">
        <v>262</v>
      </c>
      <c r="B86" s="1" t="s">
        <v>262</v>
      </c>
      <c r="C86" s="1" t="s">
        <v>262</v>
      </c>
      <c r="D86" s="1" t="s">
        <v>35</v>
      </c>
      <c r="E86" s="3">
        <v>5</v>
      </c>
      <c r="F86" s="1" t="s">
        <v>77</v>
      </c>
      <c r="G86" s="1" t="s">
        <v>426</v>
      </c>
      <c r="H86" s="4">
        <v>525.05999999999995</v>
      </c>
      <c r="I86" s="1" t="s">
        <v>193</v>
      </c>
      <c r="J86" s="1" t="s">
        <v>194</v>
      </c>
      <c r="K86" s="1" t="s">
        <v>102</v>
      </c>
      <c r="N86" s="1" t="s">
        <v>41</v>
      </c>
      <c r="O86" s="1" t="s">
        <v>427</v>
      </c>
      <c r="P86" s="3">
        <v>61</v>
      </c>
      <c r="R86" s="1" t="s">
        <v>428</v>
      </c>
      <c r="S86" s="1" t="s">
        <v>44</v>
      </c>
      <c r="T86" s="1" t="s">
        <v>196</v>
      </c>
      <c r="V86" s="1" t="s">
        <v>65</v>
      </c>
      <c r="W86" s="1" t="s">
        <v>66</v>
      </c>
      <c r="X86" s="1" t="s">
        <v>262</v>
      </c>
      <c r="AB86" s="4">
        <v>655.82</v>
      </c>
      <c r="AC86" s="4">
        <v>0</v>
      </c>
      <c r="AF86" s="1" t="s">
        <v>198</v>
      </c>
    </row>
    <row r="87" spans="1:32" x14ac:dyDescent="0.2">
      <c r="A87" s="1" t="s">
        <v>278</v>
      </c>
      <c r="B87" s="1" t="s">
        <v>429</v>
      </c>
      <c r="C87" s="1" t="s">
        <v>429</v>
      </c>
      <c r="D87" s="1" t="s">
        <v>35</v>
      </c>
      <c r="E87" s="3">
        <v>484</v>
      </c>
      <c r="F87" s="1" t="s">
        <v>36</v>
      </c>
      <c r="G87" s="1" t="s">
        <v>430</v>
      </c>
      <c r="H87" s="4">
        <v>2604.0100000000002</v>
      </c>
      <c r="I87" s="1" t="s">
        <v>431</v>
      </c>
      <c r="J87" s="1" t="s">
        <v>432</v>
      </c>
      <c r="K87" s="1" t="s">
        <v>433</v>
      </c>
      <c r="L87" s="1" t="s">
        <v>434</v>
      </c>
      <c r="M87" s="1" t="s">
        <v>435</v>
      </c>
      <c r="N87" s="1" t="s">
        <v>41</v>
      </c>
      <c r="O87" s="1" t="s">
        <v>427</v>
      </c>
      <c r="P87" s="3">
        <v>62</v>
      </c>
      <c r="R87" s="1" t="s">
        <v>436</v>
      </c>
      <c r="S87" s="1" t="s">
        <v>44</v>
      </c>
      <c r="T87" s="1" t="s">
        <v>437</v>
      </c>
      <c r="V87" s="1" t="s">
        <v>65</v>
      </c>
      <c r="W87" s="1" t="s">
        <v>66</v>
      </c>
      <c r="X87" s="1" t="s">
        <v>429</v>
      </c>
      <c r="AB87" s="4">
        <v>2604.0100000000002</v>
      </c>
      <c r="AC87" s="4">
        <v>146.15</v>
      </c>
      <c r="AF87" s="1" t="s">
        <v>438</v>
      </c>
    </row>
    <row r="88" spans="1:32" x14ac:dyDescent="0.2">
      <c r="A88" s="1" t="s">
        <v>278</v>
      </c>
      <c r="B88" s="1" t="s">
        <v>429</v>
      </c>
      <c r="C88" s="1" t="s">
        <v>429</v>
      </c>
      <c r="D88" s="1" t="s">
        <v>35</v>
      </c>
      <c r="E88" s="3">
        <v>485</v>
      </c>
      <c r="F88" s="1" t="s">
        <v>36</v>
      </c>
      <c r="G88" s="1" t="s">
        <v>439</v>
      </c>
      <c r="H88" s="4">
        <v>261</v>
      </c>
      <c r="I88" s="1" t="s">
        <v>431</v>
      </c>
      <c r="J88" s="1" t="s">
        <v>432</v>
      </c>
      <c r="K88" s="1" t="s">
        <v>433</v>
      </c>
      <c r="L88" s="1" t="s">
        <v>434</v>
      </c>
      <c r="M88" s="1" t="s">
        <v>435</v>
      </c>
      <c r="N88" s="1" t="s">
        <v>41</v>
      </c>
      <c r="O88" s="1" t="s">
        <v>427</v>
      </c>
      <c r="P88" s="3">
        <v>62</v>
      </c>
      <c r="R88" s="1" t="s">
        <v>440</v>
      </c>
      <c r="S88" s="1" t="s">
        <v>44</v>
      </c>
      <c r="T88" s="1" t="s">
        <v>437</v>
      </c>
      <c r="V88" s="1" t="s">
        <v>65</v>
      </c>
      <c r="W88" s="1" t="s">
        <v>66</v>
      </c>
      <c r="X88" s="1" t="s">
        <v>429</v>
      </c>
      <c r="AB88" s="4">
        <v>261</v>
      </c>
      <c r="AC88" s="4">
        <v>57.42</v>
      </c>
      <c r="AF88" s="1" t="s">
        <v>441</v>
      </c>
    </row>
    <row r="89" spans="1:32" x14ac:dyDescent="0.2">
      <c r="A89" s="1" t="s">
        <v>442</v>
      </c>
      <c r="B89" s="1" t="s">
        <v>386</v>
      </c>
      <c r="C89" s="1" t="s">
        <v>386</v>
      </c>
      <c r="D89" s="1" t="s">
        <v>35</v>
      </c>
      <c r="E89" s="3">
        <v>538</v>
      </c>
      <c r="F89" s="1" t="s">
        <v>36</v>
      </c>
      <c r="G89" s="1" t="s">
        <v>443</v>
      </c>
      <c r="H89" s="4">
        <v>261</v>
      </c>
      <c r="I89" s="1" t="s">
        <v>431</v>
      </c>
      <c r="J89" s="1" t="s">
        <v>432</v>
      </c>
      <c r="K89" s="1" t="s">
        <v>433</v>
      </c>
      <c r="L89" s="1" t="s">
        <v>434</v>
      </c>
      <c r="M89" s="1" t="s">
        <v>435</v>
      </c>
      <c r="N89" s="1" t="s">
        <v>41</v>
      </c>
      <c r="O89" s="1" t="s">
        <v>427</v>
      </c>
      <c r="P89" s="3">
        <v>62</v>
      </c>
      <c r="R89" s="1" t="s">
        <v>444</v>
      </c>
      <c r="S89" s="1" t="s">
        <v>44</v>
      </c>
      <c r="T89" s="1" t="s">
        <v>437</v>
      </c>
      <c r="V89" s="1" t="s">
        <v>65</v>
      </c>
      <c r="W89" s="1" t="s">
        <v>66</v>
      </c>
      <c r="X89" s="1" t="s">
        <v>386</v>
      </c>
      <c r="AB89" s="4">
        <v>261</v>
      </c>
      <c r="AC89" s="4">
        <v>57.42</v>
      </c>
      <c r="AF89" s="1" t="s">
        <v>441</v>
      </c>
    </row>
    <row r="90" spans="1:32" x14ac:dyDescent="0.2">
      <c r="A90" s="1" t="s">
        <v>442</v>
      </c>
      <c r="B90" s="1" t="s">
        <v>386</v>
      </c>
      <c r="C90" s="1" t="s">
        <v>386</v>
      </c>
      <c r="D90" s="1" t="s">
        <v>35</v>
      </c>
      <c r="E90" s="3">
        <v>539</v>
      </c>
      <c r="F90" s="1" t="s">
        <v>36</v>
      </c>
      <c r="G90" s="1" t="s">
        <v>445</v>
      </c>
      <c r="H90" s="4">
        <v>2690.84</v>
      </c>
      <c r="I90" s="1" t="s">
        <v>431</v>
      </c>
      <c r="J90" s="1" t="s">
        <v>432</v>
      </c>
      <c r="K90" s="1" t="s">
        <v>433</v>
      </c>
      <c r="L90" s="1" t="s">
        <v>434</v>
      </c>
      <c r="M90" s="1" t="s">
        <v>435</v>
      </c>
      <c r="N90" s="1" t="s">
        <v>41</v>
      </c>
      <c r="O90" s="1" t="s">
        <v>427</v>
      </c>
      <c r="P90" s="3">
        <v>62</v>
      </c>
      <c r="R90" s="1" t="s">
        <v>446</v>
      </c>
      <c r="S90" s="1" t="s">
        <v>44</v>
      </c>
      <c r="T90" s="1" t="s">
        <v>437</v>
      </c>
      <c r="V90" s="1" t="s">
        <v>65</v>
      </c>
      <c r="W90" s="1" t="s">
        <v>66</v>
      </c>
      <c r="X90" s="1" t="s">
        <v>386</v>
      </c>
      <c r="AB90" s="4">
        <v>2690.84</v>
      </c>
      <c r="AC90" s="4">
        <v>153.59</v>
      </c>
      <c r="AF90" s="1" t="s">
        <v>438</v>
      </c>
    </row>
    <row r="91" spans="1:32" x14ac:dyDescent="0.2">
      <c r="A91" s="1" t="s">
        <v>106</v>
      </c>
      <c r="B91" s="1" t="s">
        <v>98</v>
      </c>
      <c r="C91" s="1" t="s">
        <v>278</v>
      </c>
      <c r="D91" s="1" t="s">
        <v>35</v>
      </c>
      <c r="E91" s="3">
        <v>20</v>
      </c>
      <c r="F91" s="1" t="s">
        <v>36</v>
      </c>
      <c r="G91" s="1" t="s">
        <v>447</v>
      </c>
      <c r="H91" s="4">
        <v>792</v>
      </c>
      <c r="I91" s="1" t="s">
        <v>448</v>
      </c>
      <c r="J91" s="1" t="s">
        <v>449</v>
      </c>
      <c r="K91" s="1" t="s">
        <v>450</v>
      </c>
      <c r="L91" s="1" t="s">
        <v>225</v>
      </c>
      <c r="M91" s="1" t="s">
        <v>451</v>
      </c>
      <c r="N91" s="1" t="s">
        <v>41</v>
      </c>
      <c r="O91" s="1" t="s">
        <v>452</v>
      </c>
      <c r="P91" s="3">
        <v>66</v>
      </c>
      <c r="R91" s="1" t="s">
        <v>453</v>
      </c>
      <c r="S91" s="1" t="s">
        <v>44</v>
      </c>
      <c r="T91" s="1" t="s">
        <v>454</v>
      </c>
      <c r="V91" s="1" t="s">
        <v>65</v>
      </c>
      <c r="W91" s="1" t="s">
        <v>66</v>
      </c>
      <c r="X91" s="1" t="s">
        <v>138</v>
      </c>
      <c r="AB91" s="4">
        <v>792</v>
      </c>
      <c r="AC91" s="4">
        <v>31.68</v>
      </c>
      <c r="AF91" s="1" t="s">
        <v>152</v>
      </c>
    </row>
    <row r="92" spans="1:32" x14ac:dyDescent="0.2">
      <c r="A92" s="1" t="s">
        <v>452</v>
      </c>
      <c r="B92" s="1" t="s">
        <v>452</v>
      </c>
      <c r="C92" s="1" t="s">
        <v>452</v>
      </c>
      <c r="D92" s="1" t="s">
        <v>78</v>
      </c>
      <c r="E92" s="3">
        <v>20025</v>
      </c>
      <c r="F92" s="1" t="s">
        <v>77</v>
      </c>
      <c r="G92" s="1" t="s">
        <v>78</v>
      </c>
      <c r="H92" s="4">
        <v>132.4</v>
      </c>
      <c r="I92" s="1" t="s">
        <v>455</v>
      </c>
      <c r="K92" s="1" t="s">
        <v>456</v>
      </c>
      <c r="L92" s="1" t="s">
        <v>457</v>
      </c>
      <c r="M92" s="1" t="s">
        <v>458</v>
      </c>
      <c r="N92" s="1" t="s">
        <v>41</v>
      </c>
      <c r="O92" s="1" t="s">
        <v>452</v>
      </c>
      <c r="P92" s="3">
        <v>63</v>
      </c>
      <c r="R92" s="1" t="s">
        <v>459</v>
      </c>
      <c r="S92" s="1" t="s">
        <v>44</v>
      </c>
      <c r="X92" s="1" t="s">
        <v>97</v>
      </c>
      <c r="AB92" s="4">
        <v>0</v>
      </c>
      <c r="AC92" s="4">
        <v>0</v>
      </c>
    </row>
    <row r="93" spans="1:32" x14ac:dyDescent="0.2">
      <c r="A93" s="1" t="s">
        <v>452</v>
      </c>
      <c r="B93" s="1" t="s">
        <v>452</v>
      </c>
      <c r="C93" s="1" t="s">
        <v>452</v>
      </c>
      <c r="D93" s="1" t="s">
        <v>78</v>
      </c>
      <c r="E93" s="3">
        <v>20026</v>
      </c>
      <c r="F93" s="1" t="s">
        <v>77</v>
      </c>
      <c r="G93" s="1" t="s">
        <v>78</v>
      </c>
      <c r="H93" s="4">
        <v>2</v>
      </c>
      <c r="I93" s="1" t="s">
        <v>202</v>
      </c>
      <c r="J93" s="1" t="s">
        <v>203</v>
      </c>
      <c r="K93" s="1" t="s">
        <v>204</v>
      </c>
      <c r="N93" s="1" t="s">
        <v>460</v>
      </c>
      <c r="O93" s="1" t="s">
        <v>452</v>
      </c>
      <c r="P93" s="3">
        <v>64</v>
      </c>
      <c r="R93" s="1" t="s">
        <v>461</v>
      </c>
      <c r="S93" s="1" t="s">
        <v>44</v>
      </c>
      <c r="T93" s="1" t="s">
        <v>207</v>
      </c>
      <c r="X93" s="1" t="s">
        <v>97</v>
      </c>
      <c r="Y93" s="1" t="s">
        <v>462</v>
      </c>
      <c r="AA93" s="1" t="s">
        <v>463</v>
      </c>
      <c r="AB93" s="4">
        <v>0</v>
      </c>
      <c r="AC93" s="4">
        <v>0</v>
      </c>
    </row>
    <row r="94" spans="1:32" x14ac:dyDescent="0.2">
      <c r="A94" s="1" t="s">
        <v>452</v>
      </c>
      <c r="B94" s="1" t="s">
        <v>452</v>
      </c>
      <c r="C94" s="1" t="s">
        <v>452</v>
      </c>
      <c r="D94" s="1" t="s">
        <v>78</v>
      </c>
      <c r="E94" s="3">
        <v>20027</v>
      </c>
      <c r="F94" s="1" t="s">
        <v>77</v>
      </c>
      <c r="G94" s="1" t="s">
        <v>78</v>
      </c>
      <c r="H94" s="4">
        <v>1</v>
      </c>
      <c r="I94" s="1" t="s">
        <v>202</v>
      </c>
      <c r="J94" s="1" t="s">
        <v>203</v>
      </c>
      <c r="K94" s="1" t="s">
        <v>204</v>
      </c>
      <c r="N94" s="1" t="s">
        <v>460</v>
      </c>
      <c r="O94" s="1" t="s">
        <v>452</v>
      </c>
      <c r="P94" s="3">
        <v>65</v>
      </c>
      <c r="R94" s="1" t="s">
        <v>464</v>
      </c>
      <c r="S94" s="1" t="s">
        <v>44</v>
      </c>
      <c r="T94" s="1" t="s">
        <v>207</v>
      </c>
      <c r="X94" s="1" t="s">
        <v>97</v>
      </c>
      <c r="Y94" s="1" t="s">
        <v>465</v>
      </c>
      <c r="AA94" s="1" t="s">
        <v>463</v>
      </c>
      <c r="AB94" s="4">
        <v>0</v>
      </c>
      <c r="AC94" s="4">
        <v>0</v>
      </c>
    </row>
    <row r="95" spans="1:32" x14ac:dyDescent="0.2">
      <c r="A95" s="1" t="s">
        <v>301</v>
      </c>
      <c r="B95" s="1" t="s">
        <v>98</v>
      </c>
      <c r="C95" s="1" t="s">
        <v>278</v>
      </c>
      <c r="D95" s="1" t="s">
        <v>35</v>
      </c>
      <c r="E95" s="3">
        <v>19</v>
      </c>
      <c r="F95" s="1" t="s">
        <v>36</v>
      </c>
      <c r="G95" s="1" t="s">
        <v>466</v>
      </c>
      <c r="H95" s="4">
        <v>21558</v>
      </c>
      <c r="I95" s="1" t="s">
        <v>467</v>
      </c>
      <c r="J95" s="1" t="s">
        <v>468</v>
      </c>
      <c r="K95" s="1" t="s">
        <v>469</v>
      </c>
      <c r="L95" s="1" t="s">
        <v>148</v>
      </c>
      <c r="M95" s="1" t="s">
        <v>470</v>
      </c>
      <c r="N95" s="1" t="s">
        <v>41</v>
      </c>
      <c r="O95" s="1" t="s">
        <v>385</v>
      </c>
      <c r="P95" s="3">
        <v>67</v>
      </c>
      <c r="R95" s="1" t="s">
        <v>471</v>
      </c>
      <c r="S95" s="1" t="s">
        <v>44</v>
      </c>
      <c r="T95" s="1" t="s">
        <v>472</v>
      </c>
      <c r="V95" s="1" t="s">
        <v>46</v>
      </c>
      <c r="W95" s="1" t="s">
        <v>47</v>
      </c>
      <c r="X95" s="1" t="s">
        <v>180</v>
      </c>
      <c r="AB95" s="4">
        <v>21558</v>
      </c>
      <c r="AC95" s="4">
        <v>4742.76</v>
      </c>
      <c r="AF95" s="1" t="s">
        <v>473</v>
      </c>
    </row>
    <row r="96" spans="1:32" x14ac:dyDescent="0.2">
      <c r="A96" s="1" t="s">
        <v>474</v>
      </c>
      <c r="B96" s="1" t="s">
        <v>197</v>
      </c>
      <c r="C96" s="1" t="s">
        <v>98</v>
      </c>
      <c r="D96" s="1" t="s">
        <v>35</v>
      </c>
      <c r="E96" s="3">
        <v>615</v>
      </c>
      <c r="F96" s="1" t="s">
        <v>36</v>
      </c>
      <c r="G96" s="1" t="s">
        <v>475</v>
      </c>
      <c r="H96" s="4">
        <v>1406</v>
      </c>
      <c r="I96" s="1" t="s">
        <v>467</v>
      </c>
      <c r="J96" s="1" t="s">
        <v>468</v>
      </c>
      <c r="K96" s="1" t="s">
        <v>469</v>
      </c>
      <c r="L96" s="1" t="s">
        <v>148</v>
      </c>
      <c r="M96" s="1" t="s">
        <v>470</v>
      </c>
      <c r="N96" s="1" t="s">
        <v>41</v>
      </c>
      <c r="O96" s="1" t="s">
        <v>385</v>
      </c>
      <c r="P96" s="3">
        <v>67</v>
      </c>
      <c r="R96" s="1" t="s">
        <v>476</v>
      </c>
      <c r="S96" s="1" t="s">
        <v>44</v>
      </c>
      <c r="T96" s="1" t="s">
        <v>472</v>
      </c>
      <c r="V96" s="1" t="s">
        <v>46</v>
      </c>
      <c r="W96" s="1" t="s">
        <v>47</v>
      </c>
      <c r="X96" s="1" t="s">
        <v>197</v>
      </c>
      <c r="AB96" s="4">
        <v>1406</v>
      </c>
      <c r="AC96" s="4">
        <v>309.32</v>
      </c>
      <c r="AF96" s="1" t="s">
        <v>473</v>
      </c>
    </row>
    <row r="97" spans="1:32" x14ac:dyDescent="0.2">
      <c r="A97" s="1" t="s">
        <v>385</v>
      </c>
      <c r="B97" s="1" t="s">
        <v>385</v>
      </c>
      <c r="C97" s="1" t="s">
        <v>385</v>
      </c>
      <c r="D97" s="1" t="s">
        <v>78</v>
      </c>
      <c r="E97" s="3">
        <v>20028</v>
      </c>
      <c r="F97" s="1" t="s">
        <v>77</v>
      </c>
      <c r="G97" s="1" t="s">
        <v>78</v>
      </c>
      <c r="H97" s="4">
        <v>1501.5</v>
      </c>
      <c r="I97" s="1" t="s">
        <v>477</v>
      </c>
      <c r="K97" s="1" t="s">
        <v>147</v>
      </c>
      <c r="N97" s="1" t="s">
        <v>41</v>
      </c>
      <c r="O97" s="1" t="s">
        <v>385</v>
      </c>
      <c r="P97" s="3">
        <v>68</v>
      </c>
      <c r="R97" s="1" t="s">
        <v>478</v>
      </c>
      <c r="S97" s="1" t="s">
        <v>44</v>
      </c>
      <c r="X97" s="1" t="s">
        <v>217</v>
      </c>
      <c r="AB97" s="4">
        <v>0</v>
      </c>
      <c r="AC97" s="4">
        <v>0</v>
      </c>
    </row>
    <row r="98" spans="1:32" x14ac:dyDescent="0.2">
      <c r="A98" s="1" t="s">
        <v>385</v>
      </c>
      <c r="B98" s="1" t="s">
        <v>385</v>
      </c>
      <c r="C98" s="1" t="s">
        <v>385</v>
      </c>
      <c r="D98" s="1" t="s">
        <v>78</v>
      </c>
      <c r="E98" s="3">
        <v>20029</v>
      </c>
      <c r="F98" s="1" t="s">
        <v>77</v>
      </c>
      <c r="G98" s="1" t="s">
        <v>78</v>
      </c>
      <c r="H98" s="4">
        <v>1501.5</v>
      </c>
      <c r="I98" s="1" t="s">
        <v>479</v>
      </c>
      <c r="K98" s="1" t="s">
        <v>480</v>
      </c>
      <c r="L98" s="1" t="s">
        <v>481</v>
      </c>
      <c r="M98" s="1" t="s">
        <v>482</v>
      </c>
      <c r="N98" s="1" t="s">
        <v>41</v>
      </c>
      <c r="O98" s="1" t="s">
        <v>385</v>
      </c>
      <c r="P98" s="3">
        <v>69</v>
      </c>
      <c r="R98" s="1" t="s">
        <v>483</v>
      </c>
      <c r="S98" s="1" t="s">
        <v>44</v>
      </c>
      <c r="X98" s="1" t="s">
        <v>217</v>
      </c>
      <c r="AB98" s="4">
        <v>0</v>
      </c>
      <c r="AC98" s="4">
        <v>0</v>
      </c>
    </row>
    <row r="99" spans="1:32" x14ac:dyDescent="0.2">
      <c r="A99" s="1" t="s">
        <v>142</v>
      </c>
      <c r="B99" s="1" t="s">
        <v>219</v>
      </c>
      <c r="C99" s="1" t="s">
        <v>484</v>
      </c>
      <c r="D99" s="1" t="s">
        <v>35</v>
      </c>
      <c r="E99" s="3">
        <v>465</v>
      </c>
      <c r="F99" s="1" t="s">
        <v>36</v>
      </c>
      <c r="G99" s="1" t="s">
        <v>485</v>
      </c>
      <c r="H99" s="4">
        <v>1039.3800000000001</v>
      </c>
      <c r="I99" s="1" t="s">
        <v>160</v>
      </c>
      <c r="J99" s="1" t="s">
        <v>161</v>
      </c>
      <c r="K99" s="1" t="s">
        <v>111</v>
      </c>
      <c r="L99" s="1" t="s">
        <v>148</v>
      </c>
      <c r="M99" s="1" t="s">
        <v>162</v>
      </c>
      <c r="N99" s="1" t="s">
        <v>41</v>
      </c>
      <c r="O99" s="1" t="s">
        <v>486</v>
      </c>
      <c r="P99" s="3">
        <v>82</v>
      </c>
      <c r="R99" s="1" t="s">
        <v>487</v>
      </c>
      <c r="S99" s="1" t="s">
        <v>44</v>
      </c>
      <c r="T99" s="1" t="s">
        <v>488</v>
      </c>
      <c r="V99" s="1" t="s">
        <v>46</v>
      </c>
      <c r="W99" s="1" t="s">
        <v>47</v>
      </c>
      <c r="X99" s="1" t="s">
        <v>484</v>
      </c>
      <c r="AB99" s="4">
        <v>1039.3800000000001</v>
      </c>
      <c r="AC99" s="4">
        <v>228.66</v>
      </c>
      <c r="AF99" s="1" t="s">
        <v>489</v>
      </c>
    </row>
    <row r="100" spans="1:32" x14ac:dyDescent="0.2">
      <c r="A100" s="1" t="s">
        <v>141</v>
      </c>
      <c r="B100" s="1" t="s">
        <v>243</v>
      </c>
      <c r="C100" s="1" t="s">
        <v>287</v>
      </c>
      <c r="D100" s="1" t="s">
        <v>35</v>
      </c>
      <c r="E100" s="3">
        <v>527</v>
      </c>
      <c r="F100" s="1" t="s">
        <v>36</v>
      </c>
      <c r="G100" s="1" t="s">
        <v>490</v>
      </c>
      <c r="H100" s="4">
        <v>2208.38</v>
      </c>
      <c r="I100" s="1" t="s">
        <v>160</v>
      </c>
      <c r="J100" s="1" t="s">
        <v>161</v>
      </c>
      <c r="K100" s="1" t="s">
        <v>111</v>
      </c>
      <c r="L100" s="1" t="s">
        <v>148</v>
      </c>
      <c r="M100" s="1" t="s">
        <v>162</v>
      </c>
      <c r="N100" s="1" t="s">
        <v>41</v>
      </c>
      <c r="O100" s="1" t="s">
        <v>486</v>
      </c>
      <c r="P100" s="3">
        <v>82</v>
      </c>
      <c r="R100" s="1" t="s">
        <v>491</v>
      </c>
      <c r="S100" s="1" t="s">
        <v>44</v>
      </c>
      <c r="T100" s="1" t="s">
        <v>488</v>
      </c>
      <c r="V100" s="1" t="s">
        <v>46</v>
      </c>
      <c r="W100" s="1" t="s">
        <v>47</v>
      </c>
      <c r="X100" s="1" t="s">
        <v>287</v>
      </c>
      <c r="AB100" s="4">
        <v>2208.38</v>
      </c>
      <c r="AC100" s="4">
        <v>485.84</v>
      </c>
      <c r="AF100" s="1" t="s">
        <v>489</v>
      </c>
    </row>
    <row r="101" spans="1:32" x14ac:dyDescent="0.2">
      <c r="A101" s="1" t="s">
        <v>98</v>
      </c>
      <c r="B101" s="1" t="s">
        <v>142</v>
      </c>
      <c r="C101" s="1" t="s">
        <v>492</v>
      </c>
      <c r="D101" s="1" t="s">
        <v>35</v>
      </c>
      <c r="E101" s="3">
        <v>552</v>
      </c>
      <c r="F101" s="1" t="s">
        <v>36</v>
      </c>
      <c r="G101" s="1" t="s">
        <v>493</v>
      </c>
      <c r="H101" s="4">
        <v>28.5</v>
      </c>
      <c r="I101" s="1" t="s">
        <v>322</v>
      </c>
      <c r="J101" s="1" t="s">
        <v>323</v>
      </c>
      <c r="K101" s="1" t="s">
        <v>102</v>
      </c>
      <c r="L101" s="1" t="s">
        <v>148</v>
      </c>
      <c r="M101" s="1" t="s">
        <v>324</v>
      </c>
      <c r="N101" s="1" t="s">
        <v>41</v>
      </c>
      <c r="O101" s="1" t="s">
        <v>486</v>
      </c>
      <c r="P101" s="3">
        <v>70</v>
      </c>
      <c r="R101" s="1" t="s">
        <v>494</v>
      </c>
      <c r="S101" s="1" t="s">
        <v>44</v>
      </c>
      <c r="T101" s="1" t="s">
        <v>495</v>
      </c>
      <c r="V101" s="1" t="s">
        <v>65</v>
      </c>
      <c r="W101" s="1" t="s">
        <v>66</v>
      </c>
      <c r="X101" s="1" t="s">
        <v>492</v>
      </c>
      <c r="AB101" s="4">
        <v>28.5</v>
      </c>
      <c r="AC101" s="4">
        <v>0</v>
      </c>
      <c r="AF101" s="1" t="s">
        <v>67</v>
      </c>
    </row>
    <row r="102" spans="1:32" x14ac:dyDescent="0.2">
      <c r="A102" s="1" t="s">
        <v>106</v>
      </c>
      <c r="B102" s="1" t="s">
        <v>143</v>
      </c>
      <c r="C102" s="1" t="s">
        <v>143</v>
      </c>
      <c r="D102" s="1" t="s">
        <v>35</v>
      </c>
      <c r="E102" s="3">
        <v>562</v>
      </c>
      <c r="F102" s="1" t="s">
        <v>36</v>
      </c>
      <c r="G102" s="1" t="s">
        <v>496</v>
      </c>
      <c r="H102" s="4">
        <v>216</v>
      </c>
      <c r="I102" s="1" t="s">
        <v>497</v>
      </c>
      <c r="J102" s="1" t="s">
        <v>498</v>
      </c>
      <c r="K102" s="1" t="s">
        <v>499</v>
      </c>
      <c r="N102" s="1" t="s">
        <v>41</v>
      </c>
      <c r="O102" s="1" t="s">
        <v>486</v>
      </c>
      <c r="P102" s="3">
        <v>81</v>
      </c>
      <c r="R102" s="1" t="s">
        <v>500</v>
      </c>
      <c r="S102" s="1" t="s">
        <v>44</v>
      </c>
      <c r="T102" s="1" t="s">
        <v>501</v>
      </c>
      <c r="V102" s="1" t="s">
        <v>65</v>
      </c>
      <c r="W102" s="1" t="s">
        <v>66</v>
      </c>
      <c r="X102" s="1" t="s">
        <v>143</v>
      </c>
      <c r="AB102" s="4">
        <v>216</v>
      </c>
      <c r="AC102" s="4">
        <v>47.52</v>
      </c>
      <c r="AF102" s="1" t="s">
        <v>502</v>
      </c>
    </row>
    <row r="103" spans="1:32" x14ac:dyDescent="0.2">
      <c r="A103" s="1" t="s">
        <v>106</v>
      </c>
      <c r="B103" s="1" t="s">
        <v>82</v>
      </c>
      <c r="C103" s="1" t="s">
        <v>98</v>
      </c>
      <c r="D103" s="1" t="s">
        <v>35</v>
      </c>
      <c r="E103" s="3">
        <v>599</v>
      </c>
      <c r="F103" s="1" t="s">
        <v>36</v>
      </c>
      <c r="G103" s="1" t="s">
        <v>503</v>
      </c>
      <c r="H103" s="4">
        <v>762</v>
      </c>
      <c r="I103" s="1" t="s">
        <v>504</v>
      </c>
      <c r="J103" s="1" t="s">
        <v>505</v>
      </c>
      <c r="K103" s="1" t="s">
        <v>506</v>
      </c>
      <c r="L103" s="1" t="s">
        <v>507</v>
      </c>
      <c r="M103" s="1" t="s">
        <v>508</v>
      </c>
      <c r="N103" s="1" t="s">
        <v>41</v>
      </c>
      <c r="O103" s="1" t="s">
        <v>486</v>
      </c>
      <c r="P103" s="3">
        <v>84</v>
      </c>
      <c r="R103" s="1" t="s">
        <v>509</v>
      </c>
      <c r="S103" s="1" t="s">
        <v>44</v>
      </c>
      <c r="T103" s="1" t="s">
        <v>510</v>
      </c>
      <c r="V103" s="1" t="s">
        <v>65</v>
      </c>
      <c r="W103" s="1" t="s">
        <v>66</v>
      </c>
      <c r="X103" s="1" t="s">
        <v>97</v>
      </c>
      <c r="AB103" s="4">
        <v>762</v>
      </c>
      <c r="AC103" s="4">
        <v>0</v>
      </c>
      <c r="AF103" s="1" t="s">
        <v>67</v>
      </c>
    </row>
    <row r="104" spans="1:32" x14ac:dyDescent="0.2">
      <c r="A104" s="1" t="s">
        <v>106</v>
      </c>
      <c r="B104" s="1" t="s">
        <v>200</v>
      </c>
      <c r="C104" s="1" t="s">
        <v>98</v>
      </c>
      <c r="D104" s="1" t="s">
        <v>35</v>
      </c>
      <c r="E104" s="3">
        <v>600</v>
      </c>
      <c r="F104" s="1" t="s">
        <v>36</v>
      </c>
      <c r="G104" s="1" t="s">
        <v>511</v>
      </c>
      <c r="H104" s="4">
        <v>872</v>
      </c>
      <c r="I104" s="1" t="s">
        <v>504</v>
      </c>
      <c r="J104" s="1" t="s">
        <v>505</v>
      </c>
      <c r="K104" s="1" t="s">
        <v>506</v>
      </c>
      <c r="L104" s="1" t="s">
        <v>507</v>
      </c>
      <c r="M104" s="1" t="s">
        <v>508</v>
      </c>
      <c r="N104" s="1" t="s">
        <v>41</v>
      </c>
      <c r="O104" s="1" t="s">
        <v>486</v>
      </c>
      <c r="P104" s="3">
        <v>84</v>
      </c>
      <c r="R104" s="1" t="s">
        <v>509</v>
      </c>
      <c r="S104" s="1" t="s">
        <v>44</v>
      </c>
      <c r="T104" s="1" t="s">
        <v>510</v>
      </c>
      <c r="V104" s="1" t="s">
        <v>65</v>
      </c>
      <c r="W104" s="1" t="s">
        <v>66</v>
      </c>
      <c r="X104" s="1" t="s">
        <v>415</v>
      </c>
      <c r="AB104" s="4">
        <v>872</v>
      </c>
      <c r="AC104" s="4">
        <v>0</v>
      </c>
      <c r="AF104" s="1" t="s">
        <v>67</v>
      </c>
    </row>
    <row r="105" spans="1:32" x14ac:dyDescent="0.2">
      <c r="A105" s="1" t="s">
        <v>106</v>
      </c>
      <c r="B105" s="1" t="s">
        <v>415</v>
      </c>
      <c r="C105" s="1" t="s">
        <v>98</v>
      </c>
      <c r="D105" s="1" t="s">
        <v>35</v>
      </c>
      <c r="E105" s="3">
        <v>602</v>
      </c>
      <c r="F105" s="1" t="s">
        <v>36</v>
      </c>
      <c r="G105" s="1" t="s">
        <v>512</v>
      </c>
      <c r="H105" s="4">
        <v>335.69</v>
      </c>
      <c r="I105" s="1" t="s">
        <v>513</v>
      </c>
      <c r="J105" s="1" t="s">
        <v>514</v>
      </c>
      <c r="K105" s="1" t="s">
        <v>515</v>
      </c>
      <c r="L105" s="1" t="s">
        <v>434</v>
      </c>
      <c r="M105" s="1" t="s">
        <v>516</v>
      </c>
      <c r="N105" s="1" t="s">
        <v>41</v>
      </c>
      <c r="O105" s="1" t="s">
        <v>486</v>
      </c>
      <c r="P105" s="3">
        <v>88</v>
      </c>
      <c r="R105" s="1" t="s">
        <v>517</v>
      </c>
      <c r="S105" s="1" t="s">
        <v>44</v>
      </c>
      <c r="T105" s="1" t="s">
        <v>518</v>
      </c>
      <c r="V105" s="1" t="s">
        <v>65</v>
      </c>
      <c r="W105" s="1" t="s">
        <v>66</v>
      </c>
      <c r="X105" s="1" t="s">
        <v>197</v>
      </c>
      <c r="AB105" s="4">
        <v>335.69</v>
      </c>
      <c r="AC105" s="4">
        <v>4.4000000000000004</v>
      </c>
      <c r="AF105" s="1" t="s">
        <v>67</v>
      </c>
    </row>
    <row r="106" spans="1:32" x14ac:dyDescent="0.2">
      <c r="A106" s="1" t="s">
        <v>106</v>
      </c>
      <c r="B106" s="1" t="s">
        <v>276</v>
      </c>
      <c r="C106" s="1" t="s">
        <v>98</v>
      </c>
      <c r="D106" s="1" t="s">
        <v>35</v>
      </c>
      <c r="E106" s="3">
        <v>614</v>
      </c>
      <c r="F106" s="1" t="s">
        <v>36</v>
      </c>
      <c r="G106" s="1" t="s">
        <v>519</v>
      </c>
      <c r="H106" s="4">
        <v>82.5</v>
      </c>
      <c r="I106" s="1" t="s">
        <v>520</v>
      </c>
      <c r="J106" s="1" t="s">
        <v>521</v>
      </c>
      <c r="K106" s="1" t="s">
        <v>522</v>
      </c>
      <c r="N106" s="1" t="s">
        <v>41</v>
      </c>
      <c r="O106" s="1" t="s">
        <v>486</v>
      </c>
      <c r="P106" s="3">
        <v>83</v>
      </c>
      <c r="R106" s="1" t="s">
        <v>523</v>
      </c>
      <c r="S106" s="1" t="s">
        <v>44</v>
      </c>
      <c r="T106" s="1" t="s">
        <v>524</v>
      </c>
      <c r="V106" s="1" t="s">
        <v>65</v>
      </c>
      <c r="W106" s="1" t="s">
        <v>66</v>
      </c>
      <c r="X106" s="1" t="s">
        <v>97</v>
      </c>
      <c r="AB106" s="4">
        <v>82.5</v>
      </c>
      <c r="AC106" s="4">
        <v>0</v>
      </c>
      <c r="AF106" s="1" t="s">
        <v>67</v>
      </c>
    </row>
    <row r="107" spans="1:32" x14ac:dyDescent="0.2">
      <c r="A107" s="1" t="s">
        <v>106</v>
      </c>
      <c r="B107" s="1" t="s">
        <v>98</v>
      </c>
      <c r="C107" s="1" t="s">
        <v>98</v>
      </c>
      <c r="D107" s="1" t="s">
        <v>35</v>
      </c>
      <c r="E107" s="3">
        <v>618</v>
      </c>
      <c r="F107" s="1" t="s">
        <v>36</v>
      </c>
      <c r="G107" s="1" t="s">
        <v>525</v>
      </c>
      <c r="H107" s="4">
        <v>241</v>
      </c>
      <c r="I107" s="1" t="s">
        <v>322</v>
      </c>
      <c r="J107" s="1" t="s">
        <v>323</v>
      </c>
      <c r="K107" s="1" t="s">
        <v>102</v>
      </c>
      <c r="L107" s="1" t="s">
        <v>148</v>
      </c>
      <c r="M107" s="1" t="s">
        <v>324</v>
      </c>
      <c r="N107" s="1" t="s">
        <v>41</v>
      </c>
      <c r="O107" s="1" t="s">
        <v>486</v>
      </c>
      <c r="P107" s="3">
        <v>71</v>
      </c>
      <c r="R107" s="1" t="s">
        <v>526</v>
      </c>
      <c r="S107" s="1" t="s">
        <v>44</v>
      </c>
      <c r="T107" s="1" t="s">
        <v>527</v>
      </c>
      <c r="V107" s="1" t="s">
        <v>46</v>
      </c>
      <c r="W107" s="1" t="s">
        <v>47</v>
      </c>
      <c r="X107" s="1" t="s">
        <v>98</v>
      </c>
      <c r="AB107" s="4">
        <v>241</v>
      </c>
      <c r="AC107" s="4">
        <v>8.58</v>
      </c>
      <c r="AF107" s="1" t="s">
        <v>67</v>
      </c>
    </row>
    <row r="108" spans="1:32" x14ac:dyDescent="0.2">
      <c r="A108" s="1" t="s">
        <v>486</v>
      </c>
      <c r="B108" s="1" t="s">
        <v>486</v>
      </c>
      <c r="C108" s="1" t="s">
        <v>486</v>
      </c>
      <c r="D108" s="1" t="s">
        <v>78</v>
      </c>
      <c r="E108" s="3">
        <v>20030</v>
      </c>
      <c r="F108" s="1" t="s">
        <v>77</v>
      </c>
      <c r="G108" s="1" t="s">
        <v>78</v>
      </c>
      <c r="H108" s="4">
        <v>17636.919999999998</v>
      </c>
      <c r="I108" s="1" t="s">
        <v>125</v>
      </c>
      <c r="K108" s="1" t="s">
        <v>102</v>
      </c>
      <c r="N108" s="1" t="s">
        <v>116</v>
      </c>
      <c r="O108" s="1" t="s">
        <v>486</v>
      </c>
      <c r="P108" s="3">
        <v>72</v>
      </c>
      <c r="R108" s="1" t="s">
        <v>528</v>
      </c>
      <c r="S108" s="1" t="s">
        <v>44</v>
      </c>
      <c r="X108" s="1" t="s">
        <v>49</v>
      </c>
      <c r="AB108" s="4">
        <v>0</v>
      </c>
      <c r="AC108" s="4">
        <v>0</v>
      </c>
    </row>
    <row r="109" spans="1:32" x14ac:dyDescent="0.2">
      <c r="A109" s="1" t="s">
        <v>486</v>
      </c>
      <c r="B109" s="1" t="s">
        <v>486</v>
      </c>
      <c r="C109" s="1" t="s">
        <v>486</v>
      </c>
      <c r="D109" s="1" t="s">
        <v>78</v>
      </c>
      <c r="E109" s="3">
        <v>20031</v>
      </c>
      <c r="F109" s="1" t="s">
        <v>77</v>
      </c>
      <c r="G109" s="1" t="s">
        <v>78</v>
      </c>
      <c r="H109" s="4">
        <v>238.82</v>
      </c>
      <c r="I109" s="1" t="s">
        <v>115</v>
      </c>
      <c r="K109" s="1" t="s">
        <v>102</v>
      </c>
      <c r="N109" s="1" t="s">
        <v>116</v>
      </c>
      <c r="O109" s="1" t="s">
        <v>486</v>
      </c>
      <c r="P109" s="3">
        <v>73</v>
      </c>
      <c r="R109" s="1" t="s">
        <v>529</v>
      </c>
      <c r="S109" s="1" t="s">
        <v>44</v>
      </c>
      <c r="X109" s="1" t="s">
        <v>49</v>
      </c>
      <c r="AB109" s="4">
        <v>0</v>
      </c>
      <c r="AC109" s="4">
        <v>0</v>
      </c>
    </row>
    <row r="110" spans="1:32" x14ac:dyDescent="0.2">
      <c r="A110" s="1" t="s">
        <v>486</v>
      </c>
      <c r="B110" s="1" t="s">
        <v>486</v>
      </c>
      <c r="C110" s="1" t="s">
        <v>486</v>
      </c>
      <c r="D110" s="1" t="s">
        <v>78</v>
      </c>
      <c r="E110" s="3">
        <v>20032</v>
      </c>
      <c r="F110" s="1" t="s">
        <v>77</v>
      </c>
      <c r="G110" s="1" t="s">
        <v>78</v>
      </c>
      <c r="H110" s="4">
        <v>2082.36</v>
      </c>
      <c r="I110" s="1" t="s">
        <v>115</v>
      </c>
      <c r="K110" s="1" t="s">
        <v>102</v>
      </c>
      <c r="N110" s="1" t="s">
        <v>116</v>
      </c>
      <c r="O110" s="1" t="s">
        <v>486</v>
      </c>
      <c r="P110" s="3">
        <v>73</v>
      </c>
      <c r="R110" s="1" t="s">
        <v>530</v>
      </c>
      <c r="S110" s="1" t="s">
        <v>44</v>
      </c>
      <c r="X110" s="1" t="s">
        <v>49</v>
      </c>
      <c r="AB110" s="4">
        <v>0</v>
      </c>
      <c r="AC110" s="4">
        <v>0</v>
      </c>
    </row>
    <row r="111" spans="1:32" x14ac:dyDescent="0.2">
      <c r="A111" s="1" t="s">
        <v>486</v>
      </c>
      <c r="B111" s="1" t="s">
        <v>486</v>
      </c>
      <c r="C111" s="1" t="s">
        <v>486</v>
      </c>
      <c r="D111" s="1" t="s">
        <v>78</v>
      </c>
      <c r="E111" s="3">
        <v>20033</v>
      </c>
      <c r="F111" s="1" t="s">
        <v>77</v>
      </c>
      <c r="G111" s="1" t="s">
        <v>78</v>
      </c>
      <c r="H111" s="4">
        <v>190.03</v>
      </c>
      <c r="I111" s="1" t="s">
        <v>119</v>
      </c>
      <c r="K111" s="1" t="s">
        <v>102</v>
      </c>
      <c r="N111" s="1" t="s">
        <v>116</v>
      </c>
      <c r="O111" s="1" t="s">
        <v>486</v>
      </c>
      <c r="P111" s="3">
        <v>74</v>
      </c>
      <c r="R111" s="1" t="s">
        <v>531</v>
      </c>
      <c r="S111" s="1" t="s">
        <v>44</v>
      </c>
      <c r="X111" s="1" t="s">
        <v>49</v>
      </c>
      <c r="AB111" s="4">
        <v>0</v>
      </c>
      <c r="AC111" s="4">
        <v>0</v>
      </c>
    </row>
    <row r="112" spans="1:32" x14ac:dyDescent="0.2">
      <c r="A112" s="1" t="s">
        <v>486</v>
      </c>
      <c r="B112" s="1" t="s">
        <v>486</v>
      </c>
      <c r="C112" s="1" t="s">
        <v>486</v>
      </c>
      <c r="D112" s="1" t="s">
        <v>78</v>
      </c>
      <c r="E112" s="3">
        <v>20034</v>
      </c>
      <c r="F112" s="1" t="s">
        <v>77</v>
      </c>
      <c r="G112" s="1" t="s">
        <v>78</v>
      </c>
      <c r="H112" s="4">
        <v>8.8699999999999992</v>
      </c>
      <c r="I112" s="1" t="s">
        <v>121</v>
      </c>
      <c r="K112" s="1" t="s">
        <v>102</v>
      </c>
      <c r="N112" s="1" t="s">
        <v>116</v>
      </c>
      <c r="O112" s="1" t="s">
        <v>486</v>
      </c>
      <c r="P112" s="3">
        <v>75</v>
      </c>
      <c r="R112" s="1" t="s">
        <v>532</v>
      </c>
      <c r="S112" s="1" t="s">
        <v>44</v>
      </c>
      <c r="X112" s="1" t="s">
        <v>49</v>
      </c>
      <c r="AB112" s="4">
        <v>0</v>
      </c>
      <c r="AC112" s="4">
        <v>0</v>
      </c>
    </row>
    <row r="113" spans="1:32" x14ac:dyDescent="0.2">
      <c r="A113" s="1" t="s">
        <v>486</v>
      </c>
      <c r="B113" s="1" t="s">
        <v>486</v>
      </c>
      <c r="C113" s="1" t="s">
        <v>486</v>
      </c>
      <c r="D113" s="1" t="s">
        <v>78</v>
      </c>
      <c r="E113" s="3">
        <v>20035</v>
      </c>
      <c r="F113" s="1" t="s">
        <v>77</v>
      </c>
      <c r="G113" s="1" t="s">
        <v>78</v>
      </c>
      <c r="H113" s="4">
        <v>77</v>
      </c>
      <c r="I113" s="1" t="s">
        <v>123</v>
      </c>
      <c r="K113" s="1" t="s">
        <v>102</v>
      </c>
      <c r="N113" s="1" t="s">
        <v>116</v>
      </c>
      <c r="O113" s="1" t="s">
        <v>486</v>
      </c>
      <c r="P113" s="3">
        <v>76</v>
      </c>
      <c r="R113" s="1" t="s">
        <v>533</v>
      </c>
      <c r="S113" s="1" t="s">
        <v>44</v>
      </c>
      <c r="X113" s="1" t="s">
        <v>49</v>
      </c>
      <c r="AB113" s="4">
        <v>0</v>
      </c>
      <c r="AC113" s="4">
        <v>0</v>
      </c>
    </row>
    <row r="114" spans="1:32" x14ac:dyDescent="0.2">
      <c r="A114" s="1" t="s">
        <v>486</v>
      </c>
      <c r="B114" s="1" t="s">
        <v>486</v>
      </c>
      <c r="C114" s="1" t="s">
        <v>486</v>
      </c>
      <c r="D114" s="1" t="s">
        <v>78</v>
      </c>
      <c r="E114" s="3">
        <v>20036</v>
      </c>
      <c r="F114" s="1" t="s">
        <v>77</v>
      </c>
      <c r="G114" s="1" t="s">
        <v>78</v>
      </c>
      <c r="H114" s="4">
        <v>26</v>
      </c>
      <c r="I114" s="1" t="s">
        <v>125</v>
      </c>
      <c r="K114" s="1" t="s">
        <v>102</v>
      </c>
      <c r="N114" s="1" t="s">
        <v>116</v>
      </c>
      <c r="O114" s="1" t="s">
        <v>486</v>
      </c>
      <c r="P114" s="3">
        <v>77</v>
      </c>
      <c r="R114" s="1" t="s">
        <v>534</v>
      </c>
      <c r="S114" s="1" t="s">
        <v>44</v>
      </c>
      <c r="X114" s="1" t="s">
        <v>49</v>
      </c>
      <c r="AB114" s="4">
        <v>0</v>
      </c>
      <c r="AC114" s="4">
        <v>0</v>
      </c>
    </row>
    <row r="115" spans="1:32" x14ac:dyDescent="0.2">
      <c r="A115" s="1" t="s">
        <v>486</v>
      </c>
      <c r="B115" s="1" t="s">
        <v>486</v>
      </c>
      <c r="C115" s="1" t="s">
        <v>486</v>
      </c>
      <c r="D115" s="1" t="s">
        <v>78</v>
      </c>
      <c r="E115" s="3">
        <v>20037</v>
      </c>
      <c r="F115" s="1" t="s">
        <v>77</v>
      </c>
      <c r="G115" s="1" t="s">
        <v>78</v>
      </c>
      <c r="H115" s="4">
        <v>22.77</v>
      </c>
      <c r="I115" s="1" t="s">
        <v>125</v>
      </c>
      <c r="K115" s="1" t="s">
        <v>102</v>
      </c>
      <c r="N115" s="1" t="s">
        <v>116</v>
      </c>
      <c r="O115" s="1" t="s">
        <v>486</v>
      </c>
      <c r="P115" s="3">
        <v>78</v>
      </c>
      <c r="R115" s="1" t="s">
        <v>535</v>
      </c>
      <c r="S115" s="1" t="s">
        <v>44</v>
      </c>
      <c r="X115" s="1" t="s">
        <v>49</v>
      </c>
      <c r="AB115" s="4">
        <v>0</v>
      </c>
      <c r="AC115" s="4">
        <v>0</v>
      </c>
    </row>
    <row r="116" spans="1:32" x14ac:dyDescent="0.2">
      <c r="A116" s="1" t="s">
        <v>486</v>
      </c>
      <c r="B116" s="1" t="s">
        <v>486</v>
      </c>
      <c r="C116" s="1" t="s">
        <v>486</v>
      </c>
      <c r="D116" s="1" t="s">
        <v>78</v>
      </c>
      <c r="E116" s="3">
        <v>20038</v>
      </c>
      <c r="F116" s="1" t="s">
        <v>77</v>
      </c>
      <c r="G116" s="1" t="s">
        <v>78</v>
      </c>
      <c r="H116" s="4">
        <v>7556.16</v>
      </c>
      <c r="I116" s="1" t="s">
        <v>127</v>
      </c>
      <c r="K116" s="1" t="s">
        <v>102</v>
      </c>
      <c r="N116" s="1" t="s">
        <v>116</v>
      </c>
      <c r="O116" s="1" t="s">
        <v>486</v>
      </c>
      <c r="P116" s="3">
        <v>79</v>
      </c>
      <c r="R116" s="1" t="s">
        <v>536</v>
      </c>
      <c r="S116" s="1" t="s">
        <v>44</v>
      </c>
      <c r="X116" s="1" t="s">
        <v>49</v>
      </c>
      <c r="AB116" s="4">
        <v>0</v>
      </c>
      <c r="AC116" s="4">
        <v>0</v>
      </c>
    </row>
    <row r="117" spans="1:32" x14ac:dyDescent="0.2">
      <c r="A117" s="1" t="s">
        <v>486</v>
      </c>
      <c r="B117" s="1" t="s">
        <v>486</v>
      </c>
      <c r="C117" s="1" t="s">
        <v>486</v>
      </c>
      <c r="D117" s="1" t="s">
        <v>78</v>
      </c>
      <c r="E117" s="3">
        <v>20039</v>
      </c>
      <c r="F117" s="1" t="s">
        <v>77</v>
      </c>
      <c r="G117" s="1" t="s">
        <v>78</v>
      </c>
      <c r="H117" s="4">
        <v>2229.7199999999998</v>
      </c>
      <c r="I117" s="1" t="s">
        <v>127</v>
      </c>
      <c r="K117" s="1" t="s">
        <v>102</v>
      </c>
      <c r="N117" s="1" t="s">
        <v>116</v>
      </c>
      <c r="O117" s="1" t="s">
        <v>486</v>
      </c>
      <c r="P117" s="3">
        <v>80</v>
      </c>
      <c r="R117" s="1" t="s">
        <v>537</v>
      </c>
      <c r="S117" s="1" t="s">
        <v>44</v>
      </c>
      <c r="X117" s="1" t="s">
        <v>49</v>
      </c>
      <c r="AB117" s="4">
        <v>0</v>
      </c>
      <c r="AC117" s="4">
        <v>0</v>
      </c>
    </row>
    <row r="118" spans="1:32" x14ac:dyDescent="0.2">
      <c r="A118" s="1" t="s">
        <v>486</v>
      </c>
      <c r="B118" s="1" t="s">
        <v>486</v>
      </c>
      <c r="C118" s="1" t="s">
        <v>486</v>
      </c>
      <c r="D118" s="1" t="s">
        <v>78</v>
      </c>
      <c r="E118" s="3">
        <v>20040</v>
      </c>
      <c r="F118" s="1" t="s">
        <v>77</v>
      </c>
      <c r="G118" s="1" t="s">
        <v>78</v>
      </c>
      <c r="H118" s="4">
        <v>4600.05</v>
      </c>
      <c r="I118" s="1" t="s">
        <v>130</v>
      </c>
      <c r="K118" s="1" t="s">
        <v>131</v>
      </c>
      <c r="N118" s="1" t="s">
        <v>116</v>
      </c>
      <c r="O118" s="1" t="s">
        <v>486</v>
      </c>
      <c r="P118" s="3">
        <v>85</v>
      </c>
      <c r="R118" s="1" t="s">
        <v>538</v>
      </c>
      <c r="S118" s="1" t="s">
        <v>44</v>
      </c>
      <c r="X118" s="1" t="s">
        <v>49</v>
      </c>
      <c r="AB118" s="4">
        <v>0</v>
      </c>
      <c r="AC118" s="4">
        <v>0</v>
      </c>
    </row>
    <row r="119" spans="1:32" x14ac:dyDescent="0.2">
      <c r="A119" s="1" t="s">
        <v>486</v>
      </c>
      <c r="B119" s="1" t="s">
        <v>486</v>
      </c>
      <c r="C119" s="1" t="s">
        <v>486</v>
      </c>
      <c r="D119" s="1" t="s">
        <v>78</v>
      </c>
      <c r="E119" s="3">
        <v>20041</v>
      </c>
      <c r="F119" s="1" t="s">
        <v>77</v>
      </c>
      <c r="H119" s="4">
        <v>8293.4599999999991</v>
      </c>
      <c r="I119" s="1" t="s">
        <v>130</v>
      </c>
      <c r="K119" s="1" t="s">
        <v>131</v>
      </c>
      <c r="N119" s="1" t="s">
        <v>116</v>
      </c>
      <c r="O119" s="1" t="s">
        <v>486</v>
      </c>
      <c r="P119" s="3">
        <v>85</v>
      </c>
      <c r="R119" s="1" t="s">
        <v>539</v>
      </c>
      <c r="S119" s="1" t="s">
        <v>44</v>
      </c>
      <c r="X119" s="1" t="s">
        <v>138</v>
      </c>
      <c r="AB119" s="4">
        <v>0</v>
      </c>
      <c r="AC119" s="4">
        <v>0</v>
      </c>
    </row>
    <row r="120" spans="1:32" x14ac:dyDescent="0.2">
      <c r="A120" s="1" t="s">
        <v>486</v>
      </c>
      <c r="B120" s="1" t="s">
        <v>486</v>
      </c>
      <c r="C120" s="1" t="s">
        <v>486</v>
      </c>
      <c r="D120" s="1" t="s">
        <v>78</v>
      </c>
      <c r="E120" s="3">
        <v>20042</v>
      </c>
      <c r="F120" s="1" t="s">
        <v>77</v>
      </c>
      <c r="G120" s="1" t="s">
        <v>78</v>
      </c>
      <c r="H120" s="4">
        <v>123.01</v>
      </c>
      <c r="I120" s="1" t="s">
        <v>127</v>
      </c>
      <c r="K120" s="1" t="s">
        <v>102</v>
      </c>
      <c r="N120" s="1" t="s">
        <v>116</v>
      </c>
      <c r="O120" s="1" t="s">
        <v>486</v>
      </c>
      <c r="P120" s="3">
        <v>86</v>
      </c>
      <c r="R120" s="1" t="s">
        <v>540</v>
      </c>
      <c r="S120" s="1" t="s">
        <v>44</v>
      </c>
      <c r="X120" s="1" t="s">
        <v>138</v>
      </c>
      <c r="AB120" s="4">
        <v>0</v>
      </c>
      <c r="AC120" s="4">
        <v>0</v>
      </c>
    </row>
    <row r="121" spans="1:32" x14ac:dyDescent="0.2">
      <c r="A121" s="1" t="s">
        <v>486</v>
      </c>
      <c r="B121" s="1" t="s">
        <v>486</v>
      </c>
      <c r="C121" s="1" t="s">
        <v>486</v>
      </c>
      <c r="D121" s="1" t="s">
        <v>78</v>
      </c>
      <c r="E121" s="3">
        <v>20043</v>
      </c>
      <c r="F121" s="1" t="s">
        <v>77</v>
      </c>
      <c r="G121" s="1" t="s">
        <v>78</v>
      </c>
      <c r="H121" s="4">
        <v>71.900000000000006</v>
      </c>
      <c r="I121" s="1" t="s">
        <v>125</v>
      </c>
      <c r="K121" s="1" t="s">
        <v>102</v>
      </c>
      <c r="N121" s="1" t="s">
        <v>116</v>
      </c>
      <c r="O121" s="1" t="s">
        <v>486</v>
      </c>
      <c r="P121" s="3">
        <v>87</v>
      </c>
      <c r="R121" s="1" t="s">
        <v>541</v>
      </c>
      <c r="S121" s="1" t="s">
        <v>44</v>
      </c>
      <c r="X121" s="1" t="s">
        <v>138</v>
      </c>
      <c r="AB121" s="4">
        <v>0</v>
      </c>
      <c r="AC121" s="4">
        <v>0</v>
      </c>
    </row>
    <row r="122" spans="1:32" x14ac:dyDescent="0.2">
      <c r="A122" s="1" t="s">
        <v>542</v>
      </c>
      <c r="B122" s="1" t="s">
        <v>542</v>
      </c>
      <c r="C122" s="1" t="s">
        <v>542</v>
      </c>
      <c r="D122" s="1" t="s">
        <v>78</v>
      </c>
      <c r="E122" s="3">
        <v>20044</v>
      </c>
      <c r="F122" s="1" t="s">
        <v>77</v>
      </c>
      <c r="G122" s="1" t="s">
        <v>78</v>
      </c>
      <c r="H122" s="4">
        <v>9106.67</v>
      </c>
      <c r="I122" s="1" t="s">
        <v>127</v>
      </c>
      <c r="K122" s="1" t="s">
        <v>102</v>
      </c>
      <c r="N122" s="1" t="s">
        <v>116</v>
      </c>
      <c r="O122" s="1" t="s">
        <v>542</v>
      </c>
      <c r="P122" s="3">
        <v>89</v>
      </c>
      <c r="R122" s="1" t="s">
        <v>543</v>
      </c>
      <c r="S122" s="1" t="s">
        <v>44</v>
      </c>
      <c r="X122" s="1" t="s">
        <v>138</v>
      </c>
      <c r="AB122" s="4">
        <v>0</v>
      </c>
      <c r="AC122" s="4">
        <v>0</v>
      </c>
    </row>
    <row r="123" spans="1:32" x14ac:dyDescent="0.2">
      <c r="A123" s="1" t="s">
        <v>542</v>
      </c>
      <c r="B123" s="1" t="s">
        <v>542</v>
      </c>
      <c r="C123" s="1" t="s">
        <v>542</v>
      </c>
      <c r="D123" s="1" t="s">
        <v>78</v>
      </c>
      <c r="E123" s="3">
        <v>20045</v>
      </c>
      <c r="F123" s="1" t="s">
        <v>77</v>
      </c>
      <c r="H123" s="4">
        <v>4176.74</v>
      </c>
      <c r="I123" s="1" t="s">
        <v>127</v>
      </c>
      <c r="K123" s="1" t="s">
        <v>102</v>
      </c>
      <c r="N123" s="1" t="s">
        <v>116</v>
      </c>
      <c r="O123" s="1" t="s">
        <v>542</v>
      </c>
      <c r="P123" s="3">
        <v>90</v>
      </c>
      <c r="R123" s="1" t="s">
        <v>544</v>
      </c>
      <c r="S123" s="1" t="s">
        <v>44</v>
      </c>
      <c r="X123" s="1" t="s">
        <v>138</v>
      </c>
      <c r="AB123" s="4">
        <v>0</v>
      </c>
      <c r="AC123" s="4">
        <v>0</v>
      </c>
    </row>
    <row r="124" spans="1:32" x14ac:dyDescent="0.2">
      <c r="A124" s="1" t="s">
        <v>542</v>
      </c>
      <c r="B124" s="1" t="s">
        <v>542</v>
      </c>
      <c r="C124" s="1" t="s">
        <v>542</v>
      </c>
      <c r="D124" s="1" t="s">
        <v>78</v>
      </c>
      <c r="E124" s="3">
        <v>20046</v>
      </c>
      <c r="F124" s="1" t="s">
        <v>77</v>
      </c>
      <c r="G124" s="1" t="s">
        <v>78</v>
      </c>
      <c r="H124" s="4">
        <v>27944</v>
      </c>
      <c r="I124" s="1" t="s">
        <v>545</v>
      </c>
      <c r="J124" s="1" t="s">
        <v>546</v>
      </c>
      <c r="K124" s="1" t="s">
        <v>282</v>
      </c>
      <c r="L124" s="1" t="s">
        <v>225</v>
      </c>
      <c r="M124" s="1" t="s">
        <v>547</v>
      </c>
      <c r="N124" s="1" t="s">
        <v>41</v>
      </c>
      <c r="O124" s="1" t="s">
        <v>542</v>
      </c>
      <c r="P124" s="3">
        <v>91</v>
      </c>
      <c r="R124" s="1" t="s">
        <v>548</v>
      </c>
      <c r="S124" s="1" t="s">
        <v>44</v>
      </c>
      <c r="T124" s="1" t="s">
        <v>549</v>
      </c>
      <c r="X124" s="1" t="s">
        <v>138</v>
      </c>
      <c r="AB124" s="4">
        <v>0</v>
      </c>
      <c r="AC124" s="4">
        <v>0</v>
      </c>
    </row>
    <row r="125" spans="1:32" x14ac:dyDescent="0.2">
      <c r="A125" s="1" t="s">
        <v>542</v>
      </c>
      <c r="B125" s="1" t="s">
        <v>542</v>
      </c>
      <c r="C125" s="1" t="s">
        <v>542</v>
      </c>
      <c r="D125" s="1" t="s">
        <v>78</v>
      </c>
      <c r="E125" s="3">
        <v>20047</v>
      </c>
      <c r="F125" s="1" t="s">
        <v>77</v>
      </c>
      <c r="G125" s="1" t="s">
        <v>78</v>
      </c>
      <c r="H125" s="4">
        <v>6845</v>
      </c>
      <c r="I125" s="1" t="s">
        <v>545</v>
      </c>
      <c r="J125" s="1" t="s">
        <v>546</v>
      </c>
      <c r="K125" s="1" t="s">
        <v>282</v>
      </c>
      <c r="L125" s="1" t="s">
        <v>225</v>
      </c>
      <c r="M125" s="1" t="s">
        <v>547</v>
      </c>
      <c r="N125" s="1" t="s">
        <v>41</v>
      </c>
      <c r="O125" s="1" t="s">
        <v>542</v>
      </c>
      <c r="P125" s="3">
        <v>92</v>
      </c>
      <c r="R125" s="1" t="s">
        <v>550</v>
      </c>
      <c r="S125" s="1" t="s">
        <v>44</v>
      </c>
      <c r="T125" s="1" t="s">
        <v>551</v>
      </c>
      <c r="X125" s="1" t="s">
        <v>138</v>
      </c>
      <c r="AB125" s="4">
        <v>0</v>
      </c>
      <c r="AC125" s="4">
        <v>0</v>
      </c>
    </row>
    <row r="126" spans="1:32" x14ac:dyDescent="0.2">
      <c r="A126" s="1" t="s">
        <v>442</v>
      </c>
      <c r="B126" s="1" t="s">
        <v>442</v>
      </c>
      <c r="C126" s="1" t="s">
        <v>442</v>
      </c>
      <c r="D126" s="1" t="s">
        <v>78</v>
      </c>
      <c r="E126" s="3">
        <v>20048</v>
      </c>
      <c r="F126" s="1" t="s">
        <v>77</v>
      </c>
      <c r="G126" s="1" t="s">
        <v>78</v>
      </c>
      <c r="H126" s="4">
        <v>198.6</v>
      </c>
      <c r="I126" s="1" t="s">
        <v>552</v>
      </c>
      <c r="K126" s="1" t="s">
        <v>553</v>
      </c>
      <c r="L126" s="1" t="s">
        <v>554</v>
      </c>
      <c r="M126" s="1" t="s">
        <v>555</v>
      </c>
      <c r="N126" s="1" t="s">
        <v>41</v>
      </c>
      <c r="O126" s="1" t="s">
        <v>442</v>
      </c>
      <c r="P126" s="3">
        <v>93</v>
      </c>
      <c r="R126" s="1" t="s">
        <v>556</v>
      </c>
      <c r="S126" s="1" t="s">
        <v>44</v>
      </c>
      <c r="X126" s="1" t="s">
        <v>138</v>
      </c>
      <c r="AB126" s="4">
        <v>0</v>
      </c>
      <c r="AC126" s="4">
        <v>0</v>
      </c>
    </row>
    <row r="127" spans="1:32" x14ac:dyDescent="0.2">
      <c r="A127" s="1" t="s">
        <v>359</v>
      </c>
      <c r="B127" s="1" t="s">
        <v>98</v>
      </c>
      <c r="C127" s="1" t="s">
        <v>49</v>
      </c>
      <c r="D127" s="1" t="s">
        <v>35</v>
      </c>
      <c r="E127" s="3">
        <v>30</v>
      </c>
      <c r="F127" s="1" t="s">
        <v>36</v>
      </c>
      <c r="G127" s="1" t="s">
        <v>557</v>
      </c>
      <c r="H127" s="4">
        <v>90</v>
      </c>
      <c r="I127" s="1" t="s">
        <v>558</v>
      </c>
      <c r="J127" s="1" t="s">
        <v>559</v>
      </c>
      <c r="K127" s="1" t="s">
        <v>102</v>
      </c>
      <c r="L127" s="1" t="s">
        <v>148</v>
      </c>
      <c r="M127" s="1" t="s">
        <v>560</v>
      </c>
      <c r="N127" s="1" t="s">
        <v>41</v>
      </c>
      <c r="O127" s="1" t="s">
        <v>277</v>
      </c>
      <c r="P127" s="3">
        <v>94</v>
      </c>
      <c r="R127" s="1" t="s">
        <v>561</v>
      </c>
      <c r="S127" s="1" t="s">
        <v>44</v>
      </c>
      <c r="T127" s="1" t="s">
        <v>562</v>
      </c>
      <c r="V127" s="1" t="s">
        <v>46</v>
      </c>
      <c r="W127" s="1" t="s">
        <v>47</v>
      </c>
      <c r="X127" s="1" t="s">
        <v>563</v>
      </c>
      <c r="AB127" s="4">
        <v>90</v>
      </c>
      <c r="AC127" s="4">
        <v>19.8</v>
      </c>
      <c r="AF127" s="1" t="s">
        <v>384</v>
      </c>
    </row>
    <row r="128" spans="1:32" x14ac:dyDescent="0.2">
      <c r="A128" s="1" t="s">
        <v>442</v>
      </c>
      <c r="B128" s="1" t="s">
        <v>276</v>
      </c>
      <c r="C128" s="1" t="s">
        <v>98</v>
      </c>
      <c r="D128" s="1" t="s">
        <v>35</v>
      </c>
      <c r="E128" s="3">
        <v>589</v>
      </c>
      <c r="F128" s="1" t="s">
        <v>36</v>
      </c>
      <c r="G128" s="1" t="s">
        <v>564</v>
      </c>
      <c r="H128" s="4">
        <v>1376.93</v>
      </c>
      <c r="I128" s="1" t="s">
        <v>565</v>
      </c>
      <c r="J128" s="1" t="s">
        <v>566</v>
      </c>
      <c r="K128" s="1" t="s">
        <v>89</v>
      </c>
      <c r="N128" s="1" t="s">
        <v>41</v>
      </c>
      <c r="O128" s="1" t="s">
        <v>277</v>
      </c>
      <c r="P128" s="3">
        <v>96</v>
      </c>
      <c r="R128" s="1" t="s">
        <v>567</v>
      </c>
      <c r="S128" s="1" t="s">
        <v>44</v>
      </c>
      <c r="T128" s="1" t="s">
        <v>568</v>
      </c>
      <c r="V128" s="1" t="s">
        <v>46</v>
      </c>
      <c r="W128" s="1" t="s">
        <v>47</v>
      </c>
      <c r="X128" s="1" t="s">
        <v>276</v>
      </c>
      <c r="AB128" s="4">
        <v>1376.93</v>
      </c>
      <c r="AC128" s="4">
        <v>302.92</v>
      </c>
      <c r="AF128" s="1" t="s">
        <v>187</v>
      </c>
    </row>
    <row r="129" spans="1:32" x14ac:dyDescent="0.2">
      <c r="A129" s="1" t="s">
        <v>442</v>
      </c>
      <c r="B129" s="1" t="s">
        <v>276</v>
      </c>
      <c r="C129" s="1" t="s">
        <v>98</v>
      </c>
      <c r="D129" s="1" t="s">
        <v>35</v>
      </c>
      <c r="E129" s="3">
        <v>590</v>
      </c>
      <c r="F129" s="1" t="s">
        <v>36</v>
      </c>
      <c r="G129" s="1" t="s">
        <v>569</v>
      </c>
      <c r="H129" s="4">
        <v>368.47</v>
      </c>
      <c r="I129" s="1" t="s">
        <v>565</v>
      </c>
      <c r="J129" s="1" t="s">
        <v>566</v>
      </c>
      <c r="K129" s="1" t="s">
        <v>89</v>
      </c>
      <c r="N129" s="1" t="s">
        <v>41</v>
      </c>
      <c r="O129" s="1" t="s">
        <v>277</v>
      </c>
      <c r="P129" s="3">
        <v>96</v>
      </c>
      <c r="R129" s="1" t="s">
        <v>570</v>
      </c>
      <c r="S129" s="1" t="s">
        <v>44</v>
      </c>
      <c r="T129" s="1" t="s">
        <v>568</v>
      </c>
      <c r="V129" s="1" t="s">
        <v>46</v>
      </c>
      <c r="W129" s="1" t="s">
        <v>47</v>
      </c>
      <c r="X129" s="1" t="s">
        <v>276</v>
      </c>
      <c r="AB129" s="4">
        <v>368.47</v>
      </c>
      <c r="AC129" s="4">
        <v>81.06</v>
      </c>
      <c r="AF129" s="1" t="s">
        <v>211</v>
      </c>
    </row>
    <row r="130" spans="1:32" x14ac:dyDescent="0.2">
      <c r="A130" s="1" t="s">
        <v>571</v>
      </c>
      <c r="B130" s="1" t="s">
        <v>353</v>
      </c>
      <c r="C130" s="1" t="s">
        <v>98</v>
      </c>
      <c r="D130" s="1" t="s">
        <v>35</v>
      </c>
      <c r="E130" s="3">
        <v>592</v>
      </c>
      <c r="F130" s="1" t="s">
        <v>36</v>
      </c>
      <c r="G130" s="1" t="s">
        <v>572</v>
      </c>
      <c r="H130" s="4">
        <v>38.22</v>
      </c>
      <c r="I130" s="1" t="s">
        <v>573</v>
      </c>
      <c r="J130" s="1" t="s">
        <v>281</v>
      </c>
      <c r="K130" s="1" t="s">
        <v>282</v>
      </c>
      <c r="N130" s="1" t="s">
        <v>41</v>
      </c>
      <c r="O130" s="1" t="s">
        <v>277</v>
      </c>
      <c r="P130" s="3">
        <v>95</v>
      </c>
      <c r="R130" s="1" t="s">
        <v>574</v>
      </c>
      <c r="S130" s="1" t="s">
        <v>44</v>
      </c>
      <c r="T130" s="1" t="s">
        <v>575</v>
      </c>
      <c r="V130" s="1" t="s">
        <v>46</v>
      </c>
      <c r="W130" s="1" t="s">
        <v>47</v>
      </c>
      <c r="X130" s="1" t="s">
        <v>197</v>
      </c>
      <c r="AB130" s="4">
        <v>38.22</v>
      </c>
      <c r="AC130" s="4">
        <v>2.73</v>
      </c>
      <c r="AF130" s="1" t="s">
        <v>286</v>
      </c>
    </row>
    <row r="131" spans="1:32" x14ac:dyDescent="0.2">
      <c r="A131" s="1" t="s">
        <v>359</v>
      </c>
      <c r="B131" s="1" t="s">
        <v>576</v>
      </c>
      <c r="C131" s="1" t="s">
        <v>157</v>
      </c>
      <c r="D131" s="1" t="s">
        <v>35</v>
      </c>
      <c r="E131" s="3">
        <v>42</v>
      </c>
      <c r="F131" s="1" t="s">
        <v>36</v>
      </c>
      <c r="G131" s="1" t="s">
        <v>577</v>
      </c>
      <c r="H131" s="4">
        <v>540</v>
      </c>
      <c r="I131" s="1" t="s">
        <v>578</v>
      </c>
      <c r="J131" s="1" t="s">
        <v>579</v>
      </c>
      <c r="K131" s="1" t="s">
        <v>580</v>
      </c>
      <c r="L131" s="1" t="s">
        <v>581</v>
      </c>
      <c r="M131" s="1" t="s">
        <v>582</v>
      </c>
      <c r="N131" s="1" t="s">
        <v>41</v>
      </c>
      <c r="O131" s="1" t="s">
        <v>414</v>
      </c>
      <c r="P131" s="3">
        <v>97</v>
      </c>
      <c r="R131" s="1" t="s">
        <v>583</v>
      </c>
      <c r="S131" s="1" t="s">
        <v>44</v>
      </c>
      <c r="T131" s="1" t="s">
        <v>584</v>
      </c>
      <c r="V131" s="1" t="s">
        <v>46</v>
      </c>
      <c r="W131" s="1" t="s">
        <v>47</v>
      </c>
      <c r="X131" s="1" t="s">
        <v>262</v>
      </c>
      <c r="AB131" s="4">
        <v>540</v>
      </c>
      <c r="AC131" s="4">
        <v>118.8</v>
      </c>
      <c r="AF131" s="1" t="s">
        <v>67</v>
      </c>
    </row>
    <row r="132" spans="1:32" x14ac:dyDescent="0.2">
      <c r="A132" s="1" t="s">
        <v>585</v>
      </c>
      <c r="B132" s="1" t="s">
        <v>585</v>
      </c>
      <c r="C132" s="1" t="s">
        <v>262</v>
      </c>
      <c r="D132" s="1" t="s">
        <v>35</v>
      </c>
      <c r="E132" s="3">
        <v>6</v>
      </c>
      <c r="F132" s="1" t="s">
        <v>77</v>
      </c>
      <c r="G132" s="1" t="s">
        <v>586</v>
      </c>
      <c r="H132" s="4">
        <v>9850</v>
      </c>
      <c r="I132" s="1" t="s">
        <v>587</v>
      </c>
      <c r="J132" s="1" t="s">
        <v>588</v>
      </c>
      <c r="K132" s="1" t="s">
        <v>80</v>
      </c>
      <c r="N132" s="1" t="s">
        <v>41</v>
      </c>
      <c r="O132" s="1" t="s">
        <v>589</v>
      </c>
      <c r="P132" s="3">
        <v>98</v>
      </c>
      <c r="R132" s="1" t="s">
        <v>590</v>
      </c>
      <c r="S132" s="1" t="s">
        <v>44</v>
      </c>
      <c r="V132" s="1" t="s">
        <v>65</v>
      </c>
      <c r="W132" s="1" t="s">
        <v>66</v>
      </c>
      <c r="X132" s="1" t="s">
        <v>585</v>
      </c>
      <c r="AB132" s="4">
        <v>9850</v>
      </c>
      <c r="AC132" s="4">
        <v>0</v>
      </c>
      <c r="AF132" s="1" t="s">
        <v>591</v>
      </c>
    </row>
    <row r="133" spans="1:32" x14ac:dyDescent="0.2">
      <c r="A133" s="1" t="s">
        <v>592</v>
      </c>
      <c r="B133" s="1" t="s">
        <v>592</v>
      </c>
      <c r="C133" s="1" t="s">
        <v>592</v>
      </c>
      <c r="D133" s="1" t="s">
        <v>78</v>
      </c>
      <c r="E133" s="3">
        <v>20049</v>
      </c>
      <c r="F133" s="1" t="s">
        <v>77</v>
      </c>
      <c r="G133" s="1" t="s">
        <v>78</v>
      </c>
      <c r="H133" s="4">
        <v>38560.83</v>
      </c>
      <c r="I133" s="1" t="s">
        <v>372</v>
      </c>
      <c r="N133" s="1" t="s">
        <v>373</v>
      </c>
      <c r="O133" s="1" t="s">
        <v>592</v>
      </c>
      <c r="P133" s="3">
        <v>99</v>
      </c>
      <c r="R133" s="1" t="s">
        <v>593</v>
      </c>
      <c r="S133" s="1" t="s">
        <v>44</v>
      </c>
      <c r="X133" s="1" t="s">
        <v>585</v>
      </c>
      <c r="AB133" s="4">
        <v>0</v>
      </c>
      <c r="AC133" s="4">
        <v>0</v>
      </c>
    </row>
    <row r="134" spans="1:32" x14ac:dyDescent="0.2">
      <c r="A134" s="1" t="s">
        <v>592</v>
      </c>
      <c r="B134" s="1" t="s">
        <v>592</v>
      </c>
      <c r="C134" s="1" t="s">
        <v>592</v>
      </c>
      <c r="D134" s="1" t="s">
        <v>78</v>
      </c>
      <c r="E134" s="3">
        <v>20050</v>
      </c>
      <c r="F134" s="1" t="s">
        <v>77</v>
      </c>
      <c r="G134" s="1" t="s">
        <v>78</v>
      </c>
      <c r="H134" s="4">
        <v>751.06</v>
      </c>
      <c r="I134" s="1" t="s">
        <v>372</v>
      </c>
      <c r="N134" s="1" t="s">
        <v>373</v>
      </c>
      <c r="O134" s="1" t="s">
        <v>592</v>
      </c>
      <c r="P134" s="3">
        <v>99</v>
      </c>
      <c r="R134" s="1" t="s">
        <v>594</v>
      </c>
      <c r="S134" s="1" t="s">
        <v>44</v>
      </c>
      <c r="X134" s="1" t="s">
        <v>585</v>
      </c>
      <c r="AB134" s="4">
        <v>0</v>
      </c>
      <c r="AC134" s="4">
        <v>0</v>
      </c>
    </row>
    <row r="135" spans="1:32" x14ac:dyDescent="0.2">
      <c r="A135" s="1" t="s">
        <v>592</v>
      </c>
      <c r="B135" s="1" t="s">
        <v>592</v>
      </c>
      <c r="C135" s="1" t="s">
        <v>592</v>
      </c>
      <c r="D135" s="1" t="s">
        <v>78</v>
      </c>
      <c r="E135" s="3">
        <v>20051</v>
      </c>
      <c r="F135" s="1" t="s">
        <v>77</v>
      </c>
      <c r="G135" s="1" t="s">
        <v>78</v>
      </c>
      <c r="H135" s="4">
        <v>700</v>
      </c>
      <c r="I135" s="1" t="s">
        <v>545</v>
      </c>
      <c r="J135" s="1" t="s">
        <v>546</v>
      </c>
      <c r="K135" s="1" t="s">
        <v>282</v>
      </c>
      <c r="L135" s="1" t="s">
        <v>225</v>
      </c>
      <c r="M135" s="1" t="s">
        <v>547</v>
      </c>
      <c r="N135" s="1" t="s">
        <v>41</v>
      </c>
      <c r="O135" s="1" t="s">
        <v>592</v>
      </c>
      <c r="P135" s="3">
        <v>100</v>
      </c>
      <c r="R135" s="1" t="s">
        <v>595</v>
      </c>
      <c r="S135" s="1" t="s">
        <v>44</v>
      </c>
      <c r="T135" s="1" t="s">
        <v>596</v>
      </c>
      <c r="X135" s="1" t="s">
        <v>585</v>
      </c>
      <c r="AB135" s="4">
        <v>0</v>
      </c>
      <c r="AC135" s="4">
        <v>0</v>
      </c>
    </row>
    <row r="136" spans="1:32" x14ac:dyDescent="0.2">
      <c r="A136" s="1" t="s">
        <v>597</v>
      </c>
      <c r="B136" s="1" t="s">
        <v>576</v>
      </c>
      <c r="C136" s="1" t="s">
        <v>385</v>
      </c>
      <c r="D136" s="1" t="s">
        <v>35</v>
      </c>
      <c r="E136" s="3">
        <v>44</v>
      </c>
      <c r="F136" s="1" t="s">
        <v>36</v>
      </c>
      <c r="G136" s="1" t="s">
        <v>598</v>
      </c>
      <c r="H136" s="4">
        <v>688.1</v>
      </c>
      <c r="I136" s="1" t="s">
        <v>599</v>
      </c>
      <c r="J136" s="1" t="s">
        <v>600</v>
      </c>
      <c r="K136" s="1" t="s">
        <v>601</v>
      </c>
      <c r="L136" s="1" t="s">
        <v>225</v>
      </c>
      <c r="M136" s="1" t="s">
        <v>602</v>
      </c>
      <c r="N136" s="1" t="s">
        <v>41</v>
      </c>
      <c r="O136" s="1" t="s">
        <v>603</v>
      </c>
      <c r="P136" s="3">
        <v>101</v>
      </c>
      <c r="R136" s="1" t="s">
        <v>604</v>
      </c>
      <c r="S136" s="1" t="s">
        <v>44</v>
      </c>
      <c r="T136" s="1" t="s">
        <v>605</v>
      </c>
      <c r="V136" s="1" t="s">
        <v>65</v>
      </c>
      <c r="W136" s="1" t="s">
        <v>66</v>
      </c>
      <c r="X136" s="1" t="s">
        <v>309</v>
      </c>
      <c r="AB136" s="4">
        <v>688.1</v>
      </c>
      <c r="AC136" s="4">
        <v>151.38</v>
      </c>
      <c r="AF136" s="1" t="s">
        <v>606</v>
      </c>
    </row>
    <row r="137" spans="1:32" x14ac:dyDescent="0.2">
      <c r="A137" s="1" t="s">
        <v>597</v>
      </c>
      <c r="B137" s="1" t="s">
        <v>262</v>
      </c>
      <c r="C137" s="1" t="s">
        <v>385</v>
      </c>
      <c r="D137" s="1" t="s">
        <v>35</v>
      </c>
      <c r="E137" s="3">
        <v>45</v>
      </c>
      <c r="F137" s="1" t="s">
        <v>36</v>
      </c>
      <c r="G137" s="1" t="s">
        <v>607</v>
      </c>
      <c r="H137" s="4">
        <v>528.29999999999995</v>
      </c>
      <c r="I137" s="1" t="s">
        <v>599</v>
      </c>
      <c r="J137" s="1" t="s">
        <v>600</v>
      </c>
      <c r="K137" s="1" t="s">
        <v>601</v>
      </c>
      <c r="L137" s="1" t="s">
        <v>225</v>
      </c>
      <c r="M137" s="1" t="s">
        <v>602</v>
      </c>
      <c r="N137" s="1" t="s">
        <v>41</v>
      </c>
      <c r="O137" s="1" t="s">
        <v>603</v>
      </c>
      <c r="P137" s="3">
        <v>101</v>
      </c>
      <c r="R137" s="1" t="s">
        <v>608</v>
      </c>
      <c r="S137" s="1" t="s">
        <v>44</v>
      </c>
      <c r="T137" s="1" t="s">
        <v>605</v>
      </c>
      <c r="V137" s="1" t="s">
        <v>65</v>
      </c>
      <c r="W137" s="1" t="s">
        <v>66</v>
      </c>
      <c r="X137" s="1" t="s">
        <v>309</v>
      </c>
      <c r="AB137" s="4">
        <v>528.29999999999995</v>
      </c>
      <c r="AC137" s="4">
        <v>116.23</v>
      </c>
      <c r="AF137" s="1" t="s">
        <v>606</v>
      </c>
    </row>
    <row r="138" spans="1:32" x14ac:dyDescent="0.2">
      <c r="A138" s="1" t="s">
        <v>98</v>
      </c>
      <c r="B138" s="1" t="s">
        <v>609</v>
      </c>
      <c r="C138" s="1" t="s">
        <v>610</v>
      </c>
      <c r="D138" s="1" t="s">
        <v>35</v>
      </c>
      <c r="E138" s="3">
        <v>494</v>
      </c>
      <c r="F138" s="1" t="s">
        <v>36</v>
      </c>
      <c r="G138" s="1" t="s">
        <v>611</v>
      </c>
      <c r="H138" s="4">
        <v>99.7</v>
      </c>
      <c r="I138" s="1" t="s">
        <v>599</v>
      </c>
      <c r="J138" s="1" t="s">
        <v>600</v>
      </c>
      <c r="K138" s="1" t="s">
        <v>601</v>
      </c>
      <c r="L138" s="1" t="s">
        <v>225</v>
      </c>
      <c r="M138" s="1" t="s">
        <v>602</v>
      </c>
      <c r="N138" s="1" t="s">
        <v>41</v>
      </c>
      <c r="O138" s="1" t="s">
        <v>603</v>
      </c>
      <c r="P138" s="3">
        <v>101</v>
      </c>
      <c r="R138" s="1" t="s">
        <v>612</v>
      </c>
      <c r="S138" s="1" t="s">
        <v>44</v>
      </c>
      <c r="T138" s="1" t="s">
        <v>605</v>
      </c>
      <c r="V138" s="1" t="s">
        <v>46</v>
      </c>
      <c r="W138" s="1" t="s">
        <v>47</v>
      </c>
      <c r="X138" s="1" t="s">
        <v>610</v>
      </c>
      <c r="AB138" s="4">
        <v>99.7</v>
      </c>
      <c r="AC138" s="4">
        <v>21.93</v>
      </c>
      <c r="AF138" s="1" t="s">
        <v>606</v>
      </c>
    </row>
    <row r="139" spans="1:32" x14ac:dyDescent="0.2">
      <c r="A139" s="1" t="s">
        <v>359</v>
      </c>
      <c r="B139" s="1" t="s">
        <v>262</v>
      </c>
      <c r="C139" s="1" t="s">
        <v>542</v>
      </c>
      <c r="D139" s="1" t="s">
        <v>35</v>
      </c>
      <c r="E139" s="3">
        <v>9</v>
      </c>
      <c r="F139" s="1" t="s">
        <v>77</v>
      </c>
      <c r="G139" s="1" t="s">
        <v>613</v>
      </c>
      <c r="H139" s="4">
        <v>8998</v>
      </c>
      <c r="I139" s="1" t="s">
        <v>614</v>
      </c>
      <c r="J139" s="1" t="s">
        <v>615</v>
      </c>
      <c r="K139" s="1" t="s">
        <v>102</v>
      </c>
      <c r="L139" s="1" t="s">
        <v>616</v>
      </c>
      <c r="M139" s="1" t="s">
        <v>617</v>
      </c>
      <c r="N139" s="1" t="s">
        <v>41</v>
      </c>
      <c r="O139" s="1" t="s">
        <v>618</v>
      </c>
      <c r="P139" s="3">
        <v>104</v>
      </c>
      <c r="R139" s="1" t="s">
        <v>619</v>
      </c>
      <c r="S139" s="1" t="s">
        <v>44</v>
      </c>
      <c r="V139" s="1" t="s">
        <v>65</v>
      </c>
      <c r="W139" s="1" t="s">
        <v>66</v>
      </c>
      <c r="X139" s="1" t="s">
        <v>427</v>
      </c>
      <c r="AB139" s="4">
        <v>8998</v>
      </c>
      <c r="AC139" s="4">
        <v>0</v>
      </c>
      <c r="AF139" s="1" t="s">
        <v>591</v>
      </c>
    </row>
    <row r="140" spans="1:32" x14ac:dyDescent="0.2">
      <c r="A140" s="1" t="s">
        <v>620</v>
      </c>
      <c r="B140" s="1" t="s">
        <v>262</v>
      </c>
      <c r="C140" s="1" t="s">
        <v>385</v>
      </c>
      <c r="D140" s="1" t="s">
        <v>35</v>
      </c>
      <c r="E140" s="3">
        <v>50</v>
      </c>
      <c r="F140" s="1" t="s">
        <v>36</v>
      </c>
      <c r="G140" s="1" t="s">
        <v>621</v>
      </c>
      <c r="H140" s="4">
        <v>210</v>
      </c>
      <c r="I140" s="1" t="s">
        <v>622</v>
      </c>
      <c r="J140" s="1" t="s">
        <v>623</v>
      </c>
      <c r="K140" s="1" t="s">
        <v>282</v>
      </c>
      <c r="L140" s="1" t="s">
        <v>148</v>
      </c>
      <c r="M140" s="1" t="s">
        <v>624</v>
      </c>
      <c r="N140" s="1" t="s">
        <v>41</v>
      </c>
      <c r="O140" s="1" t="s">
        <v>618</v>
      </c>
      <c r="P140" s="3">
        <v>103</v>
      </c>
      <c r="R140" s="1" t="s">
        <v>625</v>
      </c>
      <c r="S140" s="1" t="s">
        <v>44</v>
      </c>
      <c r="T140" s="1" t="s">
        <v>626</v>
      </c>
      <c r="V140" s="1" t="s">
        <v>46</v>
      </c>
      <c r="W140" s="1" t="s">
        <v>47</v>
      </c>
      <c r="X140" s="1" t="s">
        <v>452</v>
      </c>
      <c r="AB140" s="4">
        <v>210</v>
      </c>
      <c r="AC140" s="4">
        <v>46.2</v>
      </c>
      <c r="AF140" s="1" t="s">
        <v>627</v>
      </c>
    </row>
    <row r="141" spans="1:32" x14ac:dyDescent="0.2">
      <c r="A141" s="1" t="s">
        <v>620</v>
      </c>
      <c r="B141" s="1" t="s">
        <v>262</v>
      </c>
      <c r="C141" s="1" t="s">
        <v>385</v>
      </c>
      <c r="D141" s="1" t="s">
        <v>35</v>
      </c>
      <c r="E141" s="3">
        <v>51</v>
      </c>
      <c r="F141" s="1" t="s">
        <v>36</v>
      </c>
      <c r="G141" s="1" t="s">
        <v>628</v>
      </c>
      <c r="H141" s="4">
        <v>550</v>
      </c>
      <c r="I141" s="1" t="s">
        <v>622</v>
      </c>
      <c r="J141" s="1" t="s">
        <v>623</v>
      </c>
      <c r="K141" s="1" t="s">
        <v>282</v>
      </c>
      <c r="L141" s="1" t="s">
        <v>148</v>
      </c>
      <c r="M141" s="1" t="s">
        <v>624</v>
      </c>
      <c r="N141" s="1" t="s">
        <v>41</v>
      </c>
      <c r="O141" s="1" t="s">
        <v>618</v>
      </c>
      <c r="P141" s="3">
        <v>102</v>
      </c>
      <c r="R141" s="1" t="s">
        <v>629</v>
      </c>
      <c r="S141" s="1" t="s">
        <v>44</v>
      </c>
      <c r="T141" s="1" t="s">
        <v>630</v>
      </c>
      <c r="V141" s="1" t="s">
        <v>46</v>
      </c>
      <c r="W141" s="1" t="s">
        <v>47</v>
      </c>
      <c r="X141" s="1" t="s">
        <v>452</v>
      </c>
      <c r="AB141" s="4">
        <v>550</v>
      </c>
      <c r="AC141" s="4">
        <v>121</v>
      </c>
      <c r="AF141" s="1" t="s">
        <v>627</v>
      </c>
    </row>
    <row r="142" spans="1:32" x14ac:dyDescent="0.2">
      <c r="A142" s="1" t="s">
        <v>305</v>
      </c>
      <c r="B142" s="1" t="s">
        <v>153</v>
      </c>
      <c r="C142" s="1" t="s">
        <v>98</v>
      </c>
      <c r="D142" s="1" t="s">
        <v>35</v>
      </c>
      <c r="E142" s="3">
        <v>596</v>
      </c>
      <c r="F142" s="1" t="s">
        <v>36</v>
      </c>
      <c r="G142" s="1" t="s">
        <v>631</v>
      </c>
      <c r="H142" s="4">
        <v>450</v>
      </c>
      <c r="I142" s="1" t="s">
        <v>622</v>
      </c>
      <c r="J142" s="1" t="s">
        <v>623</v>
      </c>
      <c r="K142" s="1" t="s">
        <v>282</v>
      </c>
      <c r="L142" s="1" t="s">
        <v>148</v>
      </c>
      <c r="M142" s="1" t="s">
        <v>624</v>
      </c>
      <c r="N142" s="1" t="s">
        <v>41</v>
      </c>
      <c r="O142" s="1" t="s">
        <v>618</v>
      </c>
      <c r="P142" s="3">
        <v>103</v>
      </c>
      <c r="R142" s="1" t="s">
        <v>632</v>
      </c>
      <c r="S142" s="1" t="s">
        <v>44</v>
      </c>
      <c r="T142" s="1" t="s">
        <v>626</v>
      </c>
      <c r="V142" s="1" t="s">
        <v>46</v>
      </c>
      <c r="W142" s="1" t="s">
        <v>47</v>
      </c>
      <c r="X142" s="1" t="s">
        <v>363</v>
      </c>
      <c r="AB142" s="4">
        <v>450</v>
      </c>
      <c r="AC142" s="4">
        <v>99</v>
      </c>
      <c r="AF142" s="1" t="s">
        <v>627</v>
      </c>
    </row>
    <row r="143" spans="1:32" x14ac:dyDescent="0.2">
      <c r="A143" s="1" t="s">
        <v>603</v>
      </c>
      <c r="B143" s="1" t="s">
        <v>197</v>
      </c>
      <c r="C143" s="1" t="s">
        <v>98</v>
      </c>
      <c r="D143" s="1" t="s">
        <v>35</v>
      </c>
      <c r="E143" s="3">
        <v>595</v>
      </c>
      <c r="F143" s="1" t="s">
        <v>36</v>
      </c>
      <c r="G143" s="1" t="s">
        <v>633</v>
      </c>
      <c r="H143" s="4">
        <v>253.2</v>
      </c>
      <c r="I143" s="1" t="s">
        <v>634</v>
      </c>
      <c r="J143" s="1" t="s">
        <v>635</v>
      </c>
      <c r="K143" s="1" t="s">
        <v>636</v>
      </c>
      <c r="L143" s="1" t="s">
        <v>637</v>
      </c>
      <c r="M143" s="1" t="s">
        <v>638</v>
      </c>
      <c r="N143" s="1" t="s">
        <v>41</v>
      </c>
      <c r="O143" s="1" t="s">
        <v>639</v>
      </c>
      <c r="P143" s="3">
        <v>105</v>
      </c>
      <c r="R143" s="1" t="s">
        <v>640</v>
      </c>
      <c r="S143" s="1" t="s">
        <v>44</v>
      </c>
      <c r="T143" s="1" t="s">
        <v>641</v>
      </c>
      <c r="V143" s="1" t="s">
        <v>65</v>
      </c>
      <c r="W143" s="1" t="s">
        <v>66</v>
      </c>
      <c r="X143" s="1" t="s">
        <v>197</v>
      </c>
      <c r="AB143" s="4">
        <v>253.2</v>
      </c>
      <c r="AC143" s="4">
        <v>25.32</v>
      </c>
      <c r="AF143" s="1" t="s">
        <v>152</v>
      </c>
    </row>
    <row r="144" spans="1:32" x14ac:dyDescent="0.2">
      <c r="A144" s="1" t="s">
        <v>642</v>
      </c>
      <c r="B144" s="1" t="s">
        <v>643</v>
      </c>
      <c r="C144" s="1" t="s">
        <v>385</v>
      </c>
      <c r="D144" s="1" t="s">
        <v>35</v>
      </c>
      <c r="E144" s="3">
        <v>52</v>
      </c>
      <c r="F144" s="1" t="s">
        <v>36</v>
      </c>
      <c r="G144" s="1" t="s">
        <v>644</v>
      </c>
      <c r="H144" s="4">
        <v>160</v>
      </c>
      <c r="I144" s="1" t="s">
        <v>645</v>
      </c>
      <c r="J144" s="1" t="s">
        <v>646</v>
      </c>
      <c r="K144" s="1" t="s">
        <v>647</v>
      </c>
      <c r="L144" s="1" t="s">
        <v>648</v>
      </c>
      <c r="M144" s="1" t="s">
        <v>649</v>
      </c>
      <c r="N144" s="1" t="s">
        <v>41</v>
      </c>
      <c r="O144" s="1" t="s">
        <v>571</v>
      </c>
      <c r="P144" s="3">
        <v>106</v>
      </c>
      <c r="R144" s="1" t="s">
        <v>650</v>
      </c>
      <c r="S144" s="1" t="s">
        <v>44</v>
      </c>
      <c r="T144" s="1" t="s">
        <v>651</v>
      </c>
      <c r="V144" s="1" t="s">
        <v>46</v>
      </c>
      <c r="W144" s="1" t="s">
        <v>47</v>
      </c>
      <c r="X144" s="1" t="s">
        <v>643</v>
      </c>
      <c r="AB144" s="4">
        <v>160</v>
      </c>
      <c r="AC144" s="4">
        <v>33</v>
      </c>
      <c r="AF144" s="1" t="s">
        <v>473</v>
      </c>
    </row>
    <row r="145" spans="1:32" x14ac:dyDescent="0.2">
      <c r="A145" s="1" t="s">
        <v>359</v>
      </c>
      <c r="B145" s="1" t="s">
        <v>592</v>
      </c>
      <c r="C145" s="1" t="s">
        <v>592</v>
      </c>
      <c r="D145" s="1" t="s">
        <v>35</v>
      </c>
      <c r="E145" s="3">
        <v>12</v>
      </c>
      <c r="F145" s="1" t="s">
        <v>77</v>
      </c>
      <c r="G145" s="1" t="s">
        <v>652</v>
      </c>
      <c r="H145" s="4">
        <v>4050</v>
      </c>
      <c r="I145" s="1" t="s">
        <v>653</v>
      </c>
      <c r="J145" s="1" t="s">
        <v>654</v>
      </c>
      <c r="K145" s="1" t="s">
        <v>80</v>
      </c>
      <c r="N145" s="1" t="s">
        <v>41</v>
      </c>
      <c r="O145" s="1" t="s">
        <v>655</v>
      </c>
      <c r="P145" s="3">
        <v>107</v>
      </c>
      <c r="R145" s="1" t="s">
        <v>656</v>
      </c>
      <c r="S145" s="1" t="s">
        <v>44</v>
      </c>
      <c r="V145" s="1" t="s">
        <v>65</v>
      </c>
      <c r="W145" s="1" t="s">
        <v>66</v>
      </c>
      <c r="X145" s="1" t="s">
        <v>592</v>
      </c>
      <c r="AB145" s="4">
        <v>4050</v>
      </c>
      <c r="AC145" s="4">
        <v>0</v>
      </c>
      <c r="AF145" s="1" t="s">
        <v>591</v>
      </c>
    </row>
    <row r="146" spans="1:32" x14ac:dyDescent="0.2">
      <c r="A146" s="1" t="s">
        <v>657</v>
      </c>
      <c r="B146" s="1" t="s">
        <v>657</v>
      </c>
      <c r="C146" s="1" t="s">
        <v>657</v>
      </c>
      <c r="D146" s="1" t="s">
        <v>78</v>
      </c>
      <c r="E146" s="3">
        <v>20052</v>
      </c>
      <c r="F146" s="1" t="s">
        <v>77</v>
      </c>
      <c r="G146" s="1" t="s">
        <v>78</v>
      </c>
      <c r="H146" s="4">
        <v>1476</v>
      </c>
      <c r="I146" s="1" t="s">
        <v>658</v>
      </c>
      <c r="K146" s="1" t="s">
        <v>147</v>
      </c>
      <c r="N146" s="1" t="s">
        <v>41</v>
      </c>
      <c r="O146" s="1" t="s">
        <v>657</v>
      </c>
      <c r="P146" s="3">
        <v>108</v>
      </c>
      <c r="R146" s="1" t="s">
        <v>659</v>
      </c>
      <c r="S146" s="1" t="s">
        <v>44</v>
      </c>
      <c r="X146" s="1" t="s">
        <v>414</v>
      </c>
      <c r="AB146" s="4">
        <v>0</v>
      </c>
      <c r="AC146" s="4">
        <v>0</v>
      </c>
    </row>
    <row r="147" spans="1:32" x14ac:dyDescent="0.2">
      <c r="A147" s="1" t="s">
        <v>657</v>
      </c>
      <c r="B147" s="1" t="s">
        <v>657</v>
      </c>
      <c r="C147" s="1" t="s">
        <v>657</v>
      </c>
      <c r="D147" s="1" t="s">
        <v>78</v>
      </c>
      <c r="E147" s="3">
        <v>20053</v>
      </c>
      <c r="F147" s="1" t="s">
        <v>77</v>
      </c>
      <c r="G147" s="1" t="s">
        <v>78</v>
      </c>
      <c r="H147" s="4">
        <v>1476</v>
      </c>
      <c r="I147" s="1" t="s">
        <v>660</v>
      </c>
      <c r="K147" s="1" t="s">
        <v>147</v>
      </c>
      <c r="N147" s="1" t="s">
        <v>41</v>
      </c>
      <c r="O147" s="1" t="s">
        <v>657</v>
      </c>
      <c r="P147" s="3">
        <v>109</v>
      </c>
      <c r="R147" s="1" t="s">
        <v>661</v>
      </c>
      <c r="S147" s="1" t="s">
        <v>44</v>
      </c>
      <c r="X147" s="1" t="s">
        <v>414</v>
      </c>
      <c r="AB147" s="4">
        <v>0</v>
      </c>
      <c r="AC147" s="4">
        <v>0</v>
      </c>
    </row>
    <row r="148" spans="1:32" x14ac:dyDescent="0.2">
      <c r="A148" s="1" t="s">
        <v>657</v>
      </c>
      <c r="B148" s="1" t="s">
        <v>657</v>
      </c>
      <c r="C148" s="1" t="s">
        <v>657</v>
      </c>
      <c r="D148" s="1" t="s">
        <v>78</v>
      </c>
      <c r="E148" s="3">
        <v>20054</v>
      </c>
      <c r="F148" s="1" t="s">
        <v>77</v>
      </c>
      <c r="G148" s="1" t="s">
        <v>78</v>
      </c>
      <c r="H148" s="4">
        <v>653.85</v>
      </c>
      <c r="I148" s="1" t="s">
        <v>202</v>
      </c>
      <c r="J148" s="1" t="s">
        <v>203</v>
      </c>
      <c r="K148" s="1" t="s">
        <v>204</v>
      </c>
      <c r="N148" s="1" t="s">
        <v>460</v>
      </c>
      <c r="O148" s="1" t="s">
        <v>657</v>
      </c>
      <c r="P148" s="3">
        <v>110</v>
      </c>
      <c r="R148" s="1" t="s">
        <v>662</v>
      </c>
      <c r="S148" s="1" t="s">
        <v>44</v>
      </c>
      <c r="X148" s="1" t="s">
        <v>414</v>
      </c>
      <c r="Y148" s="1" t="s">
        <v>613</v>
      </c>
      <c r="AA148" s="1" t="s">
        <v>655</v>
      </c>
      <c r="AB148" s="4">
        <v>0</v>
      </c>
      <c r="AC148" s="4">
        <v>0</v>
      </c>
    </row>
    <row r="149" spans="1:32" x14ac:dyDescent="0.2">
      <c r="A149" s="1" t="s">
        <v>657</v>
      </c>
      <c r="B149" s="1" t="s">
        <v>657</v>
      </c>
      <c r="C149" s="1" t="s">
        <v>657</v>
      </c>
      <c r="D149" s="1" t="s">
        <v>78</v>
      </c>
      <c r="E149" s="3">
        <v>20055</v>
      </c>
      <c r="F149" s="1" t="s">
        <v>77</v>
      </c>
      <c r="H149" s="4">
        <v>33492.019999999997</v>
      </c>
      <c r="I149" s="1" t="s">
        <v>663</v>
      </c>
      <c r="J149" s="1" t="s">
        <v>664</v>
      </c>
      <c r="K149" s="1" t="s">
        <v>147</v>
      </c>
      <c r="N149" s="1" t="s">
        <v>41</v>
      </c>
      <c r="O149" s="1" t="s">
        <v>657</v>
      </c>
      <c r="P149" s="3">
        <v>111</v>
      </c>
      <c r="R149" s="1" t="s">
        <v>665</v>
      </c>
      <c r="S149" s="1" t="s">
        <v>44</v>
      </c>
      <c r="X149" s="1" t="s">
        <v>414</v>
      </c>
      <c r="AB149" s="4">
        <v>0</v>
      </c>
      <c r="AC149" s="4">
        <v>0</v>
      </c>
    </row>
    <row r="150" spans="1:32" x14ac:dyDescent="0.2">
      <c r="A150" s="1" t="s">
        <v>666</v>
      </c>
      <c r="B150" s="1" t="s">
        <v>276</v>
      </c>
      <c r="C150" s="1" t="s">
        <v>98</v>
      </c>
      <c r="D150" s="1" t="s">
        <v>35</v>
      </c>
      <c r="E150" s="3">
        <v>585</v>
      </c>
      <c r="F150" s="1" t="s">
        <v>36</v>
      </c>
      <c r="G150" s="1" t="s">
        <v>667</v>
      </c>
      <c r="H150" s="4">
        <v>259.92</v>
      </c>
      <c r="I150" s="1" t="s">
        <v>38</v>
      </c>
      <c r="J150" s="1" t="s">
        <v>39</v>
      </c>
      <c r="K150" s="1" t="s">
        <v>40</v>
      </c>
      <c r="N150" s="1" t="s">
        <v>41</v>
      </c>
      <c r="O150" s="1" t="s">
        <v>668</v>
      </c>
      <c r="P150" s="3">
        <v>117</v>
      </c>
      <c r="R150" s="1" t="s">
        <v>669</v>
      </c>
      <c r="S150" s="1" t="s">
        <v>44</v>
      </c>
      <c r="T150" s="1" t="s">
        <v>45</v>
      </c>
      <c r="V150" s="1" t="s">
        <v>46</v>
      </c>
      <c r="W150" s="1" t="s">
        <v>47</v>
      </c>
      <c r="X150" s="1" t="s">
        <v>200</v>
      </c>
      <c r="AB150" s="4">
        <v>259.92</v>
      </c>
      <c r="AC150" s="4">
        <v>25.99</v>
      </c>
      <c r="AF150" s="1" t="s">
        <v>48</v>
      </c>
    </row>
    <row r="151" spans="1:32" x14ac:dyDescent="0.2">
      <c r="A151" s="1" t="s">
        <v>670</v>
      </c>
      <c r="B151" s="1" t="s">
        <v>671</v>
      </c>
      <c r="C151" s="1" t="s">
        <v>98</v>
      </c>
      <c r="D151" s="1" t="s">
        <v>35</v>
      </c>
      <c r="E151" s="3">
        <v>586</v>
      </c>
      <c r="F151" s="1" t="s">
        <v>36</v>
      </c>
      <c r="G151" s="1" t="s">
        <v>672</v>
      </c>
      <c r="H151" s="4">
        <v>5.7</v>
      </c>
      <c r="I151" s="1" t="s">
        <v>38</v>
      </c>
      <c r="J151" s="1" t="s">
        <v>39</v>
      </c>
      <c r="K151" s="1" t="s">
        <v>40</v>
      </c>
      <c r="N151" s="1" t="s">
        <v>41</v>
      </c>
      <c r="O151" s="1" t="s">
        <v>668</v>
      </c>
      <c r="P151" s="3">
        <v>118</v>
      </c>
      <c r="R151" s="1" t="s">
        <v>673</v>
      </c>
      <c r="S151" s="1" t="s">
        <v>44</v>
      </c>
      <c r="T151" s="1" t="s">
        <v>45</v>
      </c>
      <c r="V151" s="1" t="s">
        <v>46</v>
      </c>
      <c r="W151" s="1" t="s">
        <v>47</v>
      </c>
      <c r="X151" s="1" t="s">
        <v>363</v>
      </c>
      <c r="AB151" s="4">
        <v>5.7</v>
      </c>
      <c r="AC151" s="4">
        <v>0.56999999999999995</v>
      </c>
      <c r="AF151" s="1" t="s">
        <v>48</v>
      </c>
    </row>
    <row r="152" spans="1:32" x14ac:dyDescent="0.2">
      <c r="A152" s="1" t="s">
        <v>670</v>
      </c>
      <c r="B152" s="1" t="s">
        <v>671</v>
      </c>
      <c r="C152" s="1" t="s">
        <v>98</v>
      </c>
      <c r="D152" s="1" t="s">
        <v>35</v>
      </c>
      <c r="E152" s="3">
        <v>587</v>
      </c>
      <c r="F152" s="1" t="s">
        <v>36</v>
      </c>
      <c r="G152" s="1" t="s">
        <v>674</v>
      </c>
      <c r="H152" s="4">
        <v>6.83</v>
      </c>
      <c r="I152" s="1" t="s">
        <v>38</v>
      </c>
      <c r="J152" s="1" t="s">
        <v>39</v>
      </c>
      <c r="K152" s="1" t="s">
        <v>40</v>
      </c>
      <c r="N152" s="1" t="s">
        <v>41</v>
      </c>
      <c r="O152" s="1" t="s">
        <v>668</v>
      </c>
      <c r="P152" s="3">
        <v>119</v>
      </c>
      <c r="R152" s="1" t="s">
        <v>673</v>
      </c>
      <c r="S152" s="1" t="s">
        <v>44</v>
      </c>
      <c r="T152" s="1" t="s">
        <v>45</v>
      </c>
      <c r="V152" s="1" t="s">
        <v>46</v>
      </c>
      <c r="W152" s="1" t="s">
        <v>47</v>
      </c>
      <c r="X152" s="1" t="s">
        <v>363</v>
      </c>
      <c r="AB152" s="4">
        <v>6.83</v>
      </c>
      <c r="AC152" s="4">
        <v>0.68</v>
      </c>
      <c r="AF152" s="1" t="s">
        <v>48</v>
      </c>
    </row>
    <row r="153" spans="1:32" x14ac:dyDescent="0.2">
      <c r="A153" s="1" t="s">
        <v>668</v>
      </c>
      <c r="B153" s="1" t="s">
        <v>668</v>
      </c>
      <c r="C153" s="1" t="s">
        <v>668</v>
      </c>
      <c r="D153" s="1" t="s">
        <v>78</v>
      </c>
      <c r="E153" s="3">
        <v>20056</v>
      </c>
      <c r="F153" s="1" t="s">
        <v>77</v>
      </c>
      <c r="G153" s="1" t="s">
        <v>78</v>
      </c>
      <c r="H153" s="4">
        <v>69.459999999999994</v>
      </c>
      <c r="I153" s="1" t="s">
        <v>79</v>
      </c>
      <c r="K153" s="1" t="s">
        <v>80</v>
      </c>
      <c r="N153" s="1" t="s">
        <v>41</v>
      </c>
      <c r="O153" s="1" t="s">
        <v>668</v>
      </c>
      <c r="P153" s="3">
        <v>112</v>
      </c>
      <c r="R153" s="1" t="s">
        <v>675</v>
      </c>
      <c r="S153" s="1" t="s">
        <v>44</v>
      </c>
      <c r="X153" s="1" t="s">
        <v>414</v>
      </c>
      <c r="AB153" s="4">
        <v>0</v>
      </c>
      <c r="AC153" s="4">
        <v>0</v>
      </c>
    </row>
    <row r="154" spans="1:32" x14ac:dyDescent="0.2">
      <c r="A154" s="1" t="s">
        <v>668</v>
      </c>
      <c r="B154" s="1" t="s">
        <v>668</v>
      </c>
      <c r="C154" s="1" t="s">
        <v>668</v>
      </c>
      <c r="D154" s="1" t="s">
        <v>78</v>
      </c>
      <c r="E154" s="3">
        <v>20057</v>
      </c>
      <c r="F154" s="1" t="s">
        <v>77</v>
      </c>
      <c r="G154" s="1" t="s">
        <v>78</v>
      </c>
      <c r="H154" s="4">
        <v>12.56</v>
      </c>
      <c r="I154" s="1" t="s">
        <v>83</v>
      </c>
      <c r="K154" s="1" t="s">
        <v>80</v>
      </c>
      <c r="N154" s="1" t="s">
        <v>41</v>
      </c>
      <c r="O154" s="1" t="s">
        <v>668</v>
      </c>
      <c r="P154" s="3">
        <v>113</v>
      </c>
      <c r="R154" s="1" t="s">
        <v>676</v>
      </c>
      <c r="S154" s="1" t="s">
        <v>44</v>
      </c>
      <c r="X154" s="1" t="s">
        <v>414</v>
      </c>
      <c r="AB154" s="4">
        <v>0</v>
      </c>
      <c r="AC154" s="4">
        <v>0</v>
      </c>
    </row>
    <row r="155" spans="1:32" x14ac:dyDescent="0.2">
      <c r="A155" s="1" t="s">
        <v>668</v>
      </c>
      <c r="B155" s="1" t="s">
        <v>668</v>
      </c>
      <c r="C155" s="1" t="s">
        <v>668</v>
      </c>
      <c r="D155" s="1" t="s">
        <v>78</v>
      </c>
      <c r="E155" s="3">
        <v>20058</v>
      </c>
      <c r="F155" s="1" t="s">
        <v>77</v>
      </c>
      <c r="G155" s="1" t="s">
        <v>78</v>
      </c>
      <c r="H155" s="4">
        <v>59.24</v>
      </c>
      <c r="I155" s="1" t="s">
        <v>85</v>
      </c>
      <c r="K155" s="1" t="s">
        <v>86</v>
      </c>
      <c r="N155" s="1" t="s">
        <v>41</v>
      </c>
      <c r="O155" s="1" t="s">
        <v>668</v>
      </c>
      <c r="P155" s="3">
        <v>114</v>
      </c>
      <c r="R155" s="1" t="s">
        <v>677</v>
      </c>
      <c r="S155" s="1" t="s">
        <v>44</v>
      </c>
      <c r="X155" s="1" t="s">
        <v>414</v>
      </c>
      <c r="AB155" s="4">
        <v>0</v>
      </c>
      <c r="AC155" s="4">
        <v>0</v>
      </c>
    </row>
    <row r="156" spans="1:32" x14ac:dyDescent="0.2">
      <c r="A156" s="1" t="s">
        <v>668</v>
      </c>
      <c r="B156" s="1" t="s">
        <v>668</v>
      </c>
      <c r="C156" s="1" t="s">
        <v>668</v>
      </c>
      <c r="D156" s="1" t="s">
        <v>78</v>
      </c>
      <c r="E156" s="3">
        <v>20059</v>
      </c>
      <c r="F156" s="1" t="s">
        <v>77</v>
      </c>
      <c r="G156" s="1" t="s">
        <v>78</v>
      </c>
      <c r="H156" s="4">
        <v>21</v>
      </c>
      <c r="I156" s="1" t="s">
        <v>88</v>
      </c>
      <c r="K156" s="1" t="s">
        <v>89</v>
      </c>
      <c r="N156" s="1" t="s">
        <v>41</v>
      </c>
      <c r="O156" s="1" t="s">
        <v>668</v>
      </c>
      <c r="P156" s="3">
        <v>115</v>
      </c>
      <c r="R156" s="1" t="s">
        <v>677</v>
      </c>
      <c r="S156" s="1" t="s">
        <v>44</v>
      </c>
      <c r="X156" s="1" t="s">
        <v>414</v>
      </c>
      <c r="AB156" s="4">
        <v>0</v>
      </c>
      <c r="AC156" s="4">
        <v>0</v>
      </c>
    </row>
    <row r="157" spans="1:32" x14ac:dyDescent="0.2">
      <c r="A157" s="1" t="s">
        <v>668</v>
      </c>
      <c r="B157" s="1" t="s">
        <v>668</v>
      </c>
      <c r="C157" s="1" t="s">
        <v>668</v>
      </c>
      <c r="D157" s="1" t="s">
        <v>78</v>
      </c>
      <c r="E157" s="3">
        <v>20060</v>
      </c>
      <c r="F157" s="1" t="s">
        <v>77</v>
      </c>
      <c r="G157" s="1" t="s">
        <v>78</v>
      </c>
      <c r="H157" s="4">
        <v>193.46</v>
      </c>
      <c r="I157" s="1" t="s">
        <v>93</v>
      </c>
      <c r="K157" s="1" t="s">
        <v>89</v>
      </c>
      <c r="L157" s="1" t="s">
        <v>94</v>
      </c>
      <c r="M157" s="1" t="s">
        <v>95</v>
      </c>
      <c r="N157" s="1" t="s">
        <v>41</v>
      </c>
      <c r="O157" s="1" t="s">
        <v>668</v>
      </c>
      <c r="P157" s="3">
        <v>116</v>
      </c>
      <c r="R157" s="1" t="s">
        <v>678</v>
      </c>
      <c r="S157" s="1" t="s">
        <v>44</v>
      </c>
      <c r="X157" s="1" t="s">
        <v>414</v>
      </c>
      <c r="AB157" s="4">
        <v>0</v>
      </c>
      <c r="AC157" s="4">
        <v>0</v>
      </c>
    </row>
    <row r="158" spans="1:32" x14ac:dyDescent="0.2">
      <c r="A158" s="1" t="s">
        <v>679</v>
      </c>
      <c r="B158" s="1" t="s">
        <v>680</v>
      </c>
      <c r="C158" s="1" t="s">
        <v>680</v>
      </c>
      <c r="D158" s="1" t="s">
        <v>35</v>
      </c>
      <c r="E158" s="3">
        <v>13</v>
      </c>
      <c r="F158" s="1" t="s">
        <v>77</v>
      </c>
      <c r="G158" s="1" t="s">
        <v>681</v>
      </c>
      <c r="H158" s="4">
        <v>1398</v>
      </c>
      <c r="I158" s="1" t="s">
        <v>614</v>
      </c>
      <c r="J158" s="1" t="s">
        <v>615</v>
      </c>
      <c r="K158" s="1" t="s">
        <v>102</v>
      </c>
      <c r="L158" s="1" t="s">
        <v>616</v>
      </c>
      <c r="M158" s="1" t="s">
        <v>617</v>
      </c>
      <c r="N158" s="1" t="s">
        <v>41</v>
      </c>
      <c r="O158" s="1" t="s">
        <v>682</v>
      </c>
      <c r="P158" s="3">
        <v>121</v>
      </c>
      <c r="R158" s="1" t="s">
        <v>683</v>
      </c>
      <c r="S158" s="1" t="s">
        <v>44</v>
      </c>
      <c r="V158" s="1" t="s">
        <v>65</v>
      </c>
      <c r="W158" s="1" t="s">
        <v>66</v>
      </c>
      <c r="X158" s="1" t="s">
        <v>680</v>
      </c>
      <c r="AB158" s="4">
        <v>1398</v>
      </c>
      <c r="AC158" s="4">
        <v>0</v>
      </c>
      <c r="AF158" s="1" t="s">
        <v>591</v>
      </c>
    </row>
    <row r="159" spans="1:32" x14ac:dyDescent="0.2">
      <c r="A159" s="1" t="s">
        <v>106</v>
      </c>
      <c r="B159" s="1" t="s">
        <v>98</v>
      </c>
      <c r="C159" s="1" t="s">
        <v>278</v>
      </c>
      <c r="D159" s="1" t="s">
        <v>35</v>
      </c>
      <c r="E159" s="3">
        <v>22</v>
      </c>
      <c r="F159" s="1" t="s">
        <v>36</v>
      </c>
      <c r="G159" s="1" t="s">
        <v>684</v>
      </c>
      <c r="H159" s="4">
        <v>25.2</v>
      </c>
      <c r="I159" s="1" t="s">
        <v>685</v>
      </c>
      <c r="J159" s="1" t="s">
        <v>686</v>
      </c>
      <c r="K159" s="1" t="s">
        <v>687</v>
      </c>
      <c r="L159" s="1" t="s">
        <v>688</v>
      </c>
      <c r="M159" s="1" t="s">
        <v>689</v>
      </c>
      <c r="N159" s="1" t="s">
        <v>41</v>
      </c>
      <c r="O159" s="1" t="s">
        <v>682</v>
      </c>
      <c r="P159" s="3">
        <v>123</v>
      </c>
      <c r="R159" s="1" t="s">
        <v>690</v>
      </c>
      <c r="S159" s="1" t="s">
        <v>44</v>
      </c>
      <c r="T159" s="1" t="s">
        <v>691</v>
      </c>
      <c r="V159" s="1" t="s">
        <v>237</v>
      </c>
      <c r="W159" s="1" t="s">
        <v>238</v>
      </c>
      <c r="X159" s="1" t="s">
        <v>138</v>
      </c>
      <c r="AB159" s="4">
        <v>25.2</v>
      </c>
      <c r="AC159" s="4">
        <v>5.54</v>
      </c>
      <c r="AF159" s="1" t="s">
        <v>692</v>
      </c>
    </row>
    <row r="160" spans="1:32" x14ac:dyDescent="0.2">
      <c r="A160" s="1" t="s">
        <v>106</v>
      </c>
      <c r="B160" s="1" t="s">
        <v>98</v>
      </c>
      <c r="C160" s="1" t="s">
        <v>278</v>
      </c>
      <c r="D160" s="1" t="s">
        <v>35</v>
      </c>
      <c r="E160" s="3">
        <v>23</v>
      </c>
      <c r="F160" s="1" t="s">
        <v>36</v>
      </c>
      <c r="G160" s="1" t="s">
        <v>693</v>
      </c>
      <c r="H160" s="4">
        <v>5225.82</v>
      </c>
      <c r="I160" s="1" t="s">
        <v>685</v>
      </c>
      <c r="J160" s="1" t="s">
        <v>686</v>
      </c>
      <c r="K160" s="1" t="s">
        <v>687</v>
      </c>
      <c r="L160" s="1" t="s">
        <v>688</v>
      </c>
      <c r="M160" s="1" t="s">
        <v>689</v>
      </c>
      <c r="N160" s="1" t="s">
        <v>41</v>
      </c>
      <c r="O160" s="1" t="s">
        <v>682</v>
      </c>
      <c r="P160" s="3">
        <v>123</v>
      </c>
      <c r="R160" s="1" t="s">
        <v>694</v>
      </c>
      <c r="S160" s="1" t="s">
        <v>44</v>
      </c>
      <c r="T160" s="1" t="s">
        <v>691</v>
      </c>
      <c r="V160" s="1" t="s">
        <v>65</v>
      </c>
      <c r="W160" s="1" t="s">
        <v>66</v>
      </c>
      <c r="X160" s="1" t="s">
        <v>138</v>
      </c>
      <c r="AB160" s="4">
        <v>5225.82</v>
      </c>
      <c r="AC160" s="4">
        <v>1149.68</v>
      </c>
      <c r="AF160" s="1" t="s">
        <v>695</v>
      </c>
    </row>
    <row r="161" spans="1:32" x14ac:dyDescent="0.2">
      <c r="A161" s="1" t="s">
        <v>696</v>
      </c>
      <c r="B161" s="1" t="s">
        <v>98</v>
      </c>
      <c r="C161" s="1" t="s">
        <v>278</v>
      </c>
      <c r="D161" s="1" t="s">
        <v>35</v>
      </c>
      <c r="E161" s="3">
        <v>24</v>
      </c>
      <c r="F161" s="1" t="s">
        <v>36</v>
      </c>
      <c r="G161" s="1" t="s">
        <v>697</v>
      </c>
      <c r="H161" s="4">
        <v>10500</v>
      </c>
      <c r="I161" s="1" t="s">
        <v>685</v>
      </c>
      <c r="J161" s="1" t="s">
        <v>686</v>
      </c>
      <c r="K161" s="1" t="s">
        <v>687</v>
      </c>
      <c r="L161" s="1" t="s">
        <v>688</v>
      </c>
      <c r="M161" s="1" t="s">
        <v>689</v>
      </c>
      <c r="N161" s="1" t="s">
        <v>41</v>
      </c>
      <c r="O161" s="1" t="s">
        <v>682</v>
      </c>
      <c r="P161" s="3">
        <v>123</v>
      </c>
      <c r="R161" s="1" t="s">
        <v>698</v>
      </c>
      <c r="S161" s="1" t="s">
        <v>44</v>
      </c>
      <c r="T161" s="1" t="s">
        <v>691</v>
      </c>
      <c r="V161" s="1" t="s">
        <v>46</v>
      </c>
      <c r="W161" s="1" t="s">
        <v>47</v>
      </c>
      <c r="X161" s="1" t="s">
        <v>138</v>
      </c>
      <c r="AB161" s="4">
        <v>10500</v>
      </c>
      <c r="AC161" s="4">
        <v>0</v>
      </c>
      <c r="AF161" s="1" t="s">
        <v>67</v>
      </c>
    </row>
    <row r="162" spans="1:32" x14ac:dyDescent="0.2">
      <c r="A162" s="1" t="s">
        <v>359</v>
      </c>
      <c r="B162" s="1" t="s">
        <v>106</v>
      </c>
      <c r="C162" s="1" t="s">
        <v>385</v>
      </c>
      <c r="D162" s="1" t="s">
        <v>35</v>
      </c>
      <c r="E162" s="3">
        <v>48</v>
      </c>
      <c r="F162" s="1" t="s">
        <v>36</v>
      </c>
      <c r="G162" s="1" t="s">
        <v>699</v>
      </c>
      <c r="H162" s="4">
        <v>18.8</v>
      </c>
      <c r="I162" s="1" t="s">
        <v>685</v>
      </c>
      <c r="J162" s="1" t="s">
        <v>686</v>
      </c>
      <c r="K162" s="1" t="s">
        <v>687</v>
      </c>
      <c r="L162" s="1" t="s">
        <v>688</v>
      </c>
      <c r="M162" s="1" t="s">
        <v>689</v>
      </c>
      <c r="N162" s="1" t="s">
        <v>41</v>
      </c>
      <c r="O162" s="1" t="s">
        <v>682</v>
      </c>
      <c r="P162" s="3">
        <v>123</v>
      </c>
      <c r="R162" s="1" t="s">
        <v>700</v>
      </c>
      <c r="S162" s="1" t="s">
        <v>44</v>
      </c>
      <c r="T162" s="1" t="s">
        <v>691</v>
      </c>
      <c r="V162" s="1" t="s">
        <v>237</v>
      </c>
      <c r="W162" s="1" t="s">
        <v>238</v>
      </c>
      <c r="X162" s="1" t="s">
        <v>452</v>
      </c>
      <c r="AB162" s="4">
        <v>18.8</v>
      </c>
      <c r="AC162" s="4">
        <v>4.1399999999999997</v>
      </c>
      <c r="AF162" s="1" t="s">
        <v>692</v>
      </c>
    </row>
    <row r="163" spans="1:32" x14ac:dyDescent="0.2">
      <c r="A163" s="1" t="s">
        <v>679</v>
      </c>
      <c r="B163" s="1" t="s">
        <v>603</v>
      </c>
      <c r="C163" s="1" t="s">
        <v>359</v>
      </c>
      <c r="D163" s="1" t="s">
        <v>35</v>
      </c>
      <c r="E163" s="3">
        <v>73</v>
      </c>
      <c r="F163" s="1" t="s">
        <v>36</v>
      </c>
      <c r="G163" s="1" t="s">
        <v>701</v>
      </c>
      <c r="H163" s="4">
        <v>2797.5</v>
      </c>
      <c r="I163" s="1" t="s">
        <v>702</v>
      </c>
      <c r="J163" s="1" t="s">
        <v>703</v>
      </c>
      <c r="K163" s="1" t="s">
        <v>704</v>
      </c>
      <c r="N163" s="1" t="s">
        <v>41</v>
      </c>
      <c r="O163" s="1" t="s">
        <v>682</v>
      </c>
      <c r="P163" s="3">
        <v>120</v>
      </c>
      <c r="R163" s="1" t="s">
        <v>705</v>
      </c>
      <c r="S163" s="1" t="s">
        <v>44</v>
      </c>
      <c r="T163" s="1" t="s">
        <v>706</v>
      </c>
      <c r="V163" s="1" t="s">
        <v>46</v>
      </c>
      <c r="W163" s="1" t="s">
        <v>47</v>
      </c>
      <c r="X163" s="1" t="s">
        <v>603</v>
      </c>
      <c r="AB163" s="4">
        <v>2797.5</v>
      </c>
      <c r="AC163" s="4">
        <v>615.45000000000005</v>
      </c>
      <c r="AF163" s="1" t="s">
        <v>707</v>
      </c>
    </row>
    <row r="164" spans="1:32" x14ac:dyDescent="0.2">
      <c r="A164" s="1" t="s">
        <v>142</v>
      </c>
      <c r="B164" s="1" t="s">
        <v>243</v>
      </c>
      <c r="C164" s="1" t="s">
        <v>386</v>
      </c>
      <c r="D164" s="1" t="s">
        <v>35</v>
      </c>
      <c r="E164" s="3">
        <v>537</v>
      </c>
      <c r="F164" s="1" t="s">
        <v>36</v>
      </c>
      <c r="G164" s="1" t="s">
        <v>708</v>
      </c>
      <c r="H164" s="4">
        <v>4712.2299999999996</v>
      </c>
      <c r="I164" s="1" t="s">
        <v>685</v>
      </c>
      <c r="J164" s="1" t="s">
        <v>686</v>
      </c>
      <c r="K164" s="1" t="s">
        <v>687</v>
      </c>
      <c r="L164" s="1" t="s">
        <v>688</v>
      </c>
      <c r="M164" s="1" t="s">
        <v>689</v>
      </c>
      <c r="N164" s="1" t="s">
        <v>41</v>
      </c>
      <c r="O164" s="1" t="s">
        <v>682</v>
      </c>
      <c r="P164" s="3">
        <v>123</v>
      </c>
      <c r="R164" s="1" t="s">
        <v>709</v>
      </c>
      <c r="S164" s="1" t="s">
        <v>44</v>
      </c>
      <c r="T164" s="1" t="s">
        <v>691</v>
      </c>
      <c r="V164" s="1" t="s">
        <v>65</v>
      </c>
      <c r="W164" s="1" t="s">
        <v>66</v>
      </c>
      <c r="X164" s="1" t="s">
        <v>69</v>
      </c>
      <c r="AB164" s="4">
        <v>4712.2299999999996</v>
      </c>
      <c r="AC164" s="4">
        <v>1036.69</v>
      </c>
      <c r="AF164" s="1" t="s">
        <v>710</v>
      </c>
    </row>
    <row r="165" spans="1:32" x14ac:dyDescent="0.2">
      <c r="A165" s="1" t="s">
        <v>157</v>
      </c>
      <c r="B165" s="1" t="s">
        <v>142</v>
      </c>
      <c r="C165" s="1" t="s">
        <v>98</v>
      </c>
      <c r="D165" s="1" t="s">
        <v>35</v>
      </c>
      <c r="E165" s="3">
        <v>597</v>
      </c>
      <c r="F165" s="1" t="s">
        <v>36</v>
      </c>
      <c r="G165" s="1" t="s">
        <v>711</v>
      </c>
      <c r="H165" s="4">
        <v>3479.86</v>
      </c>
      <c r="I165" s="1" t="s">
        <v>685</v>
      </c>
      <c r="J165" s="1" t="s">
        <v>686</v>
      </c>
      <c r="K165" s="1" t="s">
        <v>687</v>
      </c>
      <c r="L165" s="1" t="s">
        <v>688</v>
      </c>
      <c r="M165" s="1" t="s">
        <v>689</v>
      </c>
      <c r="N165" s="1" t="s">
        <v>41</v>
      </c>
      <c r="O165" s="1" t="s">
        <v>682</v>
      </c>
      <c r="P165" s="3">
        <v>122</v>
      </c>
      <c r="R165" s="1" t="s">
        <v>712</v>
      </c>
      <c r="S165" s="1" t="s">
        <v>44</v>
      </c>
      <c r="T165" s="1" t="s">
        <v>713</v>
      </c>
      <c r="V165" s="1" t="s">
        <v>65</v>
      </c>
      <c r="W165" s="1" t="s">
        <v>66</v>
      </c>
      <c r="X165" s="1" t="s">
        <v>276</v>
      </c>
      <c r="AB165" s="4">
        <v>3479.86</v>
      </c>
      <c r="AC165" s="4">
        <v>765.57</v>
      </c>
      <c r="AF165" s="1" t="s">
        <v>710</v>
      </c>
    </row>
    <row r="166" spans="1:32" x14ac:dyDescent="0.2">
      <c r="A166" s="1" t="s">
        <v>157</v>
      </c>
      <c r="B166" s="1" t="s">
        <v>142</v>
      </c>
      <c r="C166" s="1" t="s">
        <v>98</v>
      </c>
      <c r="D166" s="1" t="s">
        <v>35</v>
      </c>
      <c r="E166" s="3">
        <v>598</v>
      </c>
      <c r="F166" s="1" t="s">
        <v>36</v>
      </c>
      <c r="G166" s="1" t="s">
        <v>714</v>
      </c>
      <c r="H166" s="4">
        <v>161.16</v>
      </c>
      <c r="I166" s="1" t="s">
        <v>685</v>
      </c>
      <c r="J166" s="1" t="s">
        <v>686</v>
      </c>
      <c r="K166" s="1" t="s">
        <v>687</v>
      </c>
      <c r="L166" s="1" t="s">
        <v>688</v>
      </c>
      <c r="M166" s="1" t="s">
        <v>689</v>
      </c>
      <c r="N166" s="1" t="s">
        <v>41</v>
      </c>
      <c r="O166" s="1" t="s">
        <v>682</v>
      </c>
      <c r="P166" s="3">
        <v>122</v>
      </c>
      <c r="R166" s="1" t="s">
        <v>715</v>
      </c>
      <c r="S166" s="1" t="s">
        <v>44</v>
      </c>
      <c r="T166" s="1" t="s">
        <v>713</v>
      </c>
      <c r="V166" s="1" t="s">
        <v>65</v>
      </c>
      <c r="W166" s="1" t="s">
        <v>66</v>
      </c>
      <c r="X166" s="1" t="s">
        <v>276</v>
      </c>
      <c r="AB166" s="4">
        <v>161.16</v>
      </c>
      <c r="AC166" s="4">
        <v>35.46</v>
      </c>
      <c r="AF166" s="1" t="s">
        <v>716</v>
      </c>
    </row>
    <row r="167" spans="1:32" x14ac:dyDescent="0.2">
      <c r="A167" s="1" t="s">
        <v>98</v>
      </c>
      <c r="B167" s="1" t="s">
        <v>142</v>
      </c>
      <c r="C167" s="1" t="s">
        <v>98</v>
      </c>
      <c r="D167" s="1" t="s">
        <v>35</v>
      </c>
      <c r="E167" s="3">
        <v>610</v>
      </c>
      <c r="F167" s="1" t="s">
        <v>36</v>
      </c>
      <c r="G167" s="1" t="s">
        <v>717</v>
      </c>
      <c r="H167" s="4">
        <v>4835.2299999999996</v>
      </c>
      <c r="I167" s="1" t="s">
        <v>685</v>
      </c>
      <c r="J167" s="1" t="s">
        <v>686</v>
      </c>
      <c r="K167" s="1" t="s">
        <v>687</v>
      </c>
      <c r="L167" s="1" t="s">
        <v>688</v>
      </c>
      <c r="M167" s="1" t="s">
        <v>689</v>
      </c>
      <c r="N167" s="1" t="s">
        <v>41</v>
      </c>
      <c r="O167" s="1" t="s">
        <v>682</v>
      </c>
      <c r="P167" s="3">
        <v>123</v>
      </c>
      <c r="R167" s="1" t="s">
        <v>718</v>
      </c>
      <c r="S167" s="1" t="s">
        <v>44</v>
      </c>
      <c r="T167" s="1" t="s">
        <v>691</v>
      </c>
      <c r="V167" s="1" t="s">
        <v>65</v>
      </c>
      <c r="W167" s="1" t="s">
        <v>66</v>
      </c>
      <c r="X167" s="1" t="s">
        <v>276</v>
      </c>
      <c r="AB167" s="4">
        <v>4835.2299999999996</v>
      </c>
      <c r="AC167" s="4">
        <v>1063.75</v>
      </c>
      <c r="AF167" s="1" t="s">
        <v>710</v>
      </c>
    </row>
    <row r="168" spans="1:32" x14ac:dyDescent="0.2">
      <c r="A168" s="1" t="s">
        <v>98</v>
      </c>
      <c r="B168" s="1" t="s">
        <v>142</v>
      </c>
      <c r="C168" s="1" t="s">
        <v>98</v>
      </c>
      <c r="D168" s="1" t="s">
        <v>35</v>
      </c>
      <c r="E168" s="3">
        <v>611</v>
      </c>
      <c r="F168" s="1" t="s">
        <v>36</v>
      </c>
      <c r="G168" s="1" t="s">
        <v>719</v>
      </c>
      <c r="H168" s="4">
        <v>54.3</v>
      </c>
      <c r="I168" s="1" t="s">
        <v>685</v>
      </c>
      <c r="J168" s="1" t="s">
        <v>686</v>
      </c>
      <c r="K168" s="1" t="s">
        <v>687</v>
      </c>
      <c r="L168" s="1" t="s">
        <v>688</v>
      </c>
      <c r="M168" s="1" t="s">
        <v>689</v>
      </c>
      <c r="N168" s="1" t="s">
        <v>41</v>
      </c>
      <c r="O168" s="1" t="s">
        <v>682</v>
      </c>
      <c r="P168" s="3">
        <v>123</v>
      </c>
      <c r="R168" s="1" t="s">
        <v>720</v>
      </c>
      <c r="S168" s="1" t="s">
        <v>44</v>
      </c>
      <c r="T168" s="1" t="s">
        <v>691</v>
      </c>
      <c r="V168" s="1" t="s">
        <v>237</v>
      </c>
      <c r="W168" s="1" t="s">
        <v>238</v>
      </c>
      <c r="X168" s="1" t="s">
        <v>276</v>
      </c>
      <c r="AB168" s="4">
        <v>54.3</v>
      </c>
      <c r="AC168" s="4">
        <v>11.95</v>
      </c>
      <c r="AF168" s="1" t="s">
        <v>692</v>
      </c>
    </row>
    <row r="169" spans="1:32" x14ac:dyDescent="0.2">
      <c r="A169" s="1" t="s">
        <v>442</v>
      </c>
      <c r="B169" s="1" t="s">
        <v>385</v>
      </c>
      <c r="C169" s="1" t="s">
        <v>414</v>
      </c>
      <c r="D169" s="1" t="s">
        <v>35</v>
      </c>
      <c r="E169" s="3">
        <v>10</v>
      </c>
      <c r="F169" s="1" t="s">
        <v>77</v>
      </c>
      <c r="G169" s="1" t="s">
        <v>721</v>
      </c>
      <c r="H169" s="4">
        <v>3789.78</v>
      </c>
      <c r="I169" s="1" t="s">
        <v>189</v>
      </c>
      <c r="J169" s="1" t="s">
        <v>190</v>
      </c>
      <c r="K169" s="1" t="s">
        <v>102</v>
      </c>
      <c r="N169" s="1" t="s">
        <v>41</v>
      </c>
      <c r="O169" s="1" t="s">
        <v>722</v>
      </c>
      <c r="P169" s="3">
        <v>125</v>
      </c>
      <c r="S169" s="1" t="s">
        <v>44</v>
      </c>
      <c r="V169" s="1" t="s">
        <v>46</v>
      </c>
      <c r="W169" s="1" t="s">
        <v>47</v>
      </c>
      <c r="X169" s="1" t="s">
        <v>442</v>
      </c>
      <c r="AB169" s="4">
        <v>3687.66</v>
      </c>
      <c r="AC169" s="4">
        <v>811.29</v>
      </c>
      <c r="AF169" s="1" t="s">
        <v>187</v>
      </c>
    </row>
    <row r="170" spans="1:32" x14ac:dyDescent="0.2">
      <c r="A170" s="1" t="s">
        <v>442</v>
      </c>
      <c r="B170" s="1" t="s">
        <v>68</v>
      </c>
      <c r="C170" s="1" t="s">
        <v>278</v>
      </c>
      <c r="D170" s="1" t="s">
        <v>35</v>
      </c>
      <c r="E170" s="3">
        <v>21</v>
      </c>
      <c r="F170" s="1" t="s">
        <v>36</v>
      </c>
      <c r="G170" s="1" t="s">
        <v>723</v>
      </c>
      <c r="H170" s="4">
        <v>4796</v>
      </c>
      <c r="I170" s="1" t="s">
        <v>724</v>
      </c>
      <c r="J170" s="1" t="s">
        <v>725</v>
      </c>
      <c r="K170" s="1" t="s">
        <v>726</v>
      </c>
      <c r="N170" s="1" t="s">
        <v>41</v>
      </c>
      <c r="O170" s="1" t="s">
        <v>722</v>
      </c>
      <c r="P170" s="3">
        <v>126</v>
      </c>
      <c r="R170" s="1" t="s">
        <v>727</v>
      </c>
      <c r="S170" s="1" t="s">
        <v>44</v>
      </c>
      <c r="T170" s="1" t="s">
        <v>728</v>
      </c>
      <c r="V170" s="1" t="s">
        <v>46</v>
      </c>
      <c r="W170" s="1" t="s">
        <v>47</v>
      </c>
      <c r="X170" s="1" t="s">
        <v>217</v>
      </c>
      <c r="AB170" s="4">
        <v>4796</v>
      </c>
      <c r="AC170" s="4">
        <v>239.8</v>
      </c>
      <c r="AF170" s="1" t="s">
        <v>67</v>
      </c>
    </row>
    <row r="171" spans="1:32" x14ac:dyDescent="0.2">
      <c r="A171" s="1" t="s">
        <v>729</v>
      </c>
      <c r="B171" s="1" t="s">
        <v>273</v>
      </c>
      <c r="C171" s="1" t="s">
        <v>49</v>
      </c>
      <c r="D171" s="1" t="s">
        <v>35</v>
      </c>
      <c r="E171" s="3">
        <v>31</v>
      </c>
      <c r="F171" s="1" t="s">
        <v>36</v>
      </c>
      <c r="G171" s="1" t="s">
        <v>730</v>
      </c>
      <c r="H171" s="4">
        <v>2050.81</v>
      </c>
      <c r="I171" s="1" t="s">
        <v>417</v>
      </c>
      <c r="J171" s="1" t="s">
        <v>418</v>
      </c>
      <c r="K171" s="1" t="s">
        <v>282</v>
      </c>
      <c r="N171" s="1" t="s">
        <v>41</v>
      </c>
      <c r="O171" s="1" t="s">
        <v>722</v>
      </c>
      <c r="P171" s="3">
        <v>124</v>
      </c>
      <c r="R171" s="1" t="s">
        <v>731</v>
      </c>
      <c r="S171" s="1" t="s">
        <v>44</v>
      </c>
      <c r="T171" s="1" t="s">
        <v>420</v>
      </c>
      <c r="V171" s="1" t="s">
        <v>46</v>
      </c>
      <c r="W171" s="1" t="s">
        <v>47</v>
      </c>
      <c r="X171" s="1" t="s">
        <v>49</v>
      </c>
      <c r="AB171" s="4">
        <v>2050.81</v>
      </c>
      <c r="AC171" s="4">
        <v>451.18</v>
      </c>
      <c r="AF171" s="1" t="s">
        <v>76</v>
      </c>
    </row>
    <row r="172" spans="1:32" x14ac:dyDescent="0.2">
      <c r="A172" s="1" t="s">
        <v>732</v>
      </c>
      <c r="B172" s="1" t="s">
        <v>732</v>
      </c>
      <c r="C172" s="1" t="s">
        <v>732</v>
      </c>
      <c r="D172" s="1" t="s">
        <v>78</v>
      </c>
      <c r="E172" s="3">
        <v>20061</v>
      </c>
      <c r="F172" s="1" t="s">
        <v>77</v>
      </c>
      <c r="G172" s="1" t="s">
        <v>78</v>
      </c>
      <c r="H172" s="4">
        <v>1000</v>
      </c>
      <c r="I172" s="1" t="s">
        <v>733</v>
      </c>
      <c r="K172" s="1" t="s">
        <v>734</v>
      </c>
      <c r="N172" s="1" t="s">
        <v>735</v>
      </c>
      <c r="O172" s="1" t="s">
        <v>732</v>
      </c>
      <c r="P172" s="3">
        <v>127</v>
      </c>
      <c r="R172" s="1" t="s">
        <v>736</v>
      </c>
      <c r="S172" s="1" t="s">
        <v>44</v>
      </c>
      <c r="X172" s="1" t="s">
        <v>639</v>
      </c>
      <c r="AB172" s="4">
        <v>0</v>
      </c>
      <c r="AC172" s="4">
        <v>0</v>
      </c>
    </row>
    <row r="173" spans="1:32" x14ac:dyDescent="0.2">
      <c r="A173" s="1" t="s">
        <v>732</v>
      </c>
      <c r="B173" s="1" t="s">
        <v>732</v>
      </c>
      <c r="C173" s="1" t="s">
        <v>732</v>
      </c>
      <c r="D173" s="1" t="s">
        <v>78</v>
      </c>
      <c r="E173" s="3">
        <v>20062</v>
      </c>
      <c r="F173" s="1" t="s">
        <v>77</v>
      </c>
      <c r="G173" s="1" t="s">
        <v>78</v>
      </c>
      <c r="H173" s="4">
        <v>17500.66</v>
      </c>
      <c r="I173" s="1" t="s">
        <v>125</v>
      </c>
      <c r="K173" s="1" t="s">
        <v>102</v>
      </c>
      <c r="N173" s="1" t="s">
        <v>116</v>
      </c>
      <c r="O173" s="1" t="s">
        <v>732</v>
      </c>
      <c r="P173" s="3">
        <v>128</v>
      </c>
      <c r="R173" s="1" t="s">
        <v>737</v>
      </c>
      <c r="S173" s="1" t="s">
        <v>44</v>
      </c>
      <c r="X173" s="1" t="s">
        <v>639</v>
      </c>
      <c r="AB173" s="4">
        <v>0</v>
      </c>
      <c r="AC173" s="4">
        <v>0</v>
      </c>
    </row>
    <row r="174" spans="1:32" x14ac:dyDescent="0.2">
      <c r="A174" s="1" t="s">
        <v>732</v>
      </c>
      <c r="B174" s="1" t="s">
        <v>732</v>
      </c>
      <c r="C174" s="1" t="s">
        <v>732</v>
      </c>
      <c r="D174" s="1" t="s">
        <v>78</v>
      </c>
      <c r="E174" s="3">
        <v>20063</v>
      </c>
      <c r="F174" s="1" t="s">
        <v>77</v>
      </c>
      <c r="G174" s="1" t="s">
        <v>78</v>
      </c>
      <c r="H174" s="4">
        <v>182.37</v>
      </c>
      <c r="I174" s="1" t="s">
        <v>115</v>
      </c>
      <c r="K174" s="1" t="s">
        <v>102</v>
      </c>
      <c r="N174" s="1" t="s">
        <v>116</v>
      </c>
      <c r="O174" s="1" t="s">
        <v>732</v>
      </c>
      <c r="P174" s="3">
        <v>129</v>
      </c>
      <c r="R174" s="1" t="s">
        <v>738</v>
      </c>
      <c r="S174" s="1" t="s">
        <v>44</v>
      </c>
      <c r="X174" s="1" t="s">
        <v>639</v>
      </c>
      <c r="AB174" s="4">
        <v>0</v>
      </c>
      <c r="AC174" s="4">
        <v>0</v>
      </c>
    </row>
    <row r="175" spans="1:32" x14ac:dyDescent="0.2">
      <c r="A175" s="1" t="s">
        <v>732</v>
      </c>
      <c r="B175" s="1" t="s">
        <v>732</v>
      </c>
      <c r="C175" s="1" t="s">
        <v>732</v>
      </c>
      <c r="D175" s="1" t="s">
        <v>78</v>
      </c>
      <c r="E175" s="3">
        <v>20064</v>
      </c>
      <c r="F175" s="1" t="s">
        <v>77</v>
      </c>
      <c r="G175" s="1" t="s">
        <v>78</v>
      </c>
      <c r="H175" s="4">
        <v>2028.18</v>
      </c>
      <c r="I175" s="1" t="s">
        <v>115</v>
      </c>
      <c r="K175" s="1" t="s">
        <v>102</v>
      </c>
      <c r="N175" s="1" t="s">
        <v>116</v>
      </c>
      <c r="O175" s="1" t="s">
        <v>732</v>
      </c>
      <c r="P175" s="3">
        <v>129</v>
      </c>
      <c r="R175" s="1" t="s">
        <v>739</v>
      </c>
      <c r="S175" s="1" t="s">
        <v>44</v>
      </c>
      <c r="X175" s="1" t="s">
        <v>639</v>
      </c>
      <c r="AB175" s="4">
        <v>0</v>
      </c>
      <c r="AC175" s="4">
        <v>0</v>
      </c>
    </row>
    <row r="176" spans="1:32" x14ac:dyDescent="0.2">
      <c r="A176" s="1" t="s">
        <v>732</v>
      </c>
      <c r="B176" s="1" t="s">
        <v>732</v>
      </c>
      <c r="C176" s="1" t="s">
        <v>732</v>
      </c>
      <c r="D176" s="1" t="s">
        <v>78</v>
      </c>
      <c r="E176" s="3">
        <v>20065</v>
      </c>
      <c r="F176" s="1" t="s">
        <v>77</v>
      </c>
      <c r="G176" s="1" t="s">
        <v>78</v>
      </c>
      <c r="H176" s="4">
        <v>190.97</v>
      </c>
      <c r="I176" s="1" t="s">
        <v>119</v>
      </c>
      <c r="K176" s="1" t="s">
        <v>102</v>
      </c>
      <c r="N176" s="1" t="s">
        <v>116</v>
      </c>
      <c r="O176" s="1" t="s">
        <v>732</v>
      </c>
      <c r="P176" s="3">
        <v>130</v>
      </c>
      <c r="R176" s="1" t="s">
        <v>740</v>
      </c>
      <c r="S176" s="1" t="s">
        <v>44</v>
      </c>
      <c r="X176" s="1" t="s">
        <v>639</v>
      </c>
      <c r="AB176" s="4">
        <v>0</v>
      </c>
      <c r="AC176" s="4">
        <v>0</v>
      </c>
    </row>
    <row r="177" spans="1:32" x14ac:dyDescent="0.2">
      <c r="A177" s="1" t="s">
        <v>732</v>
      </c>
      <c r="B177" s="1" t="s">
        <v>732</v>
      </c>
      <c r="C177" s="1" t="s">
        <v>732</v>
      </c>
      <c r="D177" s="1" t="s">
        <v>78</v>
      </c>
      <c r="E177" s="3">
        <v>20066</v>
      </c>
      <c r="F177" s="1" t="s">
        <v>77</v>
      </c>
      <c r="G177" s="1" t="s">
        <v>78</v>
      </c>
      <c r="H177" s="4">
        <v>8.8699999999999992</v>
      </c>
      <c r="I177" s="1" t="s">
        <v>121</v>
      </c>
      <c r="K177" s="1" t="s">
        <v>102</v>
      </c>
      <c r="N177" s="1" t="s">
        <v>116</v>
      </c>
      <c r="O177" s="1" t="s">
        <v>732</v>
      </c>
      <c r="P177" s="3">
        <v>131</v>
      </c>
      <c r="R177" s="1" t="s">
        <v>741</v>
      </c>
      <c r="S177" s="1" t="s">
        <v>44</v>
      </c>
      <c r="X177" s="1" t="s">
        <v>639</v>
      </c>
      <c r="AB177" s="4">
        <v>0</v>
      </c>
      <c r="AC177" s="4">
        <v>0</v>
      </c>
    </row>
    <row r="178" spans="1:32" x14ac:dyDescent="0.2">
      <c r="A178" s="1" t="s">
        <v>732</v>
      </c>
      <c r="B178" s="1" t="s">
        <v>732</v>
      </c>
      <c r="C178" s="1" t="s">
        <v>732</v>
      </c>
      <c r="D178" s="1" t="s">
        <v>78</v>
      </c>
      <c r="E178" s="3">
        <v>20067</v>
      </c>
      <c r="F178" s="1" t="s">
        <v>77</v>
      </c>
      <c r="G178" s="1" t="s">
        <v>78</v>
      </c>
      <c r="H178" s="4">
        <v>110</v>
      </c>
      <c r="I178" s="1" t="s">
        <v>123</v>
      </c>
      <c r="K178" s="1" t="s">
        <v>102</v>
      </c>
      <c r="N178" s="1" t="s">
        <v>116</v>
      </c>
      <c r="O178" s="1" t="s">
        <v>732</v>
      </c>
      <c r="P178" s="3">
        <v>132</v>
      </c>
      <c r="R178" s="1" t="s">
        <v>742</v>
      </c>
      <c r="S178" s="1" t="s">
        <v>44</v>
      </c>
      <c r="X178" s="1" t="s">
        <v>639</v>
      </c>
      <c r="AB178" s="4">
        <v>0</v>
      </c>
      <c r="AC178" s="4">
        <v>0</v>
      </c>
    </row>
    <row r="179" spans="1:32" x14ac:dyDescent="0.2">
      <c r="A179" s="1" t="s">
        <v>732</v>
      </c>
      <c r="B179" s="1" t="s">
        <v>732</v>
      </c>
      <c r="C179" s="1" t="s">
        <v>732</v>
      </c>
      <c r="D179" s="1" t="s">
        <v>78</v>
      </c>
      <c r="E179" s="3">
        <v>20068</v>
      </c>
      <c r="F179" s="1" t="s">
        <v>77</v>
      </c>
      <c r="G179" s="1" t="s">
        <v>78</v>
      </c>
      <c r="H179" s="4">
        <v>26</v>
      </c>
      <c r="I179" s="1" t="s">
        <v>125</v>
      </c>
      <c r="K179" s="1" t="s">
        <v>102</v>
      </c>
      <c r="N179" s="1" t="s">
        <v>116</v>
      </c>
      <c r="O179" s="1" t="s">
        <v>732</v>
      </c>
      <c r="P179" s="3">
        <v>133</v>
      </c>
      <c r="R179" s="1" t="s">
        <v>743</v>
      </c>
      <c r="S179" s="1" t="s">
        <v>44</v>
      </c>
      <c r="X179" s="1" t="s">
        <v>639</v>
      </c>
      <c r="AB179" s="4">
        <v>0</v>
      </c>
      <c r="AC179" s="4">
        <v>0</v>
      </c>
    </row>
    <row r="180" spans="1:32" x14ac:dyDescent="0.2">
      <c r="A180" s="1" t="s">
        <v>732</v>
      </c>
      <c r="B180" s="1" t="s">
        <v>732</v>
      </c>
      <c r="C180" s="1" t="s">
        <v>732</v>
      </c>
      <c r="D180" s="1" t="s">
        <v>78</v>
      </c>
      <c r="E180" s="3">
        <v>20069</v>
      </c>
      <c r="F180" s="1" t="s">
        <v>77</v>
      </c>
      <c r="G180" s="1" t="s">
        <v>78</v>
      </c>
      <c r="H180" s="4">
        <v>370.76</v>
      </c>
      <c r="I180" s="1" t="s">
        <v>127</v>
      </c>
      <c r="K180" s="1" t="s">
        <v>102</v>
      </c>
      <c r="N180" s="1" t="s">
        <v>116</v>
      </c>
      <c r="O180" s="1" t="s">
        <v>732</v>
      </c>
      <c r="P180" s="3">
        <v>134</v>
      </c>
      <c r="R180" s="1" t="s">
        <v>744</v>
      </c>
      <c r="S180" s="1" t="s">
        <v>44</v>
      </c>
      <c r="X180" s="1" t="s">
        <v>639</v>
      </c>
      <c r="AB180" s="4">
        <v>0</v>
      </c>
      <c r="AC180" s="4">
        <v>0</v>
      </c>
    </row>
    <row r="181" spans="1:32" x14ac:dyDescent="0.2">
      <c r="A181" s="1" t="s">
        <v>732</v>
      </c>
      <c r="B181" s="1" t="s">
        <v>732</v>
      </c>
      <c r="C181" s="1" t="s">
        <v>732</v>
      </c>
      <c r="D181" s="1" t="s">
        <v>78</v>
      </c>
      <c r="E181" s="3">
        <v>20070</v>
      </c>
      <c r="F181" s="1" t="s">
        <v>77</v>
      </c>
      <c r="G181" s="1" t="s">
        <v>78</v>
      </c>
      <c r="H181" s="4">
        <v>9454.56</v>
      </c>
      <c r="I181" s="1" t="s">
        <v>127</v>
      </c>
      <c r="K181" s="1" t="s">
        <v>102</v>
      </c>
      <c r="N181" s="1" t="s">
        <v>116</v>
      </c>
      <c r="O181" s="1" t="s">
        <v>732</v>
      </c>
      <c r="P181" s="3">
        <v>135</v>
      </c>
      <c r="R181" s="1" t="s">
        <v>745</v>
      </c>
      <c r="S181" s="1" t="s">
        <v>44</v>
      </c>
      <c r="X181" s="1" t="s">
        <v>639</v>
      </c>
      <c r="AB181" s="4">
        <v>0</v>
      </c>
      <c r="AC181" s="4">
        <v>0</v>
      </c>
    </row>
    <row r="182" spans="1:32" x14ac:dyDescent="0.2">
      <c r="A182" s="1" t="s">
        <v>732</v>
      </c>
      <c r="B182" s="1" t="s">
        <v>732</v>
      </c>
      <c r="C182" s="1" t="s">
        <v>732</v>
      </c>
      <c r="D182" s="1" t="s">
        <v>78</v>
      </c>
      <c r="E182" s="3">
        <v>20071</v>
      </c>
      <c r="F182" s="1" t="s">
        <v>77</v>
      </c>
      <c r="G182" s="1" t="s">
        <v>78</v>
      </c>
      <c r="H182" s="4">
        <v>4569.75</v>
      </c>
      <c r="I182" s="1" t="s">
        <v>130</v>
      </c>
      <c r="K182" s="1" t="s">
        <v>131</v>
      </c>
      <c r="N182" s="1" t="s">
        <v>116</v>
      </c>
      <c r="O182" s="1" t="s">
        <v>732</v>
      </c>
      <c r="P182" s="3">
        <v>136</v>
      </c>
      <c r="R182" s="1" t="s">
        <v>746</v>
      </c>
      <c r="S182" s="1" t="s">
        <v>44</v>
      </c>
      <c r="X182" s="1" t="s">
        <v>639</v>
      </c>
      <c r="AB182" s="4">
        <v>0</v>
      </c>
      <c r="AC182" s="4">
        <v>0</v>
      </c>
    </row>
    <row r="183" spans="1:32" x14ac:dyDescent="0.2">
      <c r="A183" s="1" t="s">
        <v>359</v>
      </c>
      <c r="B183" s="1" t="s">
        <v>133</v>
      </c>
      <c r="C183" s="1" t="s">
        <v>157</v>
      </c>
      <c r="D183" s="1" t="s">
        <v>35</v>
      </c>
      <c r="E183" s="3">
        <v>43</v>
      </c>
      <c r="F183" s="1" t="s">
        <v>36</v>
      </c>
      <c r="G183" s="1" t="s">
        <v>747</v>
      </c>
      <c r="H183" s="4">
        <v>1300</v>
      </c>
      <c r="I183" s="1" t="s">
        <v>748</v>
      </c>
      <c r="J183" s="1" t="s">
        <v>749</v>
      </c>
      <c r="K183" s="1" t="s">
        <v>102</v>
      </c>
      <c r="L183" s="1" t="s">
        <v>148</v>
      </c>
      <c r="M183" s="1" t="s">
        <v>750</v>
      </c>
      <c r="N183" s="1" t="s">
        <v>41</v>
      </c>
      <c r="O183" s="1" t="s">
        <v>751</v>
      </c>
      <c r="P183" s="3">
        <v>138</v>
      </c>
      <c r="R183" s="1" t="s">
        <v>752</v>
      </c>
      <c r="S183" s="1" t="s">
        <v>44</v>
      </c>
      <c r="T183" s="1" t="s">
        <v>753</v>
      </c>
      <c r="X183" s="1" t="s">
        <v>576</v>
      </c>
      <c r="AB183" s="4">
        <v>1300</v>
      </c>
      <c r="AC183" s="4">
        <v>286</v>
      </c>
      <c r="AF183" s="1" t="s">
        <v>754</v>
      </c>
    </row>
    <row r="184" spans="1:32" x14ac:dyDescent="0.2">
      <c r="A184" s="1" t="s">
        <v>585</v>
      </c>
      <c r="B184" s="1" t="s">
        <v>336</v>
      </c>
      <c r="C184" s="1" t="s">
        <v>336</v>
      </c>
      <c r="D184" s="1" t="s">
        <v>35</v>
      </c>
      <c r="E184" s="3">
        <v>547</v>
      </c>
      <c r="F184" s="1" t="s">
        <v>36</v>
      </c>
      <c r="G184" s="1" t="s">
        <v>755</v>
      </c>
      <c r="H184" s="4">
        <v>700</v>
      </c>
      <c r="I184" s="1" t="s">
        <v>756</v>
      </c>
      <c r="J184" s="1" t="s">
        <v>757</v>
      </c>
      <c r="K184" s="1" t="s">
        <v>102</v>
      </c>
      <c r="L184" s="1" t="s">
        <v>148</v>
      </c>
      <c r="M184" s="1" t="s">
        <v>750</v>
      </c>
      <c r="N184" s="1" t="s">
        <v>41</v>
      </c>
      <c r="O184" s="1" t="s">
        <v>751</v>
      </c>
      <c r="P184" s="3">
        <v>139</v>
      </c>
      <c r="R184" s="1" t="s">
        <v>758</v>
      </c>
      <c r="S184" s="1" t="s">
        <v>44</v>
      </c>
      <c r="T184" s="1" t="s">
        <v>753</v>
      </c>
      <c r="V184" s="1" t="s">
        <v>46</v>
      </c>
      <c r="W184" s="1" t="s">
        <v>47</v>
      </c>
      <c r="X184" s="1" t="s">
        <v>336</v>
      </c>
      <c r="AB184" s="4">
        <v>700</v>
      </c>
      <c r="AC184" s="4">
        <v>154</v>
      </c>
      <c r="AF184" s="1" t="s">
        <v>759</v>
      </c>
    </row>
    <row r="185" spans="1:32" x14ac:dyDescent="0.2">
      <c r="A185" s="1" t="s">
        <v>359</v>
      </c>
      <c r="B185" s="1" t="s">
        <v>318</v>
      </c>
      <c r="C185" s="1" t="s">
        <v>98</v>
      </c>
      <c r="D185" s="1" t="s">
        <v>35</v>
      </c>
      <c r="E185" s="3">
        <v>594</v>
      </c>
      <c r="F185" s="1" t="s">
        <v>36</v>
      </c>
      <c r="G185" s="1" t="s">
        <v>760</v>
      </c>
      <c r="H185" s="4">
        <v>2500</v>
      </c>
      <c r="I185" s="1" t="s">
        <v>756</v>
      </c>
      <c r="J185" s="1" t="s">
        <v>757</v>
      </c>
      <c r="K185" s="1" t="s">
        <v>102</v>
      </c>
      <c r="L185" s="1" t="s">
        <v>148</v>
      </c>
      <c r="M185" s="1" t="s">
        <v>750</v>
      </c>
      <c r="N185" s="1" t="s">
        <v>41</v>
      </c>
      <c r="O185" s="1" t="s">
        <v>751</v>
      </c>
      <c r="P185" s="3">
        <v>140</v>
      </c>
      <c r="R185" s="1" t="s">
        <v>761</v>
      </c>
      <c r="S185" s="1" t="s">
        <v>44</v>
      </c>
      <c r="T185" s="1" t="s">
        <v>753</v>
      </c>
      <c r="X185" s="1" t="s">
        <v>318</v>
      </c>
      <c r="AB185" s="4">
        <v>2500</v>
      </c>
      <c r="AC185" s="4">
        <v>550</v>
      </c>
      <c r="AF185" s="1" t="s">
        <v>754</v>
      </c>
    </row>
    <row r="186" spans="1:32" x14ac:dyDescent="0.2">
      <c r="A186" s="1" t="s">
        <v>751</v>
      </c>
      <c r="B186" s="1" t="s">
        <v>751</v>
      </c>
      <c r="C186" s="1" t="s">
        <v>751</v>
      </c>
      <c r="D186" s="1" t="s">
        <v>78</v>
      </c>
      <c r="E186" s="3">
        <v>20072</v>
      </c>
      <c r="F186" s="1" t="s">
        <v>77</v>
      </c>
      <c r="G186" s="1" t="s">
        <v>78</v>
      </c>
      <c r="H186" s="4">
        <v>9497.39</v>
      </c>
      <c r="I186" s="1" t="s">
        <v>127</v>
      </c>
      <c r="K186" s="1" t="s">
        <v>102</v>
      </c>
      <c r="N186" s="1" t="s">
        <v>116</v>
      </c>
      <c r="O186" s="1" t="s">
        <v>751</v>
      </c>
      <c r="P186" s="3">
        <v>137</v>
      </c>
      <c r="R186" s="1" t="s">
        <v>762</v>
      </c>
      <c r="S186" s="1" t="s">
        <v>44</v>
      </c>
      <c r="X186" s="1" t="s">
        <v>620</v>
      </c>
      <c r="AB186" s="4">
        <v>0</v>
      </c>
      <c r="AC186" s="4">
        <v>0</v>
      </c>
    </row>
    <row r="187" spans="1:32" x14ac:dyDescent="0.2">
      <c r="A187" s="1" t="s">
        <v>359</v>
      </c>
      <c r="B187" s="1" t="s">
        <v>106</v>
      </c>
      <c r="C187" s="1" t="s">
        <v>385</v>
      </c>
      <c r="D187" s="1" t="s">
        <v>35</v>
      </c>
      <c r="E187" s="3">
        <v>46</v>
      </c>
      <c r="F187" s="1" t="s">
        <v>36</v>
      </c>
      <c r="G187" s="1" t="s">
        <v>188</v>
      </c>
      <c r="H187" s="4">
        <v>19.8</v>
      </c>
      <c r="I187" s="1" t="s">
        <v>145</v>
      </c>
      <c r="J187" s="1" t="s">
        <v>146</v>
      </c>
      <c r="K187" s="1" t="s">
        <v>147</v>
      </c>
      <c r="L187" s="1" t="s">
        <v>148</v>
      </c>
      <c r="M187" s="1" t="s">
        <v>149</v>
      </c>
      <c r="N187" s="1" t="s">
        <v>41</v>
      </c>
      <c r="O187" s="1" t="s">
        <v>666</v>
      </c>
      <c r="P187" s="3">
        <v>142</v>
      </c>
      <c r="R187" s="1" t="s">
        <v>763</v>
      </c>
      <c r="S187" s="1" t="s">
        <v>44</v>
      </c>
      <c r="T187" s="1" t="s">
        <v>151</v>
      </c>
      <c r="V187" s="1" t="s">
        <v>65</v>
      </c>
      <c r="W187" s="1" t="s">
        <v>66</v>
      </c>
      <c r="X187" s="1" t="s">
        <v>427</v>
      </c>
      <c r="AB187" s="4">
        <v>19.8</v>
      </c>
      <c r="AC187" s="4">
        <v>4.3600000000000003</v>
      </c>
      <c r="AF187" s="1" t="s">
        <v>152</v>
      </c>
    </row>
    <row r="188" spans="1:32" x14ac:dyDescent="0.2">
      <c r="A188" s="1" t="s">
        <v>597</v>
      </c>
      <c r="B188" s="1" t="s">
        <v>655</v>
      </c>
      <c r="C188" s="1" t="s">
        <v>359</v>
      </c>
      <c r="D188" s="1" t="s">
        <v>35</v>
      </c>
      <c r="E188" s="3">
        <v>82</v>
      </c>
      <c r="F188" s="1" t="s">
        <v>36</v>
      </c>
      <c r="G188" s="1" t="s">
        <v>764</v>
      </c>
      <c r="H188" s="4">
        <v>46.74</v>
      </c>
      <c r="I188" s="1" t="s">
        <v>145</v>
      </c>
      <c r="J188" s="1" t="s">
        <v>146</v>
      </c>
      <c r="K188" s="1" t="s">
        <v>147</v>
      </c>
      <c r="L188" s="1" t="s">
        <v>148</v>
      </c>
      <c r="M188" s="1" t="s">
        <v>149</v>
      </c>
      <c r="N188" s="1" t="s">
        <v>41</v>
      </c>
      <c r="O188" s="1" t="s">
        <v>666</v>
      </c>
      <c r="P188" s="3">
        <v>142</v>
      </c>
      <c r="R188" s="1" t="s">
        <v>765</v>
      </c>
      <c r="S188" s="1" t="s">
        <v>44</v>
      </c>
      <c r="T188" s="1" t="s">
        <v>151</v>
      </c>
      <c r="V188" s="1" t="s">
        <v>65</v>
      </c>
      <c r="W188" s="1" t="s">
        <v>66</v>
      </c>
      <c r="X188" s="1" t="s">
        <v>620</v>
      </c>
      <c r="AB188" s="4">
        <v>46.74</v>
      </c>
      <c r="AC188" s="4">
        <v>6.96</v>
      </c>
      <c r="AF188" s="1" t="s">
        <v>156</v>
      </c>
    </row>
    <row r="189" spans="1:32" x14ac:dyDescent="0.2">
      <c r="A189" s="1" t="s">
        <v>597</v>
      </c>
      <c r="B189" s="1" t="s">
        <v>655</v>
      </c>
      <c r="C189" s="1" t="s">
        <v>359</v>
      </c>
      <c r="D189" s="1" t="s">
        <v>35</v>
      </c>
      <c r="E189" s="3">
        <v>83</v>
      </c>
      <c r="F189" s="1" t="s">
        <v>36</v>
      </c>
      <c r="G189" s="1" t="s">
        <v>766</v>
      </c>
      <c r="H189" s="4">
        <v>1657.57</v>
      </c>
      <c r="I189" s="1" t="s">
        <v>145</v>
      </c>
      <c r="J189" s="1" t="s">
        <v>146</v>
      </c>
      <c r="K189" s="1" t="s">
        <v>147</v>
      </c>
      <c r="L189" s="1" t="s">
        <v>148</v>
      </c>
      <c r="M189" s="1" t="s">
        <v>149</v>
      </c>
      <c r="N189" s="1" t="s">
        <v>41</v>
      </c>
      <c r="O189" s="1" t="s">
        <v>666</v>
      </c>
      <c r="P189" s="3">
        <v>142</v>
      </c>
      <c r="R189" s="1" t="s">
        <v>767</v>
      </c>
      <c r="S189" s="1" t="s">
        <v>44</v>
      </c>
      <c r="T189" s="1" t="s">
        <v>151</v>
      </c>
      <c r="V189" s="1" t="s">
        <v>65</v>
      </c>
      <c r="W189" s="1" t="s">
        <v>66</v>
      </c>
      <c r="X189" s="1" t="s">
        <v>620</v>
      </c>
      <c r="AB189" s="4">
        <v>1657.57</v>
      </c>
      <c r="AC189" s="4">
        <v>340.23</v>
      </c>
      <c r="AF189" s="1" t="s">
        <v>152</v>
      </c>
    </row>
    <row r="190" spans="1:32" x14ac:dyDescent="0.2">
      <c r="A190" s="1" t="s">
        <v>666</v>
      </c>
      <c r="B190" s="1" t="s">
        <v>666</v>
      </c>
      <c r="C190" s="1" t="s">
        <v>666</v>
      </c>
      <c r="D190" s="1" t="s">
        <v>78</v>
      </c>
      <c r="E190" s="3">
        <v>20073</v>
      </c>
      <c r="F190" s="1" t="s">
        <v>77</v>
      </c>
      <c r="G190" s="1" t="s">
        <v>78</v>
      </c>
      <c r="H190" s="4">
        <v>1260.8499999999999</v>
      </c>
      <c r="I190" s="1" t="s">
        <v>127</v>
      </c>
      <c r="K190" s="1" t="s">
        <v>102</v>
      </c>
      <c r="N190" s="1" t="s">
        <v>116</v>
      </c>
      <c r="O190" s="1" t="s">
        <v>666</v>
      </c>
      <c r="P190" s="3">
        <v>141</v>
      </c>
      <c r="R190" s="1" t="s">
        <v>768</v>
      </c>
      <c r="S190" s="1" t="s">
        <v>44</v>
      </c>
      <c r="X190" s="1" t="s">
        <v>620</v>
      </c>
      <c r="AB190" s="4">
        <v>0</v>
      </c>
      <c r="AC190" s="4">
        <v>0</v>
      </c>
    </row>
    <row r="191" spans="1:32" x14ac:dyDescent="0.2">
      <c r="A191" s="1" t="s">
        <v>359</v>
      </c>
      <c r="B191" s="1" t="s">
        <v>278</v>
      </c>
      <c r="C191" s="1" t="s">
        <v>284</v>
      </c>
      <c r="D191" s="1" t="s">
        <v>35</v>
      </c>
      <c r="E191" s="3">
        <v>28</v>
      </c>
      <c r="F191" s="1" t="s">
        <v>36</v>
      </c>
      <c r="G191" s="1" t="s">
        <v>769</v>
      </c>
      <c r="H191" s="4">
        <v>477</v>
      </c>
      <c r="I191" s="1" t="s">
        <v>770</v>
      </c>
      <c r="J191" s="1" t="s">
        <v>771</v>
      </c>
      <c r="K191" s="1" t="s">
        <v>102</v>
      </c>
      <c r="L191" s="1" t="s">
        <v>148</v>
      </c>
      <c r="M191" s="1" t="s">
        <v>772</v>
      </c>
      <c r="N191" s="1" t="s">
        <v>41</v>
      </c>
      <c r="O191" s="1" t="s">
        <v>773</v>
      </c>
      <c r="P191" s="3">
        <v>143</v>
      </c>
      <c r="R191" s="1" t="s">
        <v>774</v>
      </c>
      <c r="S191" s="1" t="s">
        <v>44</v>
      </c>
      <c r="T191" s="1" t="s">
        <v>775</v>
      </c>
      <c r="V191" s="1" t="s">
        <v>46</v>
      </c>
      <c r="W191" s="1" t="s">
        <v>47</v>
      </c>
      <c r="X191" s="1" t="s">
        <v>284</v>
      </c>
      <c r="AB191" s="4">
        <v>477</v>
      </c>
      <c r="AC191" s="4">
        <v>104.94</v>
      </c>
      <c r="AF191" s="1" t="s">
        <v>286</v>
      </c>
    </row>
    <row r="192" spans="1:32" x14ac:dyDescent="0.2">
      <c r="A192" s="1" t="s">
        <v>597</v>
      </c>
      <c r="B192" s="1" t="s">
        <v>585</v>
      </c>
      <c r="C192" s="1" t="s">
        <v>309</v>
      </c>
      <c r="D192" s="1" t="s">
        <v>35</v>
      </c>
      <c r="E192" s="3">
        <v>7</v>
      </c>
      <c r="F192" s="1" t="s">
        <v>77</v>
      </c>
      <c r="G192" s="1" t="s">
        <v>776</v>
      </c>
      <c r="H192" s="4">
        <v>633.66</v>
      </c>
      <c r="I192" s="1" t="s">
        <v>777</v>
      </c>
      <c r="J192" s="1" t="s">
        <v>778</v>
      </c>
      <c r="K192" s="1" t="s">
        <v>779</v>
      </c>
      <c r="L192" s="1" t="s">
        <v>637</v>
      </c>
      <c r="M192" s="1" t="s">
        <v>780</v>
      </c>
      <c r="N192" s="1" t="s">
        <v>41</v>
      </c>
      <c r="O192" s="1" t="s">
        <v>729</v>
      </c>
      <c r="P192" s="3">
        <v>148</v>
      </c>
      <c r="R192" s="1" t="s">
        <v>781</v>
      </c>
      <c r="S192" s="1" t="s">
        <v>44</v>
      </c>
      <c r="T192" s="1" t="s">
        <v>782</v>
      </c>
      <c r="V192" s="1" t="s">
        <v>46</v>
      </c>
      <c r="W192" s="1" t="s">
        <v>47</v>
      </c>
      <c r="X192" s="1" t="s">
        <v>309</v>
      </c>
      <c r="AB192" s="4">
        <v>633.66</v>
      </c>
      <c r="AC192" s="4">
        <v>0</v>
      </c>
      <c r="AF192" s="1" t="s">
        <v>783</v>
      </c>
    </row>
    <row r="193" spans="1:32" x14ac:dyDescent="0.2">
      <c r="A193" s="1" t="s">
        <v>597</v>
      </c>
      <c r="B193" s="1" t="s">
        <v>301</v>
      </c>
      <c r="C193" s="1" t="s">
        <v>542</v>
      </c>
      <c r="D193" s="1" t="s">
        <v>35</v>
      </c>
      <c r="E193" s="3">
        <v>8</v>
      </c>
      <c r="F193" s="1" t="s">
        <v>77</v>
      </c>
      <c r="G193" s="1" t="s">
        <v>784</v>
      </c>
      <c r="H193" s="4">
        <v>633.66</v>
      </c>
      <c r="I193" s="1" t="s">
        <v>777</v>
      </c>
      <c r="J193" s="1" t="s">
        <v>778</v>
      </c>
      <c r="K193" s="1" t="s">
        <v>779</v>
      </c>
      <c r="L193" s="1" t="s">
        <v>637</v>
      </c>
      <c r="M193" s="1" t="s">
        <v>780</v>
      </c>
      <c r="N193" s="1" t="s">
        <v>41</v>
      </c>
      <c r="O193" s="1" t="s">
        <v>729</v>
      </c>
      <c r="P193" s="3">
        <v>148</v>
      </c>
      <c r="R193" s="1" t="s">
        <v>785</v>
      </c>
      <c r="S193" s="1" t="s">
        <v>44</v>
      </c>
      <c r="T193" s="1" t="s">
        <v>782</v>
      </c>
      <c r="V193" s="1" t="s">
        <v>46</v>
      </c>
      <c r="W193" s="1" t="s">
        <v>47</v>
      </c>
      <c r="X193" s="1" t="s">
        <v>542</v>
      </c>
      <c r="AB193" s="4">
        <v>633.66</v>
      </c>
      <c r="AC193" s="4">
        <v>0</v>
      </c>
      <c r="AF193" s="1" t="s">
        <v>783</v>
      </c>
    </row>
    <row r="194" spans="1:32" x14ac:dyDescent="0.2">
      <c r="A194" s="1" t="s">
        <v>786</v>
      </c>
      <c r="B194" s="1" t="s">
        <v>385</v>
      </c>
      <c r="C194" s="1" t="s">
        <v>618</v>
      </c>
      <c r="D194" s="1" t="s">
        <v>35</v>
      </c>
      <c r="E194" s="3">
        <v>14</v>
      </c>
      <c r="F194" s="1" t="s">
        <v>77</v>
      </c>
      <c r="G194" s="1" t="s">
        <v>787</v>
      </c>
      <c r="H194" s="4">
        <v>800</v>
      </c>
      <c r="I194" s="1" t="s">
        <v>777</v>
      </c>
      <c r="J194" s="1" t="s">
        <v>778</v>
      </c>
      <c r="K194" s="1" t="s">
        <v>779</v>
      </c>
      <c r="L194" s="1" t="s">
        <v>637</v>
      </c>
      <c r="M194" s="1" t="s">
        <v>780</v>
      </c>
      <c r="N194" s="1" t="s">
        <v>41</v>
      </c>
      <c r="O194" s="1" t="s">
        <v>729</v>
      </c>
      <c r="P194" s="3">
        <v>149</v>
      </c>
      <c r="R194" s="1" t="s">
        <v>788</v>
      </c>
      <c r="S194" s="1" t="s">
        <v>44</v>
      </c>
      <c r="T194" s="1" t="s">
        <v>789</v>
      </c>
      <c r="V194" s="1" t="s">
        <v>46</v>
      </c>
      <c r="W194" s="1" t="s">
        <v>47</v>
      </c>
      <c r="X194" s="1" t="s">
        <v>618</v>
      </c>
      <c r="AB194" s="4">
        <v>800</v>
      </c>
      <c r="AC194" s="4">
        <v>0</v>
      </c>
      <c r="AF194" s="1" t="s">
        <v>783</v>
      </c>
    </row>
    <row r="195" spans="1:32" x14ac:dyDescent="0.2">
      <c r="A195" s="1" t="s">
        <v>722</v>
      </c>
      <c r="B195" s="1" t="s">
        <v>722</v>
      </c>
      <c r="C195" s="1" t="s">
        <v>722</v>
      </c>
      <c r="D195" s="1" t="s">
        <v>35</v>
      </c>
      <c r="E195" s="3">
        <v>17</v>
      </c>
      <c r="F195" s="1" t="s">
        <v>77</v>
      </c>
      <c r="G195" s="1" t="s">
        <v>764</v>
      </c>
      <c r="H195" s="4">
        <v>3789.78</v>
      </c>
      <c r="I195" s="1" t="s">
        <v>189</v>
      </c>
      <c r="J195" s="1" t="s">
        <v>190</v>
      </c>
      <c r="K195" s="1" t="s">
        <v>102</v>
      </c>
      <c r="N195" s="1" t="s">
        <v>41</v>
      </c>
      <c r="O195" s="1" t="s">
        <v>729</v>
      </c>
      <c r="P195" s="3">
        <v>145</v>
      </c>
      <c r="R195" s="1" t="s">
        <v>790</v>
      </c>
      <c r="S195" s="1" t="s">
        <v>44</v>
      </c>
      <c r="V195" s="1" t="s">
        <v>46</v>
      </c>
      <c r="W195" s="1" t="s">
        <v>47</v>
      </c>
      <c r="X195" s="1" t="s">
        <v>722</v>
      </c>
      <c r="AB195" s="4">
        <v>3687.66</v>
      </c>
      <c r="AC195" s="4">
        <v>811.29</v>
      </c>
      <c r="AF195" s="1" t="s">
        <v>187</v>
      </c>
    </row>
    <row r="196" spans="1:32" x14ac:dyDescent="0.2">
      <c r="A196" s="1" t="s">
        <v>359</v>
      </c>
      <c r="B196" s="1" t="s">
        <v>106</v>
      </c>
      <c r="C196" s="1" t="s">
        <v>385</v>
      </c>
      <c r="D196" s="1" t="s">
        <v>35</v>
      </c>
      <c r="E196" s="3">
        <v>49</v>
      </c>
      <c r="F196" s="1" t="s">
        <v>36</v>
      </c>
      <c r="G196" s="1" t="s">
        <v>791</v>
      </c>
      <c r="H196" s="4">
        <v>14059.35</v>
      </c>
      <c r="I196" s="1" t="s">
        <v>396</v>
      </c>
      <c r="J196" s="1" t="s">
        <v>397</v>
      </c>
      <c r="K196" s="1" t="s">
        <v>216</v>
      </c>
      <c r="L196" s="1" t="s">
        <v>368</v>
      </c>
      <c r="M196" s="1" t="s">
        <v>398</v>
      </c>
      <c r="N196" s="1" t="s">
        <v>41</v>
      </c>
      <c r="O196" s="1" t="s">
        <v>729</v>
      </c>
      <c r="P196" s="3">
        <v>147</v>
      </c>
      <c r="R196" s="1" t="s">
        <v>792</v>
      </c>
      <c r="S196" s="1" t="s">
        <v>44</v>
      </c>
      <c r="T196" s="1" t="s">
        <v>400</v>
      </c>
      <c r="V196" s="1" t="s">
        <v>65</v>
      </c>
      <c r="W196" s="1" t="s">
        <v>66</v>
      </c>
      <c r="X196" s="1" t="s">
        <v>793</v>
      </c>
      <c r="AB196" s="4">
        <v>14059.35</v>
      </c>
      <c r="AC196" s="4">
        <v>1405.94</v>
      </c>
      <c r="AF196" s="1" t="s">
        <v>407</v>
      </c>
    </row>
    <row r="197" spans="1:32" x14ac:dyDescent="0.2">
      <c r="A197" s="1" t="s">
        <v>794</v>
      </c>
      <c r="B197" s="1" t="s">
        <v>414</v>
      </c>
      <c r="C197" s="1" t="s">
        <v>359</v>
      </c>
      <c r="D197" s="1" t="s">
        <v>35</v>
      </c>
      <c r="E197" s="3">
        <v>72</v>
      </c>
      <c r="F197" s="1" t="s">
        <v>36</v>
      </c>
      <c r="G197" s="1" t="s">
        <v>795</v>
      </c>
      <c r="H197" s="4">
        <v>2204.64</v>
      </c>
      <c r="I197" s="1" t="s">
        <v>417</v>
      </c>
      <c r="J197" s="1" t="s">
        <v>418</v>
      </c>
      <c r="K197" s="1" t="s">
        <v>282</v>
      </c>
      <c r="N197" s="1" t="s">
        <v>41</v>
      </c>
      <c r="O197" s="1" t="s">
        <v>729</v>
      </c>
      <c r="P197" s="3">
        <v>144</v>
      </c>
      <c r="R197" s="1" t="s">
        <v>796</v>
      </c>
      <c r="S197" s="1" t="s">
        <v>44</v>
      </c>
      <c r="T197" s="1" t="s">
        <v>797</v>
      </c>
      <c r="V197" s="1" t="s">
        <v>46</v>
      </c>
      <c r="W197" s="1" t="s">
        <v>47</v>
      </c>
      <c r="X197" s="1" t="s">
        <v>603</v>
      </c>
      <c r="AB197" s="4">
        <v>2204.64</v>
      </c>
      <c r="AC197" s="4">
        <v>485.02</v>
      </c>
      <c r="AF197" s="1" t="s">
        <v>140</v>
      </c>
    </row>
    <row r="198" spans="1:32" x14ac:dyDescent="0.2">
      <c r="A198" s="1" t="s">
        <v>798</v>
      </c>
      <c r="B198" s="1" t="s">
        <v>359</v>
      </c>
      <c r="C198" s="1" t="s">
        <v>666</v>
      </c>
      <c r="D198" s="1" t="s">
        <v>35</v>
      </c>
      <c r="E198" s="3">
        <v>90</v>
      </c>
      <c r="F198" s="1" t="s">
        <v>36</v>
      </c>
      <c r="G198" s="1" t="s">
        <v>799</v>
      </c>
      <c r="H198" s="4">
        <v>12773.78</v>
      </c>
      <c r="I198" s="1" t="s">
        <v>396</v>
      </c>
      <c r="J198" s="1" t="s">
        <v>397</v>
      </c>
      <c r="K198" s="1" t="s">
        <v>216</v>
      </c>
      <c r="L198" s="1" t="s">
        <v>368</v>
      </c>
      <c r="M198" s="1" t="s">
        <v>398</v>
      </c>
      <c r="N198" s="1" t="s">
        <v>41</v>
      </c>
      <c r="O198" s="1" t="s">
        <v>729</v>
      </c>
      <c r="P198" s="3">
        <v>147</v>
      </c>
      <c r="R198" s="1" t="s">
        <v>800</v>
      </c>
      <c r="S198" s="1" t="s">
        <v>44</v>
      </c>
      <c r="T198" s="1" t="s">
        <v>400</v>
      </c>
      <c r="V198" s="1" t="s">
        <v>65</v>
      </c>
      <c r="W198" s="1" t="s">
        <v>66</v>
      </c>
      <c r="X198" s="1" t="s">
        <v>666</v>
      </c>
      <c r="AB198" s="4">
        <v>12773.78</v>
      </c>
      <c r="AC198" s="4">
        <v>1277.3800000000001</v>
      </c>
      <c r="AF198" s="1" t="s">
        <v>407</v>
      </c>
    </row>
    <row r="199" spans="1:32" x14ac:dyDescent="0.2">
      <c r="A199" s="1" t="s">
        <v>729</v>
      </c>
      <c r="B199" s="1" t="s">
        <v>729</v>
      </c>
      <c r="C199" s="1" t="s">
        <v>729</v>
      </c>
      <c r="D199" s="1" t="s">
        <v>78</v>
      </c>
      <c r="E199" s="3">
        <v>20074</v>
      </c>
      <c r="F199" s="1" t="s">
        <v>77</v>
      </c>
      <c r="G199" s="1" t="s">
        <v>78</v>
      </c>
      <c r="H199" s="4">
        <v>34163.51</v>
      </c>
      <c r="I199" s="1" t="s">
        <v>372</v>
      </c>
      <c r="N199" s="1" t="s">
        <v>373</v>
      </c>
      <c r="O199" s="1" t="s">
        <v>729</v>
      </c>
      <c r="P199" s="3">
        <v>146</v>
      </c>
      <c r="R199" s="1" t="s">
        <v>801</v>
      </c>
      <c r="S199" s="1" t="s">
        <v>44</v>
      </c>
      <c r="X199" s="1" t="s">
        <v>682</v>
      </c>
      <c r="AB199" s="4">
        <v>0</v>
      </c>
      <c r="AC199" s="4">
        <v>0</v>
      </c>
    </row>
    <row r="200" spans="1:32" x14ac:dyDescent="0.2">
      <c r="A200" s="1" t="s">
        <v>729</v>
      </c>
      <c r="B200" s="1" t="s">
        <v>729</v>
      </c>
      <c r="C200" s="1" t="s">
        <v>729</v>
      </c>
      <c r="D200" s="1" t="s">
        <v>78</v>
      </c>
      <c r="E200" s="3">
        <v>20075</v>
      </c>
      <c r="F200" s="1" t="s">
        <v>77</v>
      </c>
      <c r="G200" s="1" t="s">
        <v>78</v>
      </c>
      <c r="H200" s="4">
        <v>749.06</v>
      </c>
      <c r="I200" s="1" t="s">
        <v>372</v>
      </c>
      <c r="N200" s="1" t="s">
        <v>373</v>
      </c>
      <c r="O200" s="1" t="s">
        <v>729</v>
      </c>
      <c r="P200" s="3">
        <v>146</v>
      </c>
      <c r="R200" s="1" t="s">
        <v>802</v>
      </c>
      <c r="S200" s="1" t="s">
        <v>44</v>
      </c>
      <c r="X200" s="1" t="s">
        <v>682</v>
      </c>
      <c r="AB200" s="4">
        <v>0</v>
      </c>
      <c r="AC200" s="4">
        <v>0</v>
      </c>
    </row>
    <row r="201" spans="1:32" x14ac:dyDescent="0.2">
      <c r="A201" s="1" t="s">
        <v>597</v>
      </c>
      <c r="B201" s="1" t="s">
        <v>803</v>
      </c>
      <c r="C201" s="1" t="s">
        <v>666</v>
      </c>
      <c r="D201" s="1" t="s">
        <v>35</v>
      </c>
      <c r="E201" s="3">
        <v>18</v>
      </c>
      <c r="F201" s="1" t="s">
        <v>77</v>
      </c>
      <c r="G201" s="1" t="s">
        <v>804</v>
      </c>
      <c r="H201" s="4">
        <v>390.29</v>
      </c>
      <c r="I201" s="1" t="s">
        <v>805</v>
      </c>
      <c r="K201" s="1" t="s">
        <v>147</v>
      </c>
      <c r="L201" s="1" t="s">
        <v>148</v>
      </c>
      <c r="M201" s="1" t="s">
        <v>806</v>
      </c>
      <c r="N201" s="1" t="s">
        <v>41</v>
      </c>
      <c r="O201" s="1" t="s">
        <v>807</v>
      </c>
      <c r="P201" s="3">
        <v>150</v>
      </c>
      <c r="R201" s="1" t="s">
        <v>808</v>
      </c>
      <c r="S201" s="1" t="s">
        <v>44</v>
      </c>
      <c r="T201" s="1" t="s">
        <v>809</v>
      </c>
      <c r="V201" s="1" t="s">
        <v>65</v>
      </c>
      <c r="W201" s="1" t="s">
        <v>66</v>
      </c>
      <c r="X201" s="1" t="s">
        <v>666</v>
      </c>
      <c r="AB201" s="4">
        <v>390.29</v>
      </c>
      <c r="AC201" s="4">
        <v>0</v>
      </c>
      <c r="AF201" s="1" t="s">
        <v>810</v>
      </c>
    </row>
    <row r="202" spans="1:32" x14ac:dyDescent="0.2">
      <c r="A202" s="1" t="s">
        <v>732</v>
      </c>
      <c r="B202" s="1" t="s">
        <v>486</v>
      </c>
      <c r="C202" s="1" t="s">
        <v>359</v>
      </c>
      <c r="D202" s="1" t="s">
        <v>35</v>
      </c>
      <c r="E202" s="3">
        <v>80</v>
      </c>
      <c r="F202" s="1" t="s">
        <v>36</v>
      </c>
      <c r="G202" s="1" t="s">
        <v>811</v>
      </c>
      <c r="H202" s="4">
        <v>432.87</v>
      </c>
      <c r="I202" s="1" t="s">
        <v>812</v>
      </c>
      <c r="J202" s="1" t="s">
        <v>813</v>
      </c>
      <c r="K202" s="1" t="s">
        <v>814</v>
      </c>
      <c r="L202" s="1" t="s">
        <v>815</v>
      </c>
      <c r="M202" s="1" t="s">
        <v>816</v>
      </c>
      <c r="N202" s="1" t="s">
        <v>41</v>
      </c>
      <c r="O202" s="1" t="s">
        <v>817</v>
      </c>
      <c r="P202" s="3">
        <v>152</v>
      </c>
      <c r="R202" s="1" t="s">
        <v>818</v>
      </c>
      <c r="S202" s="1" t="s">
        <v>44</v>
      </c>
      <c r="T202" s="1" t="s">
        <v>819</v>
      </c>
      <c r="V202" s="1" t="s">
        <v>46</v>
      </c>
      <c r="W202" s="1" t="s">
        <v>47</v>
      </c>
      <c r="X202" s="1" t="s">
        <v>655</v>
      </c>
      <c r="AB202" s="4">
        <v>432.87</v>
      </c>
      <c r="AC202" s="4">
        <v>95.23</v>
      </c>
      <c r="AF202" s="1" t="s">
        <v>384</v>
      </c>
    </row>
    <row r="203" spans="1:32" x14ac:dyDescent="0.2">
      <c r="A203" s="1" t="s">
        <v>820</v>
      </c>
      <c r="B203" s="1" t="s">
        <v>414</v>
      </c>
      <c r="C203" s="1" t="s">
        <v>359</v>
      </c>
      <c r="D203" s="1" t="s">
        <v>35</v>
      </c>
      <c r="E203" s="3">
        <v>81</v>
      </c>
      <c r="F203" s="1" t="s">
        <v>36</v>
      </c>
      <c r="G203" s="1" t="s">
        <v>821</v>
      </c>
      <c r="H203" s="4">
        <v>120.3</v>
      </c>
      <c r="I203" s="1" t="s">
        <v>812</v>
      </c>
      <c r="J203" s="1" t="s">
        <v>813</v>
      </c>
      <c r="K203" s="1" t="s">
        <v>814</v>
      </c>
      <c r="L203" s="1" t="s">
        <v>815</v>
      </c>
      <c r="M203" s="1" t="s">
        <v>816</v>
      </c>
      <c r="N203" s="1" t="s">
        <v>41</v>
      </c>
      <c r="O203" s="1" t="s">
        <v>817</v>
      </c>
      <c r="P203" s="3">
        <v>152</v>
      </c>
      <c r="R203" s="1" t="s">
        <v>822</v>
      </c>
      <c r="S203" s="1" t="s">
        <v>44</v>
      </c>
      <c r="T203" s="1" t="s">
        <v>819</v>
      </c>
      <c r="V203" s="1" t="s">
        <v>65</v>
      </c>
      <c r="W203" s="1" t="s">
        <v>66</v>
      </c>
      <c r="X203" s="1" t="s">
        <v>823</v>
      </c>
      <c r="AB203" s="4">
        <v>120.3</v>
      </c>
      <c r="AC203" s="4">
        <v>26.47</v>
      </c>
      <c r="AF203" s="1" t="s">
        <v>441</v>
      </c>
    </row>
    <row r="204" spans="1:32" x14ac:dyDescent="0.2">
      <c r="A204" s="1" t="s">
        <v>142</v>
      </c>
      <c r="B204" s="1" t="s">
        <v>219</v>
      </c>
      <c r="C204" s="1" t="s">
        <v>824</v>
      </c>
      <c r="D204" s="1" t="s">
        <v>35</v>
      </c>
      <c r="E204" s="3">
        <v>470</v>
      </c>
      <c r="F204" s="1" t="s">
        <v>36</v>
      </c>
      <c r="G204" s="1" t="s">
        <v>825</v>
      </c>
      <c r="H204" s="4">
        <v>1587.98</v>
      </c>
      <c r="I204" s="1" t="s">
        <v>223</v>
      </c>
      <c r="J204" s="1" t="s">
        <v>224</v>
      </c>
      <c r="K204" s="1" t="s">
        <v>131</v>
      </c>
      <c r="L204" s="1" t="s">
        <v>225</v>
      </c>
      <c r="M204" s="1" t="s">
        <v>226</v>
      </c>
      <c r="N204" s="1" t="s">
        <v>41</v>
      </c>
      <c r="O204" s="1" t="s">
        <v>817</v>
      </c>
      <c r="P204" s="3">
        <v>151</v>
      </c>
      <c r="R204" s="1" t="s">
        <v>826</v>
      </c>
      <c r="S204" s="1" t="s">
        <v>44</v>
      </c>
      <c r="T204" s="1" t="s">
        <v>228</v>
      </c>
      <c r="V204" s="1" t="s">
        <v>46</v>
      </c>
      <c r="W204" s="1" t="s">
        <v>47</v>
      </c>
      <c r="X204" s="1" t="s">
        <v>824</v>
      </c>
      <c r="AB204" s="4">
        <v>1587.98</v>
      </c>
      <c r="AC204" s="4">
        <v>11.75</v>
      </c>
      <c r="AF204" s="1" t="s">
        <v>229</v>
      </c>
    </row>
    <row r="205" spans="1:32" x14ac:dyDescent="0.2">
      <c r="A205" s="1" t="s">
        <v>142</v>
      </c>
      <c r="B205" s="1" t="s">
        <v>219</v>
      </c>
      <c r="C205" s="1" t="s">
        <v>827</v>
      </c>
      <c r="D205" s="1" t="s">
        <v>35</v>
      </c>
      <c r="E205" s="3">
        <v>471</v>
      </c>
      <c r="F205" s="1" t="s">
        <v>36</v>
      </c>
      <c r="G205" s="1" t="s">
        <v>828</v>
      </c>
      <c r="H205" s="4">
        <v>9119.7199999999993</v>
      </c>
      <c r="I205" s="1" t="s">
        <v>223</v>
      </c>
      <c r="J205" s="1" t="s">
        <v>224</v>
      </c>
      <c r="K205" s="1" t="s">
        <v>131</v>
      </c>
      <c r="L205" s="1" t="s">
        <v>225</v>
      </c>
      <c r="M205" s="1" t="s">
        <v>226</v>
      </c>
      <c r="N205" s="1" t="s">
        <v>41</v>
      </c>
      <c r="O205" s="1" t="s">
        <v>817</v>
      </c>
      <c r="P205" s="3">
        <v>151</v>
      </c>
      <c r="R205" s="1" t="s">
        <v>829</v>
      </c>
      <c r="S205" s="1" t="s">
        <v>44</v>
      </c>
      <c r="T205" s="1" t="s">
        <v>228</v>
      </c>
      <c r="V205" s="1" t="s">
        <v>46</v>
      </c>
      <c r="W205" s="1" t="s">
        <v>47</v>
      </c>
      <c r="X205" s="1" t="s">
        <v>827</v>
      </c>
      <c r="AB205" s="4">
        <v>9119.7199999999993</v>
      </c>
      <c r="AC205" s="4">
        <v>61.01</v>
      </c>
      <c r="AF205" s="1" t="s">
        <v>229</v>
      </c>
    </row>
    <row r="206" spans="1:32" x14ac:dyDescent="0.2">
      <c r="A206" s="1" t="s">
        <v>142</v>
      </c>
      <c r="B206" s="1" t="s">
        <v>219</v>
      </c>
      <c r="C206" s="1" t="s">
        <v>827</v>
      </c>
      <c r="D206" s="1" t="s">
        <v>35</v>
      </c>
      <c r="E206" s="3">
        <v>475</v>
      </c>
      <c r="F206" s="1" t="s">
        <v>36</v>
      </c>
      <c r="G206" s="1" t="s">
        <v>830</v>
      </c>
      <c r="H206" s="4">
        <v>1400.89</v>
      </c>
      <c r="I206" s="1" t="s">
        <v>223</v>
      </c>
      <c r="J206" s="1" t="s">
        <v>224</v>
      </c>
      <c r="K206" s="1" t="s">
        <v>131</v>
      </c>
      <c r="L206" s="1" t="s">
        <v>225</v>
      </c>
      <c r="M206" s="1" t="s">
        <v>226</v>
      </c>
      <c r="N206" s="1" t="s">
        <v>41</v>
      </c>
      <c r="O206" s="1" t="s">
        <v>817</v>
      </c>
      <c r="P206" s="3">
        <v>151</v>
      </c>
      <c r="R206" s="1" t="s">
        <v>831</v>
      </c>
      <c r="S206" s="1" t="s">
        <v>44</v>
      </c>
      <c r="T206" s="1" t="s">
        <v>228</v>
      </c>
      <c r="V206" s="1" t="s">
        <v>237</v>
      </c>
      <c r="W206" s="1" t="s">
        <v>238</v>
      </c>
      <c r="X206" s="1" t="s">
        <v>827</v>
      </c>
      <c r="AB206" s="4">
        <v>1400.89</v>
      </c>
      <c r="AC206" s="4">
        <v>9.01</v>
      </c>
      <c r="AF206" s="1" t="s">
        <v>229</v>
      </c>
    </row>
    <row r="207" spans="1:32" x14ac:dyDescent="0.2">
      <c r="A207" s="1" t="s">
        <v>197</v>
      </c>
      <c r="B207" s="1" t="s">
        <v>832</v>
      </c>
      <c r="C207" s="1" t="s">
        <v>832</v>
      </c>
      <c r="D207" s="1" t="s">
        <v>35</v>
      </c>
      <c r="E207" s="3">
        <v>486</v>
      </c>
      <c r="F207" s="1" t="s">
        <v>36</v>
      </c>
      <c r="G207" s="1" t="s">
        <v>833</v>
      </c>
      <c r="H207" s="4">
        <v>10576.78</v>
      </c>
      <c r="I207" s="1" t="s">
        <v>223</v>
      </c>
      <c r="J207" s="1" t="s">
        <v>224</v>
      </c>
      <c r="K207" s="1" t="s">
        <v>131</v>
      </c>
      <c r="L207" s="1" t="s">
        <v>225</v>
      </c>
      <c r="M207" s="1" t="s">
        <v>226</v>
      </c>
      <c r="N207" s="1" t="s">
        <v>41</v>
      </c>
      <c r="O207" s="1" t="s">
        <v>817</v>
      </c>
      <c r="P207" s="3">
        <v>151</v>
      </c>
      <c r="R207" s="1" t="s">
        <v>834</v>
      </c>
      <c r="S207" s="1" t="s">
        <v>44</v>
      </c>
      <c r="T207" s="1" t="s">
        <v>228</v>
      </c>
      <c r="V207" s="1" t="s">
        <v>65</v>
      </c>
      <c r="W207" s="1" t="s">
        <v>66</v>
      </c>
      <c r="X207" s="1" t="s">
        <v>832</v>
      </c>
      <c r="AB207" s="4">
        <v>10576.78</v>
      </c>
      <c r="AC207" s="4">
        <v>58.67</v>
      </c>
      <c r="AF207" s="1" t="s">
        <v>229</v>
      </c>
    </row>
    <row r="208" spans="1:32" x14ac:dyDescent="0.2">
      <c r="A208" s="1" t="s">
        <v>835</v>
      </c>
      <c r="B208" s="1" t="s">
        <v>832</v>
      </c>
      <c r="C208" s="1" t="s">
        <v>609</v>
      </c>
      <c r="D208" s="1" t="s">
        <v>35</v>
      </c>
      <c r="E208" s="3">
        <v>489</v>
      </c>
      <c r="F208" s="1" t="s">
        <v>36</v>
      </c>
      <c r="G208" s="1" t="s">
        <v>836</v>
      </c>
      <c r="H208" s="4">
        <v>35073.019999999997</v>
      </c>
      <c r="I208" s="1" t="s">
        <v>223</v>
      </c>
      <c r="J208" s="1" t="s">
        <v>224</v>
      </c>
      <c r="K208" s="1" t="s">
        <v>131</v>
      </c>
      <c r="L208" s="1" t="s">
        <v>225</v>
      </c>
      <c r="M208" s="1" t="s">
        <v>226</v>
      </c>
      <c r="N208" s="1" t="s">
        <v>41</v>
      </c>
      <c r="O208" s="1" t="s">
        <v>817</v>
      </c>
      <c r="P208" s="3">
        <v>151</v>
      </c>
      <c r="R208" s="1" t="s">
        <v>837</v>
      </c>
      <c r="S208" s="1" t="s">
        <v>44</v>
      </c>
      <c r="T208" s="1" t="s">
        <v>228</v>
      </c>
      <c r="V208" s="1" t="s">
        <v>65</v>
      </c>
      <c r="W208" s="1" t="s">
        <v>66</v>
      </c>
      <c r="X208" s="1" t="s">
        <v>609</v>
      </c>
      <c r="AB208" s="4">
        <v>35073.019999999997</v>
      </c>
      <c r="AC208" s="4">
        <v>218.04</v>
      </c>
      <c r="AF208" s="1" t="s">
        <v>229</v>
      </c>
    </row>
    <row r="209" spans="1:32" x14ac:dyDescent="0.2">
      <c r="A209" s="1" t="s">
        <v>835</v>
      </c>
      <c r="B209" s="1" t="s">
        <v>832</v>
      </c>
      <c r="C209" s="1" t="s">
        <v>609</v>
      </c>
      <c r="D209" s="1" t="s">
        <v>35</v>
      </c>
      <c r="E209" s="3">
        <v>490</v>
      </c>
      <c r="F209" s="1" t="s">
        <v>36</v>
      </c>
      <c r="G209" s="1" t="s">
        <v>838</v>
      </c>
      <c r="H209" s="4">
        <v>3063.52</v>
      </c>
      <c r="I209" s="1" t="s">
        <v>223</v>
      </c>
      <c r="J209" s="1" t="s">
        <v>224</v>
      </c>
      <c r="K209" s="1" t="s">
        <v>131</v>
      </c>
      <c r="L209" s="1" t="s">
        <v>225</v>
      </c>
      <c r="M209" s="1" t="s">
        <v>226</v>
      </c>
      <c r="N209" s="1" t="s">
        <v>41</v>
      </c>
      <c r="O209" s="1" t="s">
        <v>817</v>
      </c>
      <c r="P209" s="3">
        <v>151</v>
      </c>
      <c r="R209" s="1" t="s">
        <v>839</v>
      </c>
      <c r="S209" s="1" t="s">
        <v>44</v>
      </c>
      <c r="T209" s="1" t="s">
        <v>228</v>
      </c>
      <c r="V209" s="1" t="s">
        <v>65</v>
      </c>
      <c r="W209" s="1" t="s">
        <v>66</v>
      </c>
      <c r="X209" s="1" t="s">
        <v>609</v>
      </c>
      <c r="AB209" s="4">
        <v>3063.52</v>
      </c>
      <c r="AC209" s="4">
        <v>18.739999999999998</v>
      </c>
      <c r="AF209" s="1" t="s">
        <v>229</v>
      </c>
    </row>
    <row r="210" spans="1:32" x14ac:dyDescent="0.2">
      <c r="A210" s="1" t="s">
        <v>98</v>
      </c>
      <c r="B210" s="1" t="s">
        <v>243</v>
      </c>
      <c r="C210" s="1" t="s">
        <v>69</v>
      </c>
      <c r="D210" s="1" t="s">
        <v>35</v>
      </c>
      <c r="E210" s="3">
        <v>529</v>
      </c>
      <c r="F210" s="1" t="s">
        <v>36</v>
      </c>
      <c r="G210" s="1" t="s">
        <v>840</v>
      </c>
      <c r="H210" s="4">
        <v>8490.81</v>
      </c>
      <c r="I210" s="1" t="s">
        <v>223</v>
      </c>
      <c r="J210" s="1" t="s">
        <v>224</v>
      </c>
      <c r="K210" s="1" t="s">
        <v>131</v>
      </c>
      <c r="L210" s="1" t="s">
        <v>225</v>
      </c>
      <c r="M210" s="1" t="s">
        <v>226</v>
      </c>
      <c r="N210" s="1" t="s">
        <v>41</v>
      </c>
      <c r="O210" s="1" t="s">
        <v>817</v>
      </c>
      <c r="P210" s="3">
        <v>151</v>
      </c>
      <c r="R210" s="1" t="s">
        <v>841</v>
      </c>
      <c r="S210" s="1" t="s">
        <v>44</v>
      </c>
      <c r="T210" s="1" t="s">
        <v>228</v>
      </c>
      <c r="V210" s="1" t="s">
        <v>46</v>
      </c>
      <c r="W210" s="1" t="s">
        <v>47</v>
      </c>
      <c r="X210" s="1" t="s">
        <v>287</v>
      </c>
      <c r="AB210" s="4">
        <v>8490.81</v>
      </c>
      <c r="AC210" s="4">
        <v>56.82</v>
      </c>
      <c r="AF210" s="1" t="s">
        <v>229</v>
      </c>
    </row>
    <row r="211" spans="1:32" x14ac:dyDescent="0.2">
      <c r="A211" s="1" t="s">
        <v>98</v>
      </c>
      <c r="B211" s="1" t="s">
        <v>243</v>
      </c>
      <c r="C211" s="1" t="s">
        <v>69</v>
      </c>
      <c r="D211" s="1" t="s">
        <v>35</v>
      </c>
      <c r="E211" s="3">
        <v>530</v>
      </c>
      <c r="F211" s="1" t="s">
        <v>36</v>
      </c>
      <c r="G211" s="1" t="s">
        <v>842</v>
      </c>
      <c r="H211" s="4">
        <v>11256.55</v>
      </c>
      <c r="I211" s="1" t="s">
        <v>223</v>
      </c>
      <c r="J211" s="1" t="s">
        <v>224</v>
      </c>
      <c r="K211" s="1" t="s">
        <v>131</v>
      </c>
      <c r="L211" s="1" t="s">
        <v>225</v>
      </c>
      <c r="M211" s="1" t="s">
        <v>226</v>
      </c>
      <c r="N211" s="1" t="s">
        <v>41</v>
      </c>
      <c r="O211" s="1" t="s">
        <v>817</v>
      </c>
      <c r="P211" s="3">
        <v>151</v>
      </c>
      <c r="R211" s="1" t="s">
        <v>843</v>
      </c>
      <c r="S211" s="1" t="s">
        <v>44</v>
      </c>
      <c r="T211" s="1" t="s">
        <v>228</v>
      </c>
      <c r="V211" s="1" t="s">
        <v>65</v>
      </c>
      <c r="W211" s="1" t="s">
        <v>66</v>
      </c>
      <c r="X211" s="1" t="s">
        <v>69</v>
      </c>
      <c r="AB211" s="4">
        <v>11256.55</v>
      </c>
      <c r="AC211" s="4">
        <v>62.34</v>
      </c>
      <c r="AF211" s="1" t="s">
        <v>229</v>
      </c>
    </row>
    <row r="212" spans="1:32" x14ac:dyDescent="0.2">
      <c r="A212" s="1" t="s">
        <v>98</v>
      </c>
      <c r="B212" s="1" t="s">
        <v>243</v>
      </c>
      <c r="C212" s="1" t="s">
        <v>69</v>
      </c>
      <c r="D212" s="1" t="s">
        <v>35</v>
      </c>
      <c r="E212" s="3">
        <v>531</v>
      </c>
      <c r="F212" s="1" t="s">
        <v>36</v>
      </c>
      <c r="G212" s="1" t="s">
        <v>844</v>
      </c>
      <c r="H212" s="4">
        <v>1374.14</v>
      </c>
      <c r="I212" s="1" t="s">
        <v>223</v>
      </c>
      <c r="J212" s="1" t="s">
        <v>224</v>
      </c>
      <c r="K212" s="1" t="s">
        <v>131</v>
      </c>
      <c r="L212" s="1" t="s">
        <v>225</v>
      </c>
      <c r="M212" s="1" t="s">
        <v>226</v>
      </c>
      <c r="N212" s="1" t="s">
        <v>41</v>
      </c>
      <c r="O212" s="1" t="s">
        <v>817</v>
      </c>
      <c r="P212" s="3">
        <v>151</v>
      </c>
      <c r="R212" s="1" t="s">
        <v>845</v>
      </c>
      <c r="S212" s="1" t="s">
        <v>44</v>
      </c>
      <c r="T212" s="1" t="s">
        <v>228</v>
      </c>
      <c r="V212" s="1" t="s">
        <v>46</v>
      </c>
      <c r="W212" s="1" t="s">
        <v>47</v>
      </c>
      <c r="X212" s="1" t="s">
        <v>69</v>
      </c>
      <c r="AB212" s="4">
        <v>1374.14</v>
      </c>
      <c r="AC212" s="4">
        <v>10.16</v>
      </c>
      <c r="AF212" s="1" t="s">
        <v>229</v>
      </c>
    </row>
    <row r="213" spans="1:32" x14ac:dyDescent="0.2">
      <c r="A213" s="1" t="s">
        <v>98</v>
      </c>
      <c r="B213" s="1" t="s">
        <v>243</v>
      </c>
      <c r="C213" s="1" t="s">
        <v>69</v>
      </c>
      <c r="D213" s="1" t="s">
        <v>35</v>
      </c>
      <c r="E213" s="3">
        <v>532</v>
      </c>
      <c r="F213" s="1" t="s">
        <v>36</v>
      </c>
      <c r="G213" s="1" t="s">
        <v>846</v>
      </c>
      <c r="H213" s="4">
        <v>1516.59</v>
      </c>
      <c r="I213" s="1" t="s">
        <v>223</v>
      </c>
      <c r="J213" s="1" t="s">
        <v>224</v>
      </c>
      <c r="K213" s="1" t="s">
        <v>131</v>
      </c>
      <c r="L213" s="1" t="s">
        <v>225</v>
      </c>
      <c r="M213" s="1" t="s">
        <v>226</v>
      </c>
      <c r="N213" s="1" t="s">
        <v>41</v>
      </c>
      <c r="O213" s="1" t="s">
        <v>817</v>
      </c>
      <c r="P213" s="3">
        <v>151</v>
      </c>
      <c r="R213" s="1" t="s">
        <v>847</v>
      </c>
      <c r="S213" s="1" t="s">
        <v>44</v>
      </c>
      <c r="T213" s="1" t="s">
        <v>228</v>
      </c>
      <c r="V213" s="1" t="s">
        <v>65</v>
      </c>
      <c r="W213" s="1" t="s">
        <v>66</v>
      </c>
      <c r="X213" s="1" t="s">
        <v>69</v>
      </c>
      <c r="AB213" s="4">
        <v>1516.59</v>
      </c>
      <c r="AC213" s="4">
        <v>9.27</v>
      </c>
      <c r="AF213" s="1" t="s">
        <v>229</v>
      </c>
    </row>
    <row r="214" spans="1:32" x14ac:dyDescent="0.2">
      <c r="A214" s="1" t="s">
        <v>98</v>
      </c>
      <c r="B214" s="1" t="s">
        <v>243</v>
      </c>
      <c r="C214" s="1" t="s">
        <v>69</v>
      </c>
      <c r="D214" s="1" t="s">
        <v>35</v>
      </c>
      <c r="E214" s="3">
        <v>533</v>
      </c>
      <c r="F214" s="1" t="s">
        <v>36</v>
      </c>
      <c r="G214" s="1" t="s">
        <v>848</v>
      </c>
      <c r="H214" s="4">
        <v>1694.46</v>
      </c>
      <c r="I214" s="1" t="s">
        <v>223</v>
      </c>
      <c r="J214" s="1" t="s">
        <v>224</v>
      </c>
      <c r="K214" s="1" t="s">
        <v>131</v>
      </c>
      <c r="L214" s="1" t="s">
        <v>225</v>
      </c>
      <c r="M214" s="1" t="s">
        <v>226</v>
      </c>
      <c r="N214" s="1" t="s">
        <v>41</v>
      </c>
      <c r="O214" s="1" t="s">
        <v>817</v>
      </c>
      <c r="P214" s="3">
        <v>151</v>
      </c>
      <c r="R214" s="1" t="s">
        <v>847</v>
      </c>
      <c r="S214" s="1" t="s">
        <v>44</v>
      </c>
      <c r="T214" s="1" t="s">
        <v>228</v>
      </c>
      <c r="V214" s="1" t="s">
        <v>65</v>
      </c>
      <c r="W214" s="1" t="s">
        <v>66</v>
      </c>
      <c r="X214" s="1" t="s">
        <v>69</v>
      </c>
      <c r="AB214" s="4">
        <v>1694.46</v>
      </c>
      <c r="AC214" s="4">
        <v>10.36</v>
      </c>
      <c r="AF214" s="1" t="s">
        <v>229</v>
      </c>
    </row>
    <row r="215" spans="1:32" x14ac:dyDescent="0.2">
      <c r="A215" s="1" t="s">
        <v>98</v>
      </c>
      <c r="B215" s="1" t="s">
        <v>243</v>
      </c>
      <c r="C215" s="1" t="s">
        <v>69</v>
      </c>
      <c r="D215" s="1" t="s">
        <v>35</v>
      </c>
      <c r="E215" s="3">
        <v>534</v>
      </c>
      <c r="F215" s="1" t="s">
        <v>36</v>
      </c>
      <c r="G215" s="1" t="s">
        <v>849</v>
      </c>
      <c r="H215" s="4">
        <v>46501.16</v>
      </c>
      <c r="I215" s="1" t="s">
        <v>223</v>
      </c>
      <c r="J215" s="1" t="s">
        <v>224</v>
      </c>
      <c r="K215" s="1" t="s">
        <v>131</v>
      </c>
      <c r="L215" s="1" t="s">
        <v>225</v>
      </c>
      <c r="M215" s="1" t="s">
        <v>226</v>
      </c>
      <c r="N215" s="1" t="s">
        <v>41</v>
      </c>
      <c r="O215" s="1" t="s">
        <v>817</v>
      </c>
      <c r="P215" s="3">
        <v>151</v>
      </c>
      <c r="R215" s="1" t="s">
        <v>850</v>
      </c>
      <c r="S215" s="1" t="s">
        <v>44</v>
      </c>
      <c r="T215" s="1" t="s">
        <v>228</v>
      </c>
      <c r="V215" s="1" t="s">
        <v>65</v>
      </c>
      <c r="W215" s="1" t="s">
        <v>66</v>
      </c>
      <c r="X215" s="1" t="s">
        <v>69</v>
      </c>
      <c r="AB215" s="4">
        <v>46501.16</v>
      </c>
      <c r="AC215" s="4">
        <v>291.3</v>
      </c>
      <c r="AF215" s="1" t="s">
        <v>229</v>
      </c>
    </row>
    <row r="216" spans="1:32" x14ac:dyDescent="0.2">
      <c r="A216" s="1" t="s">
        <v>106</v>
      </c>
      <c r="B216" s="1" t="s">
        <v>142</v>
      </c>
      <c r="C216" s="1" t="s">
        <v>98</v>
      </c>
      <c r="D216" s="1" t="s">
        <v>35</v>
      </c>
      <c r="E216" s="3">
        <v>566</v>
      </c>
      <c r="F216" s="1" t="s">
        <v>36</v>
      </c>
      <c r="G216" s="1" t="s">
        <v>851</v>
      </c>
      <c r="H216" s="4">
        <v>3038.03</v>
      </c>
      <c r="I216" s="1" t="s">
        <v>223</v>
      </c>
      <c r="J216" s="1" t="s">
        <v>224</v>
      </c>
      <c r="K216" s="1" t="s">
        <v>131</v>
      </c>
      <c r="L216" s="1" t="s">
        <v>225</v>
      </c>
      <c r="M216" s="1" t="s">
        <v>226</v>
      </c>
      <c r="N216" s="1" t="s">
        <v>41</v>
      </c>
      <c r="O216" s="1" t="s">
        <v>817</v>
      </c>
      <c r="P216" s="3">
        <v>151</v>
      </c>
      <c r="R216" s="1" t="s">
        <v>852</v>
      </c>
      <c r="S216" s="1" t="s">
        <v>44</v>
      </c>
      <c r="T216" s="1" t="s">
        <v>228</v>
      </c>
      <c r="V216" s="1" t="s">
        <v>65</v>
      </c>
      <c r="W216" s="1" t="s">
        <v>66</v>
      </c>
      <c r="X216" s="1" t="s">
        <v>353</v>
      </c>
      <c r="AB216" s="4">
        <v>3038.03</v>
      </c>
      <c r="AC216" s="4">
        <v>17.66</v>
      </c>
      <c r="AF216" s="1" t="s">
        <v>229</v>
      </c>
    </row>
    <row r="217" spans="1:32" x14ac:dyDescent="0.2">
      <c r="A217" s="1" t="s">
        <v>106</v>
      </c>
      <c r="B217" s="1" t="s">
        <v>142</v>
      </c>
      <c r="C217" s="1" t="s">
        <v>98</v>
      </c>
      <c r="D217" s="1" t="s">
        <v>35</v>
      </c>
      <c r="E217" s="3">
        <v>567</v>
      </c>
      <c r="F217" s="1" t="s">
        <v>36</v>
      </c>
      <c r="G217" s="1" t="s">
        <v>853</v>
      </c>
      <c r="H217" s="4">
        <v>6968.16</v>
      </c>
      <c r="I217" s="1" t="s">
        <v>223</v>
      </c>
      <c r="J217" s="1" t="s">
        <v>224</v>
      </c>
      <c r="K217" s="1" t="s">
        <v>131</v>
      </c>
      <c r="L217" s="1" t="s">
        <v>225</v>
      </c>
      <c r="M217" s="1" t="s">
        <v>226</v>
      </c>
      <c r="N217" s="1" t="s">
        <v>41</v>
      </c>
      <c r="O217" s="1" t="s">
        <v>817</v>
      </c>
      <c r="P217" s="3">
        <v>151</v>
      </c>
      <c r="R217" s="1" t="s">
        <v>854</v>
      </c>
      <c r="S217" s="1" t="s">
        <v>44</v>
      </c>
      <c r="T217" s="1" t="s">
        <v>228</v>
      </c>
      <c r="V217" s="1" t="s">
        <v>65</v>
      </c>
      <c r="W217" s="1" t="s">
        <v>66</v>
      </c>
      <c r="X217" s="1" t="s">
        <v>353</v>
      </c>
      <c r="AB217" s="4">
        <v>6968.16</v>
      </c>
      <c r="AC217" s="4">
        <v>36.229999999999997</v>
      </c>
      <c r="AF217" s="1" t="s">
        <v>229</v>
      </c>
    </row>
    <row r="218" spans="1:32" x14ac:dyDescent="0.2">
      <c r="A218" s="1" t="s">
        <v>106</v>
      </c>
      <c r="B218" s="1" t="s">
        <v>142</v>
      </c>
      <c r="C218" s="1" t="s">
        <v>98</v>
      </c>
      <c r="D218" s="1" t="s">
        <v>35</v>
      </c>
      <c r="E218" s="3">
        <v>568</v>
      </c>
      <c r="F218" s="1" t="s">
        <v>36</v>
      </c>
      <c r="G218" s="1" t="s">
        <v>855</v>
      </c>
      <c r="H218" s="4">
        <v>1460.84</v>
      </c>
      <c r="I218" s="1" t="s">
        <v>223</v>
      </c>
      <c r="J218" s="1" t="s">
        <v>224</v>
      </c>
      <c r="K218" s="1" t="s">
        <v>131</v>
      </c>
      <c r="L218" s="1" t="s">
        <v>225</v>
      </c>
      <c r="M218" s="1" t="s">
        <v>226</v>
      </c>
      <c r="N218" s="1" t="s">
        <v>41</v>
      </c>
      <c r="O218" s="1" t="s">
        <v>817</v>
      </c>
      <c r="P218" s="3">
        <v>151</v>
      </c>
      <c r="R218" s="1" t="s">
        <v>856</v>
      </c>
      <c r="S218" s="1" t="s">
        <v>44</v>
      </c>
      <c r="T218" s="1" t="s">
        <v>228</v>
      </c>
      <c r="V218" s="1" t="s">
        <v>46</v>
      </c>
      <c r="W218" s="1" t="s">
        <v>47</v>
      </c>
      <c r="X218" s="1" t="s">
        <v>353</v>
      </c>
      <c r="AB218" s="4">
        <v>1460.84</v>
      </c>
      <c r="AC218" s="4">
        <v>10.3</v>
      </c>
      <c r="AF218" s="1" t="s">
        <v>229</v>
      </c>
    </row>
    <row r="219" spans="1:32" x14ac:dyDescent="0.2">
      <c r="A219" s="1" t="s">
        <v>106</v>
      </c>
      <c r="B219" s="1" t="s">
        <v>142</v>
      </c>
      <c r="C219" s="1" t="s">
        <v>98</v>
      </c>
      <c r="D219" s="1" t="s">
        <v>35</v>
      </c>
      <c r="E219" s="3">
        <v>569</v>
      </c>
      <c r="F219" s="1" t="s">
        <v>36</v>
      </c>
      <c r="G219" s="1" t="s">
        <v>857</v>
      </c>
      <c r="H219" s="4">
        <v>45368.35</v>
      </c>
      <c r="I219" s="1" t="s">
        <v>223</v>
      </c>
      <c r="J219" s="1" t="s">
        <v>224</v>
      </c>
      <c r="K219" s="1" t="s">
        <v>131</v>
      </c>
      <c r="L219" s="1" t="s">
        <v>225</v>
      </c>
      <c r="M219" s="1" t="s">
        <v>226</v>
      </c>
      <c r="N219" s="1" t="s">
        <v>41</v>
      </c>
      <c r="O219" s="1" t="s">
        <v>817</v>
      </c>
      <c r="P219" s="3">
        <v>151</v>
      </c>
      <c r="R219" s="1" t="s">
        <v>858</v>
      </c>
      <c r="S219" s="1" t="s">
        <v>44</v>
      </c>
      <c r="T219" s="1" t="s">
        <v>228</v>
      </c>
      <c r="V219" s="1" t="s">
        <v>65</v>
      </c>
      <c r="W219" s="1" t="s">
        <v>66</v>
      </c>
      <c r="X219" s="1" t="s">
        <v>353</v>
      </c>
      <c r="AB219" s="4">
        <v>45368.35</v>
      </c>
      <c r="AC219" s="4">
        <v>273.63</v>
      </c>
      <c r="AF219" s="1" t="s">
        <v>229</v>
      </c>
    </row>
    <row r="220" spans="1:32" x14ac:dyDescent="0.2">
      <c r="A220" s="1" t="s">
        <v>106</v>
      </c>
      <c r="B220" s="1" t="s">
        <v>142</v>
      </c>
      <c r="C220" s="1" t="s">
        <v>98</v>
      </c>
      <c r="D220" s="1" t="s">
        <v>35</v>
      </c>
      <c r="E220" s="3">
        <v>570</v>
      </c>
      <c r="F220" s="1" t="s">
        <v>36</v>
      </c>
      <c r="G220" s="1" t="s">
        <v>859</v>
      </c>
      <c r="H220" s="4">
        <v>8256.6299999999992</v>
      </c>
      <c r="I220" s="1" t="s">
        <v>223</v>
      </c>
      <c r="J220" s="1" t="s">
        <v>224</v>
      </c>
      <c r="K220" s="1" t="s">
        <v>131</v>
      </c>
      <c r="L220" s="1" t="s">
        <v>225</v>
      </c>
      <c r="M220" s="1" t="s">
        <v>226</v>
      </c>
      <c r="N220" s="1" t="s">
        <v>41</v>
      </c>
      <c r="O220" s="1" t="s">
        <v>817</v>
      </c>
      <c r="P220" s="3">
        <v>151</v>
      </c>
      <c r="R220" s="1" t="s">
        <v>860</v>
      </c>
      <c r="S220" s="1" t="s">
        <v>44</v>
      </c>
      <c r="T220" s="1" t="s">
        <v>228</v>
      </c>
      <c r="V220" s="1" t="s">
        <v>46</v>
      </c>
      <c r="W220" s="1" t="s">
        <v>47</v>
      </c>
      <c r="X220" s="1" t="s">
        <v>353</v>
      </c>
      <c r="AB220" s="4">
        <v>8256.6299999999992</v>
      </c>
      <c r="AC220" s="4">
        <v>53.55</v>
      </c>
      <c r="AF220" s="1" t="s">
        <v>229</v>
      </c>
    </row>
    <row r="221" spans="1:32" x14ac:dyDescent="0.2">
      <c r="A221" s="1" t="s">
        <v>597</v>
      </c>
      <c r="B221" s="1" t="s">
        <v>359</v>
      </c>
      <c r="C221" s="1" t="s">
        <v>722</v>
      </c>
      <c r="D221" s="1" t="s">
        <v>35</v>
      </c>
      <c r="E221" s="3">
        <v>87</v>
      </c>
      <c r="F221" s="1" t="s">
        <v>36</v>
      </c>
      <c r="G221" s="1" t="s">
        <v>861</v>
      </c>
      <c r="H221" s="4">
        <v>72</v>
      </c>
      <c r="I221" s="1" t="s">
        <v>448</v>
      </c>
      <c r="J221" s="1" t="s">
        <v>449</v>
      </c>
      <c r="K221" s="1" t="s">
        <v>450</v>
      </c>
      <c r="L221" s="1" t="s">
        <v>225</v>
      </c>
      <c r="M221" s="1" t="s">
        <v>451</v>
      </c>
      <c r="N221" s="1" t="s">
        <v>41</v>
      </c>
      <c r="O221" s="1" t="s">
        <v>862</v>
      </c>
      <c r="P221" s="3">
        <v>153</v>
      </c>
      <c r="R221" s="1" t="s">
        <v>863</v>
      </c>
      <c r="S221" s="1" t="s">
        <v>44</v>
      </c>
      <c r="T221" s="1" t="s">
        <v>454</v>
      </c>
      <c r="V221" s="1" t="s">
        <v>65</v>
      </c>
      <c r="W221" s="1" t="s">
        <v>66</v>
      </c>
      <c r="X221" s="1" t="s">
        <v>722</v>
      </c>
      <c r="AB221" s="4">
        <v>72</v>
      </c>
      <c r="AC221" s="4">
        <v>2.88</v>
      </c>
      <c r="AF221" s="1" t="s">
        <v>152</v>
      </c>
    </row>
    <row r="222" spans="1:32" x14ac:dyDescent="0.2">
      <c r="A222" s="1" t="s">
        <v>597</v>
      </c>
      <c r="B222" s="1" t="s">
        <v>823</v>
      </c>
      <c r="C222" s="1" t="s">
        <v>820</v>
      </c>
      <c r="D222" s="1" t="s">
        <v>35</v>
      </c>
      <c r="E222" s="3">
        <v>92</v>
      </c>
      <c r="F222" s="1" t="s">
        <v>36</v>
      </c>
      <c r="G222" s="1" t="s">
        <v>864</v>
      </c>
      <c r="H222" s="4">
        <v>1726.6</v>
      </c>
      <c r="I222" s="1" t="s">
        <v>865</v>
      </c>
      <c r="J222" s="1" t="s">
        <v>866</v>
      </c>
      <c r="K222" s="1" t="s">
        <v>867</v>
      </c>
      <c r="N222" s="1" t="s">
        <v>41</v>
      </c>
      <c r="O222" s="1" t="s">
        <v>862</v>
      </c>
      <c r="P222" s="3">
        <v>154</v>
      </c>
      <c r="R222" s="1" t="s">
        <v>868</v>
      </c>
      <c r="S222" s="1" t="s">
        <v>44</v>
      </c>
      <c r="T222" s="1" t="s">
        <v>691</v>
      </c>
      <c r="V222" s="1" t="s">
        <v>65</v>
      </c>
      <c r="W222" s="1" t="s">
        <v>66</v>
      </c>
      <c r="X222" s="1" t="s">
        <v>732</v>
      </c>
      <c r="AB222" s="4">
        <v>1726.6</v>
      </c>
      <c r="AC222" s="4">
        <v>379.85</v>
      </c>
      <c r="AF222" s="1" t="s">
        <v>710</v>
      </c>
    </row>
    <row r="223" spans="1:32" x14ac:dyDescent="0.2">
      <c r="A223" s="1" t="s">
        <v>869</v>
      </c>
      <c r="B223" s="1" t="s">
        <v>869</v>
      </c>
      <c r="C223" s="1" t="s">
        <v>869</v>
      </c>
      <c r="D223" s="1" t="s">
        <v>35</v>
      </c>
      <c r="E223" s="3">
        <v>19</v>
      </c>
      <c r="F223" s="1" t="s">
        <v>77</v>
      </c>
      <c r="G223" s="1" t="s">
        <v>188</v>
      </c>
      <c r="H223" s="4">
        <v>4024.03</v>
      </c>
      <c r="I223" s="1" t="s">
        <v>100</v>
      </c>
      <c r="J223" s="1" t="s">
        <v>101</v>
      </c>
      <c r="K223" s="1" t="s">
        <v>102</v>
      </c>
      <c r="N223" s="1" t="s">
        <v>41</v>
      </c>
      <c r="O223" s="1" t="s">
        <v>794</v>
      </c>
      <c r="P223" s="3">
        <v>156</v>
      </c>
      <c r="R223" s="1" t="s">
        <v>870</v>
      </c>
      <c r="S223" s="1" t="s">
        <v>44</v>
      </c>
      <c r="V223" s="1" t="s">
        <v>46</v>
      </c>
      <c r="W223" s="1" t="s">
        <v>47</v>
      </c>
      <c r="X223" s="1" t="s">
        <v>869</v>
      </c>
      <c r="AB223" s="4">
        <v>3915.6</v>
      </c>
      <c r="AC223" s="4">
        <v>861.43</v>
      </c>
      <c r="AF223" s="1" t="s">
        <v>105</v>
      </c>
    </row>
    <row r="224" spans="1:32" x14ac:dyDescent="0.2">
      <c r="A224" s="1" t="s">
        <v>871</v>
      </c>
      <c r="B224" s="1" t="s">
        <v>666</v>
      </c>
      <c r="C224" s="1" t="s">
        <v>794</v>
      </c>
      <c r="D224" s="1" t="s">
        <v>35</v>
      </c>
      <c r="E224" s="3">
        <v>104</v>
      </c>
      <c r="F224" s="1" t="s">
        <v>36</v>
      </c>
      <c r="G224" s="1" t="s">
        <v>872</v>
      </c>
      <c r="H224" s="4">
        <v>156.80000000000001</v>
      </c>
      <c r="I224" s="1" t="s">
        <v>280</v>
      </c>
      <c r="J224" s="1" t="s">
        <v>281</v>
      </c>
      <c r="K224" s="1" t="s">
        <v>282</v>
      </c>
      <c r="N224" s="1" t="s">
        <v>283</v>
      </c>
      <c r="O224" s="1" t="s">
        <v>794</v>
      </c>
      <c r="P224" s="3">
        <v>155</v>
      </c>
      <c r="R224" s="1" t="s">
        <v>873</v>
      </c>
      <c r="S224" s="1" t="s">
        <v>44</v>
      </c>
      <c r="V224" s="1" t="s">
        <v>46</v>
      </c>
      <c r="W224" s="1" t="s">
        <v>47</v>
      </c>
      <c r="X224" s="1" t="s">
        <v>874</v>
      </c>
      <c r="AB224" s="4">
        <v>156.80000000000001</v>
      </c>
      <c r="AC224" s="4">
        <v>34.5</v>
      </c>
      <c r="AF224" s="1" t="s">
        <v>286</v>
      </c>
    </row>
    <row r="225" spans="1:32" x14ac:dyDescent="0.2">
      <c r="A225" s="1" t="s">
        <v>793</v>
      </c>
      <c r="B225" s="1" t="s">
        <v>793</v>
      </c>
      <c r="C225" s="1" t="s">
        <v>869</v>
      </c>
      <c r="D225" s="1" t="s">
        <v>35</v>
      </c>
      <c r="E225" s="3">
        <v>20</v>
      </c>
      <c r="F225" s="1" t="s">
        <v>77</v>
      </c>
      <c r="G225" s="1" t="s">
        <v>462</v>
      </c>
      <c r="H225" s="4">
        <v>10150</v>
      </c>
      <c r="I225" s="1" t="s">
        <v>875</v>
      </c>
      <c r="J225" s="1" t="s">
        <v>876</v>
      </c>
      <c r="K225" s="1" t="s">
        <v>102</v>
      </c>
      <c r="L225" s="1" t="s">
        <v>877</v>
      </c>
      <c r="M225" s="1" t="s">
        <v>878</v>
      </c>
      <c r="N225" s="1" t="s">
        <v>41</v>
      </c>
      <c r="O225" s="1" t="s">
        <v>879</v>
      </c>
      <c r="P225" s="3">
        <v>158</v>
      </c>
      <c r="R225" s="1" t="s">
        <v>619</v>
      </c>
      <c r="S225" s="1" t="s">
        <v>44</v>
      </c>
      <c r="V225" s="1" t="s">
        <v>65</v>
      </c>
      <c r="W225" s="1" t="s">
        <v>66</v>
      </c>
      <c r="X225" s="1" t="s">
        <v>869</v>
      </c>
      <c r="AB225" s="4">
        <v>10150</v>
      </c>
      <c r="AC225" s="4">
        <v>0</v>
      </c>
      <c r="AF225" s="1" t="s">
        <v>591</v>
      </c>
    </row>
    <row r="226" spans="1:32" x14ac:dyDescent="0.2">
      <c r="A226" s="1" t="s">
        <v>879</v>
      </c>
      <c r="B226" s="1" t="s">
        <v>879</v>
      </c>
      <c r="C226" s="1" t="s">
        <v>879</v>
      </c>
      <c r="D226" s="1" t="s">
        <v>78</v>
      </c>
      <c r="E226" s="3">
        <v>20076</v>
      </c>
      <c r="F226" s="1" t="s">
        <v>77</v>
      </c>
      <c r="G226" s="1" t="s">
        <v>78</v>
      </c>
      <c r="H226" s="4">
        <v>1419.5</v>
      </c>
      <c r="I226" s="1" t="s">
        <v>202</v>
      </c>
      <c r="J226" s="1" t="s">
        <v>203</v>
      </c>
      <c r="K226" s="1" t="s">
        <v>204</v>
      </c>
      <c r="N226" s="1" t="s">
        <v>460</v>
      </c>
      <c r="O226" s="1" t="s">
        <v>879</v>
      </c>
      <c r="P226" s="3">
        <v>157</v>
      </c>
      <c r="R226" s="1" t="s">
        <v>880</v>
      </c>
      <c r="S226" s="1" t="s">
        <v>44</v>
      </c>
      <c r="X226" s="1" t="s">
        <v>881</v>
      </c>
      <c r="Y226" s="1" t="s">
        <v>882</v>
      </c>
      <c r="AA226" s="1" t="s">
        <v>670</v>
      </c>
      <c r="AB226" s="4">
        <v>0</v>
      </c>
      <c r="AC226" s="4">
        <v>0</v>
      </c>
    </row>
    <row r="227" spans="1:32" x14ac:dyDescent="0.2">
      <c r="A227" s="1" t="s">
        <v>883</v>
      </c>
      <c r="B227" s="1" t="s">
        <v>883</v>
      </c>
      <c r="C227" s="1" t="s">
        <v>883</v>
      </c>
      <c r="D227" s="1" t="s">
        <v>78</v>
      </c>
      <c r="E227" s="3">
        <v>20077</v>
      </c>
      <c r="F227" s="1" t="s">
        <v>77</v>
      </c>
      <c r="G227" s="1" t="s">
        <v>78</v>
      </c>
      <c r="H227" s="4">
        <v>129.6</v>
      </c>
      <c r="I227" s="1" t="s">
        <v>202</v>
      </c>
      <c r="J227" s="1" t="s">
        <v>203</v>
      </c>
      <c r="K227" s="1" t="s">
        <v>204</v>
      </c>
      <c r="N227" s="1" t="s">
        <v>460</v>
      </c>
      <c r="O227" s="1" t="s">
        <v>883</v>
      </c>
      <c r="P227" s="3">
        <v>159</v>
      </c>
      <c r="R227" s="1" t="s">
        <v>884</v>
      </c>
      <c r="S227" s="1" t="s">
        <v>44</v>
      </c>
      <c r="T227" s="1" t="s">
        <v>207</v>
      </c>
      <c r="X227" s="1" t="s">
        <v>885</v>
      </c>
      <c r="Y227" s="1" t="s">
        <v>886</v>
      </c>
      <c r="AA227" s="1" t="s">
        <v>597</v>
      </c>
      <c r="AB227" s="4">
        <v>0</v>
      </c>
      <c r="AC227" s="4">
        <v>0</v>
      </c>
    </row>
    <row r="228" spans="1:32" x14ac:dyDescent="0.2">
      <c r="A228" s="1" t="s">
        <v>883</v>
      </c>
      <c r="B228" s="1" t="s">
        <v>883</v>
      </c>
      <c r="C228" s="1" t="s">
        <v>883</v>
      </c>
      <c r="D228" s="1" t="s">
        <v>78</v>
      </c>
      <c r="E228" s="3">
        <v>20078</v>
      </c>
      <c r="F228" s="1" t="s">
        <v>77</v>
      </c>
      <c r="G228" s="1" t="s">
        <v>78</v>
      </c>
      <c r="H228" s="4">
        <v>9</v>
      </c>
      <c r="I228" s="1" t="s">
        <v>202</v>
      </c>
      <c r="J228" s="1" t="s">
        <v>203</v>
      </c>
      <c r="K228" s="1" t="s">
        <v>204</v>
      </c>
      <c r="N228" s="1" t="s">
        <v>460</v>
      </c>
      <c r="O228" s="1" t="s">
        <v>883</v>
      </c>
      <c r="P228" s="3">
        <v>160</v>
      </c>
      <c r="R228" s="1" t="s">
        <v>887</v>
      </c>
      <c r="S228" s="1" t="s">
        <v>44</v>
      </c>
      <c r="T228" s="1" t="s">
        <v>207</v>
      </c>
      <c r="X228" s="1" t="s">
        <v>885</v>
      </c>
      <c r="Y228" s="1" t="s">
        <v>681</v>
      </c>
      <c r="AA228" s="1" t="s">
        <v>597</v>
      </c>
      <c r="AB228" s="4">
        <v>0</v>
      </c>
      <c r="AC228" s="4">
        <v>0</v>
      </c>
    </row>
    <row r="229" spans="1:32" x14ac:dyDescent="0.2">
      <c r="A229" s="1" t="s">
        <v>888</v>
      </c>
      <c r="B229" s="1" t="s">
        <v>103</v>
      </c>
      <c r="C229" s="1" t="s">
        <v>32</v>
      </c>
      <c r="D229" s="1" t="s">
        <v>35</v>
      </c>
      <c r="E229" s="3">
        <v>2</v>
      </c>
      <c r="F229" s="1" t="s">
        <v>36</v>
      </c>
      <c r="G229" s="1" t="s">
        <v>889</v>
      </c>
      <c r="H229" s="4">
        <v>32.11</v>
      </c>
      <c r="I229" s="1" t="s">
        <v>38</v>
      </c>
      <c r="J229" s="1" t="s">
        <v>39</v>
      </c>
      <c r="K229" s="1" t="s">
        <v>40</v>
      </c>
      <c r="N229" s="1" t="s">
        <v>41</v>
      </c>
      <c r="O229" s="1" t="s">
        <v>890</v>
      </c>
      <c r="P229" s="3">
        <v>161</v>
      </c>
      <c r="R229" s="1" t="s">
        <v>891</v>
      </c>
      <c r="S229" s="1" t="s">
        <v>44</v>
      </c>
      <c r="T229" s="1" t="s">
        <v>45</v>
      </c>
      <c r="V229" s="1" t="s">
        <v>46</v>
      </c>
      <c r="W229" s="1" t="s">
        <v>47</v>
      </c>
      <c r="X229" s="1" t="s">
        <v>32</v>
      </c>
      <c r="AB229" s="4">
        <v>32.11</v>
      </c>
      <c r="AC229" s="4">
        <v>3.21</v>
      </c>
      <c r="AF229" s="1" t="s">
        <v>48</v>
      </c>
    </row>
    <row r="230" spans="1:32" x14ac:dyDescent="0.2">
      <c r="A230" s="1" t="s">
        <v>892</v>
      </c>
      <c r="B230" s="1" t="s">
        <v>55</v>
      </c>
      <c r="C230" s="1" t="s">
        <v>199</v>
      </c>
      <c r="D230" s="1" t="s">
        <v>35</v>
      </c>
      <c r="E230" s="3">
        <v>14</v>
      </c>
      <c r="F230" s="1" t="s">
        <v>36</v>
      </c>
      <c r="G230" s="1" t="s">
        <v>893</v>
      </c>
      <c r="H230" s="4">
        <v>270.20999999999998</v>
      </c>
      <c r="I230" s="1" t="s">
        <v>38</v>
      </c>
      <c r="J230" s="1" t="s">
        <v>39</v>
      </c>
      <c r="K230" s="1" t="s">
        <v>40</v>
      </c>
      <c r="N230" s="1" t="s">
        <v>41</v>
      </c>
      <c r="O230" s="1" t="s">
        <v>890</v>
      </c>
      <c r="P230" s="3">
        <v>162</v>
      </c>
      <c r="R230" s="1" t="s">
        <v>894</v>
      </c>
      <c r="S230" s="1" t="s">
        <v>44</v>
      </c>
      <c r="T230" s="1" t="s">
        <v>45</v>
      </c>
      <c r="V230" s="1" t="s">
        <v>46</v>
      </c>
      <c r="W230" s="1" t="s">
        <v>47</v>
      </c>
      <c r="X230" s="1" t="s">
        <v>199</v>
      </c>
      <c r="AB230" s="4">
        <v>270.20999999999998</v>
      </c>
      <c r="AC230" s="4">
        <v>27.02</v>
      </c>
      <c r="AF230" s="1" t="s">
        <v>48</v>
      </c>
    </row>
    <row r="231" spans="1:32" x14ac:dyDescent="0.2">
      <c r="A231" s="1" t="s">
        <v>895</v>
      </c>
      <c r="B231" s="1" t="s">
        <v>284</v>
      </c>
      <c r="C231" s="1" t="s">
        <v>49</v>
      </c>
      <c r="D231" s="1" t="s">
        <v>35</v>
      </c>
      <c r="E231" s="3">
        <v>29</v>
      </c>
      <c r="F231" s="1" t="s">
        <v>36</v>
      </c>
      <c r="G231" s="1" t="s">
        <v>896</v>
      </c>
      <c r="H231" s="4">
        <v>1199.27</v>
      </c>
      <c r="I231" s="1" t="s">
        <v>38</v>
      </c>
      <c r="J231" s="1" t="s">
        <v>39</v>
      </c>
      <c r="K231" s="1" t="s">
        <v>40</v>
      </c>
      <c r="N231" s="1" t="s">
        <v>41</v>
      </c>
      <c r="O231" s="1" t="s">
        <v>890</v>
      </c>
      <c r="P231" s="3">
        <v>163</v>
      </c>
      <c r="R231" s="1" t="s">
        <v>897</v>
      </c>
      <c r="S231" s="1" t="s">
        <v>44</v>
      </c>
      <c r="V231" s="1" t="s">
        <v>46</v>
      </c>
      <c r="W231" s="1" t="s">
        <v>47</v>
      </c>
      <c r="X231" s="1" t="s">
        <v>49</v>
      </c>
      <c r="AB231" s="4">
        <v>1199.27</v>
      </c>
      <c r="AC231" s="4">
        <v>114.22</v>
      </c>
      <c r="AF231" s="1" t="s">
        <v>314</v>
      </c>
    </row>
    <row r="232" spans="1:32" x14ac:dyDescent="0.2">
      <c r="A232" s="1" t="s">
        <v>890</v>
      </c>
      <c r="B232" s="1" t="s">
        <v>890</v>
      </c>
      <c r="C232" s="1" t="s">
        <v>890</v>
      </c>
      <c r="D232" s="1" t="s">
        <v>78</v>
      </c>
      <c r="E232" s="3">
        <v>20079</v>
      </c>
      <c r="F232" s="1" t="s">
        <v>77</v>
      </c>
      <c r="G232" s="1" t="s">
        <v>78</v>
      </c>
      <c r="H232" s="4">
        <v>1490</v>
      </c>
      <c r="I232" s="1" t="s">
        <v>898</v>
      </c>
      <c r="K232" s="1" t="s">
        <v>147</v>
      </c>
      <c r="N232" s="1" t="s">
        <v>41</v>
      </c>
      <c r="O232" s="1" t="s">
        <v>890</v>
      </c>
      <c r="P232" s="3">
        <v>164</v>
      </c>
      <c r="R232" s="1" t="s">
        <v>899</v>
      </c>
      <c r="S232" s="1" t="s">
        <v>44</v>
      </c>
      <c r="X232" s="1" t="s">
        <v>900</v>
      </c>
      <c r="AB232" s="4">
        <v>0</v>
      </c>
      <c r="AC232" s="4">
        <v>0</v>
      </c>
    </row>
    <row r="233" spans="1:32" x14ac:dyDescent="0.2">
      <c r="A233" s="1" t="s">
        <v>890</v>
      </c>
      <c r="B233" s="1" t="s">
        <v>890</v>
      </c>
      <c r="C233" s="1" t="s">
        <v>890</v>
      </c>
      <c r="D233" s="1" t="s">
        <v>78</v>
      </c>
      <c r="E233" s="3">
        <v>20080</v>
      </c>
      <c r="F233" s="1" t="s">
        <v>77</v>
      </c>
      <c r="G233" s="1" t="s">
        <v>78</v>
      </c>
      <c r="H233" s="4">
        <v>1501.5</v>
      </c>
      <c r="I233" s="1" t="s">
        <v>901</v>
      </c>
      <c r="K233" s="1" t="s">
        <v>147</v>
      </c>
      <c r="L233" s="1" t="s">
        <v>902</v>
      </c>
      <c r="M233" s="1" t="s">
        <v>903</v>
      </c>
      <c r="N233" s="1" t="s">
        <v>41</v>
      </c>
      <c r="O233" s="1" t="s">
        <v>890</v>
      </c>
      <c r="P233" s="3">
        <v>165</v>
      </c>
      <c r="R233" s="1" t="s">
        <v>904</v>
      </c>
      <c r="S233" s="1" t="s">
        <v>44</v>
      </c>
      <c r="X233" s="1" t="s">
        <v>827</v>
      </c>
      <c r="AB233" s="4">
        <v>0</v>
      </c>
      <c r="AC233" s="4">
        <v>0</v>
      </c>
    </row>
    <row r="234" spans="1:32" x14ac:dyDescent="0.2">
      <c r="A234" s="1" t="s">
        <v>890</v>
      </c>
      <c r="B234" s="1" t="s">
        <v>890</v>
      </c>
      <c r="C234" s="1" t="s">
        <v>890</v>
      </c>
      <c r="D234" s="1" t="s">
        <v>78</v>
      </c>
      <c r="E234" s="3">
        <v>20081</v>
      </c>
      <c r="F234" s="1" t="s">
        <v>77</v>
      </c>
      <c r="G234" s="1" t="s">
        <v>78</v>
      </c>
      <c r="H234" s="4">
        <v>65.03</v>
      </c>
      <c r="I234" s="1" t="s">
        <v>79</v>
      </c>
      <c r="K234" s="1" t="s">
        <v>80</v>
      </c>
      <c r="N234" s="1" t="s">
        <v>41</v>
      </c>
      <c r="O234" s="1" t="s">
        <v>890</v>
      </c>
      <c r="P234" s="3">
        <v>166</v>
      </c>
      <c r="R234" s="1" t="s">
        <v>905</v>
      </c>
      <c r="S234" s="1" t="s">
        <v>44</v>
      </c>
      <c r="X234" s="1" t="s">
        <v>906</v>
      </c>
      <c r="AB234" s="4">
        <v>0</v>
      </c>
      <c r="AC234" s="4">
        <v>0</v>
      </c>
    </row>
    <row r="235" spans="1:32" x14ac:dyDescent="0.2">
      <c r="A235" s="1" t="s">
        <v>890</v>
      </c>
      <c r="B235" s="1" t="s">
        <v>890</v>
      </c>
      <c r="C235" s="1" t="s">
        <v>890</v>
      </c>
      <c r="D235" s="1" t="s">
        <v>78</v>
      </c>
      <c r="E235" s="3">
        <v>20082</v>
      </c>
      <c r="F235" s="1" t="s">
        <v>77</v>
      </c>
      <c r="G235" s="1" t="s">
        <v>78</v>
      </c>
      <c r="H235" s="4">
        <v>12.56</v>
      </c>
      <c r="I235" s="1" t="s">
        <v>83</v>
      </c>
      <c r="K235" s="1" t="s">
        <v>80</v>
      </c>
      <c r="N235" s="1" t="s">
        <v>41</v>
      </c>
      <c r="O235" s="1" t="s">
        <v>890</v>
      </c>
      <c r="P235" s="3">
        <v>167</v>
      </c>
      <c r="R235" s="1" t="s">
        <v>907</v>
      </c>
      <c r="S235" s="1" t="s">
        <v>44</v>
      </c>
      <c r="X235" s="1" t="s">
        <v>906</v>
      </c>
      <c r="AB235" s="4">
        <v>0</v>
      </c>
      <c r="AC235" s="4">
        <v>0</v>
      </c>
    </row>
    <row r="236" spans="1:32" x14ac:dyDescent="0.2">
      <c r="A236" s="1" t="s">
        <v>890</v>
      </c>
      <c r="B236" s="1" t="s">
        <v>890</v>
      </c>
      <c r="C236" s="1" t="s">
        <v>890</v>
      </c>
      <c r="D236" s="1" t="s">
        <v>78</v>
      </c>
      <c r="E236" s="3">
        <v>20083</v>
      </c>
      <c r="F236" s="1" t="s">
        <v>77</v>
      </c>
      <c r="G236" s="1" t="s">
        <v>78</v>
      </c>
      <c r="H236" s="4">
        <v>56.92</v>
      </c>
      <c r="I236" s="1" t="s">
        <v>85</v>
      </c>
      <c r="K236" s="1" t="s">
        <v>86</v>
      </c>
      <c r="N236" s="1" t="s">
        <v>41</v>
      </c>
      <c r="O236" s="1" t="s">
        <v>890</v>
      </c>
      <c r="P236" s="3">
        <v>168</v>
      </c>
      <c r="R236" s="1" t="s">
        <v>908</v>
      </c>
      <c r="S236" s="1" t="s">
        <v>44</v>
      </c>
      <c r="X236" s="1" t="s">
        <v>906</v>
      </c>
      <c r="AB236" s="4">
        <v>0</v>
      </c>
      <c r="AC236" s="4">
        <v>0</v>
      </c>
    </row>
    <row r="237" spans="1:32" x14ac:dyDescent="0.2">
      <c r="A237" s="1" t="s">
        <v>890</v>
      </c>
      <c r="B237" s="1" t="s">
        <v>890</v>
      </c>
      <c r="C237" s="1" t="s">
        <v>890</v>
      </c>
      <c r="D237" s="1" t="s">
        <v>78</v>
      </c>
      <c r="E237" s="3">
        <v>20084</v>
      </c>
      <c r="F237" s="1" t="s">
        <v>77</v>
      </c>
      <c r="G237" s="1" t="s">
        <v>78</v>
      </c>
      <c r="H237" s="4">
        <v>18</v>
      </c>
      <c r="I237" s="1" t="s">
        <v>88</v>
      </c>
      <c r="K237" s="1" t="s">
        <v>89</v>
      </c>
      <c r="N237" s="1" t="s">
        <v>41</v>
      </c>
      <c r="O237" s="1" t="s">
        <v>890</v>
      </c>
      <c r="P237" s="3">
        <v>169</v>
      </c>
      <c r="R237" s="1" t="s">
        <v>908</v>
      </c>
      <c r="S237" s="1" t="s">
        <v>44</v>
      </c>
      <c r="X237" s="1" t="s">
        <v>906</v>
      </c>
      <c r="AB237" s="4">
        <v>0</v>
      </c>
      <c r="AC237" s="4">
        <v>0</v>
      </c>
    </row>
    <row r="238" spans="1:32" x14ac:dyDescent="0.2">
      <c r="A238" s="1" t="s">
        <v>890</v>
      </c>
      <c r="B238" s="1" t="s">
        <v>890</v>
      </c>
      <c r="C238" s="1" t="s">
        <v>890</v>
      </c>
      <c r="D238" s="1" t="s">
        <v>78</v>
      </c>
      <c r="E238" s="3">
        <v>20085</v>
      </c>
      <c r="F238" s="1" t="s">
        <v>77</v>
      </c>
      <c r="G238" s="1" t="s">
        <v>78</v>
      </c>
      <c r="H238" s="4">
        <v>193.46</v>
      </c>
      <c r="I238" s="1" t="s">
        <v>93</v>
      </c>
      <c r="K238" s="1" t="s">
        <v>89</v>
      </c>
      <c r="L238" s="1" t="s">
        <v>94</v>
      </c>
      <c r="M238" s="1" t="s">
        <v>95</v>
      </c>
      <c r="N238" s="1" t="s">
        <v>41</v>
      </c>
      <c r="O238" s="1" t="s">
        <v>890</v>
      </c>
      <c r="P238" s="3">
        <v>170</v>
      </c>
      <c r="R238" s="1" t="s">
        <v>909</v>
      </c>
      <c r="S238" s="1" t="s">
        <v>44</v>
      </c>
      <c r="X238" s="1" t="s">
        <v>906</v>
      </c>
      <c r="AB238" s="4">
        <v>0</v>
      </c>
      <c r="AC238" s="4">
        <v>0</v>
      </c>
    </row>
    <row r="239" spans="1:32" x14ac:dyDescent="0.2">
      <c r="A239" s="1" t="s">
        <v>597</v>
      </c>
      <c r="B239" s="1" t="s">
        <v>138</v>
      </c>
      <c r="C239" s="1" t="s">
        <v>217</v>
      </c>
      <c r="D239" s="1" t="s">
        <v>35</v>
      </c>
      <c r="E239" s="3">
        <v>13</v>
      </c>
      <c r="F239" s="1" t="s">
        <v>36</v>
      </c>
      <c r="G239" s="1" t="s">
        <v>910</v>
      </c>
      <c r="H239" s="4">
        <v>432.01</v>
      </c>
      <c r="I239" s="1" t="s">
        <v>160</v>
      </c>
      <c r="J239" s="1" t="s">
        <v>161</v>
      </c>
      <c r="K239" s="1" t="s">
        <v>111</v>
      </c>
      <c r="L239" s="1" t="s">
        <v>148</v>
      </c>
      <c r="M239" s="1" t="s">
        <v>162</v>
      </c>
      <c r="N239" s="1" t="s">
        <v>41</v>
      </c>
      <c r="O239" s="1" t="s">
        <v>892</v>
      </c>
      <c r="P239" s="3">
        <v>174</v>
      </c>
      <c r="R239" s="1" t="s">
        <v>911</v>
      </c>
      <c r="S239" s="1" t="s">
        <v>44</v>
      </c>
      <c r="T239" s="1" t="s">
        <v>164</v>
      </c>
      <c r="V239" s="1" t="s">
        <v>46</v>
      </c>
      <c r="W239" s="1" t="s">
        <v>47</v>
      </c>
      <c r="X239" s="1" t="s">
        <v>217</v>
      </c>
      <c r="AB239" s="4">
        <v>432.01</v>
      </c>
      <c r="AC239" s="4">
        <v>95.04</v>
      </c>
      <c r="AF239" s="1" t="s">
        <v>165</v>
      </c>
    </row>
    <row r="240" spans="1:32" x14ac:dyDescent="0.2">
      <c r="A240" s="1" t="s">
        <v>597</v>
      </c>
      <c r="B240" s="1" t="s">
        <v>49</v>
      </c>
      <c r="C240" s="1" t="s">
        <v>157</v>
      </c>
      <c r="D240" s="1" t="s">
        <v>35</v>
      </c>
      <c r="E240" s="3">
        <v>40</v>
      </c>
      <c r="F240" s="1" t="s">
        <v>36</v>
      </c>
      <c r="G240" s="1" t="s">
        <v>912</v>
      </c>
      <c r="H240" s="4">
        <v>521.46</v>
      </c>
      <c r="I240" s="1" t="s">
        <v>160</v>
      </c>
      <c r="J240" s="1" t="s">
        <v>161</v>
      </c>
      <c r="K240" s="1" t="s">
        <v>111</v>
      </c>
      <c r="L240" s="1" t="s">
        <v>148</v>
      </c>
      <c r="M240" s="1" t="s">
        <v>162</v>
      </c>
      <c r="N240" s="1" t="s">
        <v>41</v>
      </c>
      <c r="O240" s="1" t="s">
        <v>892</v>
      </c>
      <c r="P240" s="3">
        <v>174</v>
      </c>
      <c r="R240" s="1" t="s">
        <v>913</v>
      </c>
      <c r="S240" s="1" t="s">
        <v>44</v>
      </c>
      <c r="T240" s="1" t="s">
        <v>164</v>
      </c>
      <c r="V240" s="1" t="s">
        <v>46</v>
      </c>
      <c r="W240" s="1" t="s">
        <v>47</v>
      </c>
      <c r="X240" s="1" t="s">
        <v>576</v>
      </c>
      <c r="AB240" s="4">
        <v>521.46</v>
      </c>
      <c r="AC240" s="4">
        <v>114.72</v>
      </c>
      <c r="AF240" s="1" t="s">
        <v>165</v>
      </c>
    </row>
    <row r="241" spans="1:32" x14ac:dyDescent="0.2">
      <c r="A241" s="1" t="s">
        <v>597</v>
      </c>
      <c r="B241" s="1" t="s">
        <v>301</v>
      </c>
      <c r="C241" s="1" t="s">
        <v>542</v>
      </c>
      <c r="D241" s="1" t="s">
        <v>35</v>
      </c>
      <c r="E241" s="3">
        <v>53</v>
      </c>
      <c r="F241" s="1" t="s">
        <v>36</v>
      </c>
      <c r="G241" s="1" t="s">
        <v>914</v>
      </c>
      <c r="H241" s="4">
        <v>2397.77</v>
      </c>
      <c r="I241" s="1" t="s">
        <v>160</v>
      </c>
      <c r="J241" s="1" t="s">
        <v>161</v>
      </c>
      <c r="K241" s="1" t="s">
        <v>111</v>
      </c>
      <c r="L241" s="1" t="s">
        <v>148</v>
      </c>
      <c r="M241" s="1" t="s">
        <v>162</v>
      </c>
      <c r="N241" s="1" t="s">
        <v>41</v>
      </c>
      <c r="O241" s="1" t="s">
        <v>892</v>
      </c>
      <c r="P241" s="3">
        <v>174</v>
      </c>
      <c r="R241" s="1" t="s">
        <v>915</v>
      </c>
      <c r="S241" s="1" t="s">
        <v>44</v>
      </c>
      <c r="T241" s="1" t="s">
        <v>164</v>
      </c>
      <c r="V241" s="1" t="s">
        <v>46</v>
      </c>
      <c r="W241" s="1" t="s">
        <v>47</v>
      </c>
      <c r="X241" s="1" t="s">
        <v>542</v>
      </c>
      <c r="AB241" s="4">
        <v>2397.77</v>
      </c>
      <c r="AC241" s="4">
        <v>527.51</v>
      </c>
      <c r="AF241" s="1" t="s">
        <v>165</v>
      </c>
    </row>
    <row r="242" spans="1:32" x14ac:dyDescent="0.2">
      <c r="A242" s="1" t="s">
        <v>871</v>
      </c>
      <c r="B242" s="1" t="s">
        <v>442</v>
      </c>
      <c r="C242" s="1" t="s">
        <v>589</v>
      </c>
      <c r="D242" s="1" t="s">
        <v>35</v>
      </c>
      <c r="E242" s="3">
        <v>66</v>
      </c>
      <c r="F242" s="1" t="s">
        <v>36</v>
      </c>
      <c r="G242" s="1" t="s">
        <v>916</v>
      </c>
      <c r="H242" s="4">
        <v>38.090000000000003</v>
      </c>
      <c r="I242" s="1" t="s">
        <v>573</v>
      </c>
      <c r="J242" s="1" t="s">
        <v>281</v>
      </c>
      <c r="K242" s="1" t="s">
        <v>282</v>
      </c>
      <c r="N242" s="1" t="s">
        <v>41</v>
      </c>
      <c r="O242" s="1" t="s">
        <v>892</v>
      </c>
      <c r="P242" s="3">
        <v>173</v>
      </c>
      <c r="R242" s="1" t="s">
        <v>917</v>
      </c>
      <c r="S242" s="1" t="s">
        <v>44</v>
      </c>
      <c r="T242" s="1" t="s">
        <v>575</v>
      </c>
      <c r="V242" s="1" t="s">
        <v>46</v>
      </c>
      <c r="W242" s="1" t="s">
        <v>47</v>
      </c>
      <c r="X242" s="1" t="s">
        <v>414</v>
      </c>
      <c r="AB242" s="4">
        <v>38.090000000000003</v>
      </c>
      <c r="AC242" s="4">
        <v>2.7</v>
      </c>
      <c r="AF242" s="1" t="s">
        <v>286</v>
      </c>
    </row>
    <row r="243" spans="1:32" x14ac:dyDescent="0.2">
      <c r="A243" s="1" t="s">
        <v>918</v>
      </c>
      <c r="B243" s="1" t="s">
        <v>618</v>
      </c>
      <c r="C243" s="1" t="s">
        <v>359</v>
      </c>
      <c r="D243" s="1" t="s">
        <v>35</v>
      </c>
      <c r="E243" s="3">
        <v>76</v>
      </c>
      <c r="F243" s="1" t="s">
        <v>36</v>
      </c>
      <c r="G243" s="1" t="s">
        <v>919</v>
      </c>
      <c r="H243" s="4">
        <v>3359.96</v>
      </c>
      <c r="I243" s="1" t="s">
        <v>417</v>
      </c>
      <c r="J243" s="1" t="s">
        <v>418</v>
      </c>
      <c r="K243" s="1" t="s">
        <v>282</v>
      </c>
      <c r="N243" s="1" t="s">
        <v>41</v>
      </c>
      <c r="O243" s="1" t="s">
        <v>892</v>
      </c>
      <c r="P243" s="3">
        <v>172</v>
      </c>
      <c r="R243" s="1" t="s">
        <v>920</v>
      </c>
      <c r="S243" s="1" t="s">
        <v>44</v>
      </c>
      <c r="T243" s="1" t="s">
        <v>420</v>
      </c>
      <c r="V243" s="1" t="s">
        <v>46</v>
      </c>
      <c r="W243" s="1" t="s">
        <v>47</v>
      </c>
      <c r="X243" s="1" t="s">
        <v>655</v>
      </c>
      <c r="AB243" s="4">
        <v>3359.96</v>
      </c>
      <c r="AC243" s="4">
        <v>712.86</v>
      </c>
      <c r="AF243" s="1" t="s">
        <v>76</v>
      </c>
    </row>
    <row r="244" spans="1:32" x14ac:dyDescent="0.2">
      <c r="A244" s="1" t="s">
        <v>921</v>
      </c>
      <c r="B244" s="1" t="s">
        <v>922</v>
      </c>
      <c r="C244" s="1" t="s">
        <v>794</v>
      </c>
      <c r="D244" s="1" t="s">
        <v>35</v>
      </c>
      <c r="E244" s="3">
        <v>105</v>
      </c>
      <c r="F244" s="1" t="s">
        <v>36</v>
      </c>
      <c r="G244" s="1" t="s">
        <v>923</v>
      </c>
      <c r="H244" s="4">
        <v>2236.27</v>
      </c>
      <c r="I244" s="1" t="s">
        <v>417</v>
      </c>
      <c r="J244" s="1" t="s">
        <v>418</v>
      </c>
      <c r="K244" s="1" t="s">
        <v>282</v>
      </c>
      <c r="N244" s="1" t="s">
        <v>41</v>
      </c>
      <c r="O244" s="1" t="s">
        <v>892</v>
      </c>
      <c r="P244" s="3">
        <v>171</v>
      </c>
      <c r="R244" s="1" t="s">
        <v>924</v>
      </c>
      <c r="S244" s="1" t="s">
        <v>44</v>
      </c>
      <c r="T244" s="1" t="s">
        <v>797</v>
      </c>
      <c r="V244" s="1" t="s">
        <v>46</v>
      </c>
      <c r="W244" s="1" t="s">
        <v>47</v>
      </c>
      <c r="X244" s="1" t="s">
        <v>925</v>
      </c>
      <c r="AB244" s="4">
        <v>2236.27</v>
      </c>
      <c r="AC244" s="4">
        <v>491.98</v>
      </c>
      <c r="AF244" s="1" t="s">
        <v>140</v>
      </c>
    </row>
    <row r="245" spans="1:32" x14ac:dyDescent="0.2">
      <c r="A245" s="1" t="s">
        <v>680</v>
      </c>
      <c r="B245" s="1" t="s">
        <v>680</v>
      </c>
      <c r="C245" s="1" t="s">
        <v>869</v>
      </c>
      <c r="D245" s="1" t="s">
        <v>35</v>
      </c>
      <c r="E245" s="3">
        <v>21</v>
      </c>
      <c r="F245" s="1" t="s">
        <v>77</v>
      </c>
      <c r="G245" s="1" t="s">
        <v>613</v>
      </c>
      <c r="H245" s="4">
        <v>1350</v>
      </c>
      <c r="I245" s="1" t="s">
        <v>875</v>
      </c>
      <c r="J245" s="1" t="s">
        <v>876</v>
      </c>
      <c r="K245" s="1" t="s">
        <v>102</v>
      </c>
      <c r="L245" s="1" t="s">
        <v>877</v>
      </c>
      <c r="M245" s="1" t="s">
        <v>878</v>
      </c>
      <c r="N245" s="1" t="s">
        <v>41</v>
      </c>
      <c r="O245" s="1" t="s">
        <v>871</v>
      </c>
      <c r="P245" s="3">
        <v>185</v>
      </c>
      <c r="R245" s="1" t="s">
        <v>926</v>
      </c>
      <c r="S245" s="1" t="s">
        <v>44</v>
      </c>
      <c r="V245" s="1" t="s">
        <v>65</v>
      </c>
      <c r="W245" s="1" t="s">
        <v>66</v>
      </c>
      <c r="X245" s="1" t="s">
        <v>869</v>
      </c>
      <c r="AB245" s="4">
        <v>1350</v>
      </c>
      <c r="AC245" s="4">
        <v>0</v>
      </c>
      <c r="AF245" s="1" t="s">
        <v>591</v>
      </c>
    </row>
    <row r="246" spans="1:32" x14ac:dyDescent="0.2">
      <c r="A246" s="1" t="s">
        <v>890</v>
      </c>
      <c r="B246" s="1" t="s">
        <v>803</v>
      </c>
      <c r="C246" s="1" t="s">
        <v>794</v>
      </c>
      <c r="D246" s="1" t="s">
        <v>35</v>
      </c>
      <c r="E246" s="3">
        <v>106</v>
      </c>
      <c r="F246" s="1" t="s">
        <v>36</v>
      </c>
      <c r="G246" s="1" t="s">
        <v>927</v>
      </c>
      <c r="H246" s="4">
        <v>7178.53</v>
      </c>
      <c r="I246" s="1" t="s">
        <v>928</v>
      </c>
      <c r="J246" s="1" t="s">
        <v>929</v>
      </c>
      <c r="K246" s="1" t="s">
        <v>40</v>
      </c>
      <c r="L246" s="1" t="s">
        <v>225</v>
      </c>
      <c r="M246" s="1" t="s">
        <v>930</v>
      </c>
      <c r="N246" s="1" t="s">
        <v>41</v>
      </c>
      <c r="O246" s="1" t="s">
        <v>871</v>
      </c>
      <c r="P246" s="3">
        <v>184</v>
      </c>
      <c r="R246" s="1" t="s">
        <v>931</v>
      </c>
      <c r="S246" s="1" t="s">
        <v>44</v>
      </c>
      <c r="T246" s="1" t="s">
        <v>932</v>
      </c>
      <c r="V246" s="1" t="s">
        <v>46</v>
      </c>
      <c r="W246" s="1" t="s">
        <v>47</v>
      </c>
      <c r="X246" s="1" t="s">
        <v>820</v>
      </c>
      <c r="AB246" s="4">
        <v>7178.53</v>
      </c>
      <c r="AC246" s="4">
        <v>1579.28</v>
      </c>
      <c r="AF246" s="1" t="s">
        <v>933</v>
      </c>
    </row>
    <row r="247" spans="1:32" x14ac:dyDescent="0.2">
      <c r="A247" s="1" t="s">
        <v>890</v>
      </c>
      <c r="B247" s="1" t="s">
        <v>803</v>
      </c>
      <c r="C247" s="1" t="s">
        <v>794</v>
      </c>
      <c r="D247" s="1" t="s">
        <v>35</v>
      </c>
      <c r="E247" s="3">
        <v>107</v>
      </c>
      <c r="F247" s="1" t="s">
        <v>36</v>
      </c>
      <c r="G247" s="1" t="s">
        <v>934</v>
      </c>
      <c r="H247" s="4">
        <v>329.06</v>
      </c>
      <c r="I247" s="1" t="s">
        <v>928</v>
      </c>
      <c r="J247" s="1" t="s">
        <v>929</v>
      </c>
      <c r="K247" s="1" t="s">
        <v>40</v>
      </c>
      <c r="L247" s="1" t="s">
        <v>225</v>
      </c>
      <c r="M247" s="1" t="s">
        <v>930</v>
      </c>
      <c r="N247" s="1" t="s">
        <v>41</v>
      </c>
      <c r="O247" s="1" t="s">
        <v>871</v>
      </c>
      <c r="P247" s="3">
        <v>184</v>
      </c>
      <c r="R247" s="1" t="s">
        <v>935</v>
      </c>
      <c r="S247" s="1" t="s">
        <v>44</v>
      </c>
      <c r="T247" s="1" t="s">
        <v>932</v>
      </c>
      <c r="V247" s="1" t="s">
        <v>46</v>
      </c>
      <c r="W247" s="1" t="s">
        <v>47</v>
      </c>
      <c r="X247" s="1" t="s">
        <v>820</v>
      </c>
      <c r="AB247" s="4">
        <v>329.06</v>
      </c>
      <c r="AC247" s="4">
        <v>72.39</v>
      </c>
      <c r="AF247" s="1" t="s">
        <v>933</v>
      </c>
    </row>
    <row r="248" spans="1:32" x14ac:dyDescent="0.2">
      <c r="A248" s="1" t="s">
        <v>890</v>
      </c>
      <c r="B248" s="1" t="s">
        <v>803</v>
      </c>
      <c r="C248" s="1" t="s">
        <v>794</v>
      </c>
      <c r="D248" s="1" t="s">
        <v>35</v>
      </c>
      <c r="E248" s="3">
        <v>108</v>
      </c>
      <c r="F248" s="1" t="s">
        <v>36</v>
      </c>
      <c r="G248" s="1" t="s">
        <v>936</v>
      </c>
      <c r="H248" s="4">
        <v>7178.53</v>
      </c>
      <c r="I248" s="1" t="s">
        <v>928</v>
      </c>
      <c r="J248" s="1" t="s">
        <v>929</v>
      </c>
      <c r="K248" s="1" t="s">
        <v>40</v>
      </c>
      <c r="L248" s="1" t="s">
        <v>225</v>
      </c>
      <c r="M248" s="1" t="s">
        <v>930</v>
      </c>
      <c r="N248" s="1" t="s">
        <v>41</v>
      </c>
      <c r="O248" s="1" t="s">
        <v>871</v>
      </c>
      <c r="P248" s="3">
        <v>184</v>
      </c>
      <c r="R248" s="1" t="s">
        <v>937</v>
      </c>
      <c r="S248" s="1" t="s">
        <v>44</v>
      </c>
      <c r="T248" s="1" t="s">
        <v>932</v>
      </c>
      <c r="V248" s="1" t="s">
        <v>46</v>
      </c>
      <c r="W248" s="1" t="s">
        <v>47</v>
      </c>
      <c r="X248" s="1" t="s">
        <v>820</v>
      </c>
      <c r="AB248" s="4">
        <v>7178.53</v>
      </c>
      <c r="AC248" s="4">
        <v>1579.28</v>
      </c>
      <c r="AF248" s="1" t="s">
        <v>933</v>
      </c>
    </row>
    <row r="249" spans="1:32" x14ac:dyDescent="0.2">
      <c r="A249" s="1" t="s">
        <v>890</v>
      </c>
      <c r="B249" s="1" t="s">
        <v>803</v>
      </c>
      <c r="C249" s="1" t="s">
        <v>794</v>
      </c>
      <c r="D249" s="1" t="s">
        <v>35</v>
      </c>
      <c r="E249" s="3">
        <v>109</v>
      </c>
      <c r="F249" s="1" t="s">
        <v>36</v>
      </c>
      <c r="G249" s="1" t="s">
        <v>938</v>
      </c>
      <c r="H249" s="4">
        <v>329.06</v>
      </c>
      <c r="I249" s="1" t="s">
        <v>928</v>
      </c>
      <c r="J249" s="1" t="s">
        <v>929</v>
      </c>
      <c r="K249" s="1" t="s">
        <v>40</v>
      </c>
      <c r="L249" s="1" t="s">
        <v>225</v>
      </c>
      <c r="M249" s="1" t="s">
        <v>930</v>
      </c>
      <c r="N249" s="1" t="s">
        <v>41</v>
      </c>
      <c r="O249" s="1" t="s">
        <v>871</v>
      </c>
      <c r="P249" s="3">
        <v>184</v>
      </c>
      <c r="R249" s="1" t="s">
        <v>939</v>
      </c>
      <c r="S249" s="1" t="s">
        <v>44</v>
      </c>
      <c r="T249" s="1" t="s">
        <v>932</v>
      </c>
      <c r="V249" s="1" t="s">
        <v>46</v>
      </c>
      <c r="W249" s="1" t="s">
        <v>47</v>
      </c>
      <c r="X249" s="1" t="s">
        <v>820</v>
      </c>
      <c r="AB249" s="4">
        <v>329.06</v>
      </c>
      <c r="AC249" s="4">
        <v>72.39</v>
      </c>
      <c r="AF249" s="1" t="s">
        <v>933</v>
      </c>
    </row>
    <row r="250" spans="1:32" x14ac:dyDescent="0.2">
      <c r="A250" s="1" t="s">
        <v>890</v>
      </c>
      <c r="B250" s="1" t="s">
        <v>803</v>
      </c>
      <c r="C250" s="1" t="s">
        <v>794</v>
      </c>
      <c r="D250" s="1" t="s">
        <v>35</v>
      </c>
      <c r="E250" s="3">
        <v>110</v>
      </c>
      <c r="F250" s="1" t="s">
        <v>36</v>
      </c>
      <c r="G250" s="1" t="s">
        <v>940</v>
      </c>
      <c r="H250" s="4">
        <v>1176.24</v>
      </c>
      <c r="I250" s="1" t="s">
        <v>928</v>
      </c>
      <c r="J250" s="1" t="s">
        <v>929</v>
      </c>
      <c r="K250" s="1" t="s">
        <v>40</v>
      </c>
      <c r="L250" s="1" t="s">
        <v>225</v>
      </c>
      <c r="M250" s="1" t="s">
        <v>930</v>
      </c>
      <c r="N250" s="1" t="s">
        <v>41</v>
      </c>
      <c r="O250" s="1" t="s">
        <v>871</v>
      </c>
      <c r="P250" s="3">
        <v>184</v>
      </c>
      <c r="R250" s="1" t="s">
        <v>941</v>
      </c>
      <c r="S250" s="1" t="s">
        <v>44</v>
      </c>
      <c r="T250" s="1" t="s">
        <v>932</v>
      </c>
      <c r="V250" s="1" t="s">
        <v>46</v>
      </c>
      <c r="W250" s="1" t="s">
        <v>47</v>
      </c>
      <c r="X250" s="1" t="s">
        <v>820</v>
      </c>
      <c r="AB250" s="4">
        <v>1176.24</v>
      </c>
      <c r="AC250" s="4">
        <v>258.77</v>
      </c>
      <c r="AF250" s="1" t="s">
        <v>695</v>
      </c>
    </row>
    <row r="251" spans="1:32" x14ac:dyDescent="0.2">
      <c r="A251" s="1" t="s">
        <v>890</v>
      </c>
      <c r="B251" s="1" t="s">
        <v>803</v>
      </c>
      <c r="C251" s="1" t="s">
        <v>794</v>
      </c>
      <c r="D251" s="1" t="s">
        <v>35</v>
      </c>
      <c r="E251" s="3">
        <v>111</v>
      </c>
      <c r="F251" s="1" t="s">
        <v>36</v>
      </c>
      <c r="G251" s="1" t="s">
        <v>942</v>
      </c>
      <c r="H251" s="4">
        <v>1917.61</v>
      </c>
      <c r="I251" s="1" t="s">
        <v>928</v>
      </c>
      <c r="J251" s="1" t="s">
        <v>929</v>
      </c>
      <c r="K251" s="1" t="s">
        <v>40</v>
      </c>
      <c r="L251" s="1" t="s">
        <v>225</v>
      </c>
      <c r="M251" s="1" t="s">
        <v>930</v>
      </c>
      <c r="N251" s="1" t="s">
        <v>41</v>
      </c>
      <c r="O251" s="1" t="s">
        <v>871</v>
      </c>
      <c r="P251" s="3">
        <v>184</v>
      </c>
      <c r="R251" s="1" t="s">
        <v>943</v>
      </c>
      <c r="S251" s="1" t="s">
        <v>44</v>
      </c>
      <c r="T251" s="1" t="s">
        <v>932</v>
      </c>
      <c r="V251" s="1" t="s">
        <v>46</v>
      </c>
      <c r="W251" s="1" t="s">
        <v>47</v>
      </c>
      <c r="X251" s="1" t="s">
        <v>820</v>
      </c>
      <c r="AB251" s="4">
        <v>1917.61</v>
      </c>
      <c r="AC251" s="4">
        <v>421.87</v>
      </c>
      <c r="AF251" s="1" t="s">
        <v>695</v>
      </c>
    </row>
    <row r="252" spans="1:32" x14ac:dyDescent="0.2">
      <c r="A252" s="1" t="s">
        <v>890</v>
      </c>
      <c r="B252" s="1" t="s">
        <v>803</v>
      </c>
      <c r="C252" s="1" t="s">
        <v>794</v>
      </c>
      <c r="D252" s="1" t="s">
        <v>35</v>
      </c>
      <c r="E252" s="3">
        <v>112</v>
      </c>
      <c r="F252" s="1" t="s">
        <v>36</v>
      </c>
      <c r="G252" s="1" t="s">
        <v>944</v>
      </c>
      <c r="H252" s="4">
        <v>7160.86</v>
      </c>
      <c r="I252" s="1" t="s">
        <v>928</v>
      </c>
      <c r="J252" s="1" t="s">
        <v>929</v>
      </c>
      <c r="K252" s="1" t="s">
        <v>40</v>
      </c>
      <c r="L252" s="1" t="s">
        <v>225</v>
      </c>
      <c r="M252" s="1" t="s">
        <v>930</v>
      </c>
      <c r="N252" s="1" t="s">
        <v>41</v>
      </c>
      <c r="O252" s="1" t="s">
        <v>871</v>
      </c>
      <c r="P252" s="3">
        <v>184</v>
      </c>
      <c r="R252" s="1" t="s">
        <v>945</v>
      </c>
      <c r="S252" s="1" t="s">
        <v>44</v>
      </c>
      <c r="T252" s="1" t="s">
        <v>932</v>
      </c>
      <c r="V252" s="1" t="s">
        <v>46</v>
      </c>
      <c r="W252" s="1" t="s">
        <v>47</v>
      </c>
      <c r="X252" s="1" t="s">
        <v>820</v>
      </c>
      <c r="AB252" s="4">
        <v>7160.86</v>
      </c>
      <c r="AC252" s="4">
        <v>1575.39</v>
      </c>
      <c r="AF252" s="1" t="s">
        <v>695</v>
      </c>
    </row>
    <row r="253" spans="1:32" x14ac:dyDescent="0.2">
      <c r="A253" s="1" t="s">
        <v>890</v>
      </c>
      <c r="B253" s="1" t="s">
        <v>803</v>
      </c>
      <c r="C253" s="1" t="s">
        <v>794</v>
      </c>
      <c r="D253" s="1" t="s">
        <v>35</v>
      </c>
      <c r="E253" s="3">
        <v>113</v>
      </c>
      <c r="F253" s="1" t="s">
        <v>36</v>
      </c>
      <c r="G253" s="1" t="s">
        <v>946</v>
      </c>
      <c r="H253" s="4">
        <v>6961.72</v>
      </c>
      <c r="I253" s="1" t="s">
        <v>928</v>
      </c>
      <c r="J253" s="1" t="s">
        <v>929</v>
      </c>
      <c r="K253" s="1" t="s">
        <v>40</v>
      </c>
      <c r="L253" s="1" t="s">
        <v>225</v>
      </c>
      <c r="M253" s="1" t="s">
        <v>930</v>
      </c>
      <c r="N253" s="1" t="s">
        <v>41</v>
      </c>
      <c r="O253" s="1" t="s">
        <v>871</v>
      </c>
      <c r="P253" s="3">
        <v>184</v>
      </c>
      <c r="R253" s="1" t="s">
        <v>947</v>
      </c>
      <c r="S253" s="1" t="s">
        <v>44</v>
      </c>
      <c r="T253" s="1" t="s">
        <v>932</v>
      </c>
      <c r="V253" s="1" t="s">
        <v>46</v>
      </c>
      <c r="W253" s="1" t="s">
        <v>47</v>
      </c>
      <c r="X253" s="1" t="s">
        <v>820</v>
      </c>
      <c r="AB253" s="4">
        <v>6961.72</v>
      </c>
      <c r="AC253" s="4">
        <v>1531.58</v>
      </c>
      <c r="AF253" s="1" t="s">
        <v>695</v>
      </c>
    </row>
    <row r="254" spans="1:32" x14ac:dyDescent="0.2">
      <c r="A254" s="1" t="s">
        <v>305</v>
      </c>
      <c r="B254" s="1" t="s">
        <v>671</v>
      </c>
      <c r="C254" s="1" t="s">
        <v>98</v>
      </c>
      <c r="D254" s="1" t="s">
        <v>35</v>
      </c>
      <c r="E254" s="3">
        <v>575</v>
      </c>
      <c r="F254" s="1" t="s">
        <v>36</v>
      </c>
      <c r="G254" s="1" t="s">
        <v>948</v>
      </c>
      <c r="H254" s="4">
        <v>7178.53</v>
      </c>
      <c r="I254" s="1" t="s">
        <v>928</v>
      </c>
      <c r="J254" s="1" t="s">
        <v>929</v>
      </c>
      <c r="K254" s="1" t="s">
        <v>40</v>
      </c>
      <c r="L254" s="1" t="s">
        <v>225</v>
      </c>
      <c r="M254" s="1" t="s">
        <v>930</v>
      </c>
      <c r="N254" s="1" t="s">
        <v>41</v>
      </c>
      <c r="O254" s="1" t="s">
        <v>871</v>
      </c>
      <c r="P254" s="3">
        <v>184</v>
      </c>
      <c r="R254" s="1" t="s">
        <v>949</v>
      </c>
      <c r="S254" s="1" t="s">
        <v>44</v>
      </c>
      <c r="T254" s="1" t="s">
        <v>932</v>
      </c>
      <c r="V254" s="1" t="s">
        <v>46</v>
      </c>
      <c r="W254" s="1" t="s">
        <v>47</v>
      </c>
      <c r="X254" s="1" t="s">
        <v>158</v>
      </c>
      <c r="AB254" s="4">
        <v>7178.53</v>
      </c>
      <c r="AC254" s="4">
        <v>1579.28</v>
      </c>
      <c r="AF254" s="1" t="s">
        <v>933</v>
      </c>
    </row>
    <row r="255" spans="1:32" x14ac:dyDescent="0.2">
      <c r="A255" s="1" t="s">
        <v>305</v>
      </c>
      <c r="B255" s="1" t="s">
        <v>671</v>
      </c>
      <c r="C255" s="1" t="s">
        <v>98</v>
      </c>
      <c r="D255" s="1" t="s">
        <v>35</v>
      </c>
      <c r="E255" s="3">
        <v>576</v>
      </c>
      <c r="F255" s="1" t="s">
        <v>36</v>
      </c>
      <c r="G255" s="1" t="s">
        <v>950</v>
      </c>
      <c r="H255" s="4">
        <v>329.06</v>
      </c>
      <c r="I255" s="1" t="s">
        <v>928</v>
      </c>
      <c r="J255" s="1" t="s">
        <v>929</v>
      </c>
      <c r="K255" s="1" t="s">
        <v>40</v>
      </c>
      <c r="L255" s="1" t="s">
        <v>225</v>
      </c>
      <c r="M255" s="1" t="s">
        <v>930</v>
      </c>
      <c r="N255" s="1" t="s">
        <v>41</v>
      </c>
      <c r="O255" s="1" t="s">
        <v>871</v>
      </c>
      <c r="P255" s="3">
        <v>184</v>
      </c>
      <c r="R255" s="1" t="s">
        <v>951</v>
      </c>
      <c r="S255" s="1" t="s">
        <v>44</v>
      </c>
      <c r="T255" s="1" t="s">
        <v>932</v>
      </c>
      <c r="V255" s="1" t="s">
        <v>46</v>
      </c>
      <c r="W255" s="1" t="s">
        <v>47</v>
      </c>
      <c r="X255" s="1" t="s">
        <v>158</v>
      </c>
      <c r="AB255" s="4">
        <v>329.06</v>
      </c>
      <c r="AC255" s="4">
        <v>72.39</v>
      </c>
      <c r="AF255" s="1" t="s">
        <v>933</v>
      </c>
    </row>
    <row r="256" spans="1:32" x14ac:dyDescent="0.2">
      <c r="A256" s="1" t="s">
        <v>305</v>
      </c>
      <c r="B256" s="1" t="s">
        <v>671</v>
      </c>
      <c r="C256" s="1" t="s">
        <v>98</v>
      </c>
      <c r="D256" s="1" t="s">
        <v>35</v>
      </c>
      <c r="E256" s="3">
        <v>577</v>
      </c>
      <c r="F256" s="1" t="s">
        <v>36</v>
      </c>
      <c r="G256" s="1" t="s">
        <v>952</v>
      </c>
      <c r="H256" s="4">
        <v>7178.53</v>
      </c>
      <c r="I256" s="1" t="s">
        <v>928</v>
      </c>
      <c r="J256" s="1" t="s">
        <v>929</v>
      </c>
      <c r="K256" s="1" t="s">
        <v>40</v>
      </c>
      <c r="L256" s="1" t="s">
        <v>225</v>
      </c>
      <c r="M256" s="1" t="s">
        <v>930</v>
      </c>
      <c r="N256" s="1" t="s">
        <v>41</v>
      </c>
      <c r="O256" s="1" t="s">
        <v>871</v>
      </c>
      <c r="P256" s="3">
        <v>184</v>
      </c>
      <c r="R256" s="1" t="s">
        <v>953</v>
      </c>
      <c r="S256" s="1" t="s">
        <v>44</v>
      </c>
      <c r="T256" s="1" t="s">
        <v>932</v>
      </c>
      <c r="V256" s="1" t="s">
        <v>46</v>
      </c>
      <c r="W256" s="1" t="s">
        <v>47</v>
      </c>
      <c r="X256" s="1" t="s">
        <v>158</v>
      </c>
      <c r="AB256" s="4">
        <v>7178.53</v>
      </c>
      <c r="AC256" s="4">
        <v>1579.28</v>
      </c>
      <c r="AF256" s="1" t="s">
        <v>933</v>
      </c>
    </row>
    <row r="257" spans="1:32" x14ac:dyDescent="0.2">
      <c r="A257" s="1" t="s">
        <v>305</v>
      </c>
      <c r="B257" s="1" t="s">
        <v>671</v>
      </c>
      <c r="C257" s="1" t="s">
        <v>98</v>
      </c>
      <c r="D257" s="1" t="s">
        <v>35</v>
      </c>
      <c r="E257" s="3">
        <v>578</v>
      </c>
      <c r="F257" s="1" t="s">
        <v>36</v>
      </c>
      <c r="G257" s="1" t="s">
        <v>954</v>
      </c>
      <c r="H257" s="4">
        <v>329.06</v>
      </c>
      <c r="I257" s="1" t="s">
        <v>928</v>
      </c>
      <c r="J257" s="1" t="s">
        <v>929</v>
      </c>
      <c r="K257" s="1" t="s">
        <v>40</v>
      </c>
      <c r="L257" s="1" t="s">
        <v>225</v>
      </c>
      <c r="M257" s="1" t="s">
        <v>930</v>
      </c>
      <c r="N257" s="1" t="s">
        <v>41</v>
      </c>
      <c r="O257" s="1" t="s">
        <v>871</v>
      </c>
      <c r="P257" s="3">
        <v>184</v>
      </c>
      <c r="R257" s="1" t="s">
        <v>955</v>
      </c>
      <c r="S257" s="1" t="s">
        <v>44</v>
      </c>
      <c r="T257" s="1" t="s">
        <v>932</v>
      </c>
      <c r="V257" s="1" t="s">
        <v>46</v>
      </c>
      <c r="W257" s="1" t="s">
        <v>47</v>
      </c>
      <c r="X257" s="1" t="s">
        <v>363</v>
      </c>
      <c r="AB257" s="4">
        <v>329.06</v>
      </c>
      <c r="AC257" s="4">
        <v>72.39</v>
      </c>
      <c r="AF257" s="1" t="s">
        <v>933</v>
      </c>
    </row>
    <row r="258" spans="1:32" x14ac:dyDescent="0.2">
      <c r="A258" s="1" t="s">
        <v>305</v>
      </c>
      <c r="B258" s="1" t="s">
        <v>671</v>
      </c>
      <c r="C258" s="1" t="s">
        <v>98</v>
      </c>
      <c r="D258" s="1" t="s">
        <v>35</v>
      </c>
      <c r="E258" s="3">
        <v>616</v>
      </c>
      <c r="F258" s="1" t="s">
        <v>36</v>
      </c>
      <c r="G258" s="1" t="s">
        <v>956</v>
      </c>
      <c r="H258" s="4">
        <v>165.5</v>
      </c>
      <c r="I258" s="1" t="s">
        <v>928</v>
      </c>
      <c r="J258" s="1" t="s">
        <v>929</v>
      </c>
      <c r="K258" s="1" t="s">
        <v>40</v>
      </c>
      <c r="L258" s="1" t="s">
        <v>225</v>
      </c>
      <c r="M258" s="1" t="s">
        <v>930</v>
      </c>
      <c r="N258" s="1" t="s">
        <v>41</v>
      </c>
      <c r="O258" s="1" t="s">
        <v>871</v>
      </c>
      <c r="P258" s="3">
        <v>184</v>
      </c>
      <c r="R258" s="1" t="s">
        <v>957</v>
      </c>
      <c r="S258" s="1" t="s">
        <v>44</v>
      </c>
      <c r="T258" s="1" t="s">
        <v>932</v>
      </c>
      <c r="V258" s="1" t="s">
        <v>46</v>
      </c>
      <c r="W258" s="1" t="s">
        <v>47</v>
      </c>
      <c r="X258" s="1" t="s">
        <v>363</v>
      </c>
      <c r="AB258" s="4">
        <v>165.5</v>
      </c>
      <c r="AC258" s="4">
        <v>36.409999999999997</v>
      </c>
      <c r="AF258" s="1" t="s">
        <v>695</v>
      </c>
    </row>
    <row r="259" spans="1:32" x14ac:dyDescent="0.2">
      <c r="A259" s="1" t="s">
        <v>305</v>
      </c>
      <c r="B259" s="1" t="s">
        <v>671</v>
      </c>
      <c r="C259" s="1" t="s">
        <v>98</v>
      </c>
      <c r="D259" s="1" t="s">
        <v>35</v>
      </c>
      <c r="E259" s="3">
        <v>617</v>
      </c>
      <c r="F259" s="1" t="s">
        <v>36</v>
      </c>
      <c r="G259" s="1" t="s">
        <v>958</v>
      </c>
      <c r="H259" s="4">
        <v>180.54</v>
      </c>
      <c r="I259" s="1" t="s">
        <v>928</v>
      </c>
      <c r="J259" s="1" t="s">
        <v>929</v>
      </c>
      <c r="K259" s="1" t="s">
        <v>40</v>
      </c>
      <c r="L259" s="1" t="s">
        <v>225</v>
      </c>
      <c r="M259" s="1" t="s">
        <v>930</v>
      </c>
      <c r="N259" s="1" t="s">
        <v>41</v>
      </c>
      <c r="O259" s="1" t="s">
        <v>871</v>
      </c>
      <c r="P259" s="3">
        <v>184</v>
      </c>
      <c r="R259" s="1" t="s">
        <v>959</v>
      </c>
      <c r="S259" s="1" t="s">
        <v>44</v>
      </c>
      <c r="T259" s="1" t="s">
        <v>932</v>
      </c>
      <c r="V259" s="1" t="s">
        <v>46</v>
      </c>
      <c r="W259" s="1" t="s">
        <v>47</v>
      </c>
      <c r="X259" s="1" t="s">
        <v>158</v>
      </c>
      <c r="AB259" s="4">
        <v>180.54</v>
      </c>
      <c r="AC259" s="4">
        <v>39.72</v>
      </c>
      <c r="AF259" s="1" t="s">
        <v>695</v>
      </c>
    </row>
    <row r="260" spans="1:32" x14ac:dyDescent="0.2">
      <c r="A260" s="1" t="s">
        <v>871</v>
      </c>
      <c r="B260" s="1" t="s">
        <v>871</v>
      </c>
      <c r="C260" s="1" t="s">
        <v>871</v>
      </c>
      <c r="D260" s="1" t="s">
        <v>78</v>
      </c>
      <c r="E260" s="3">
        <v>20086</v>
      </c>
      <c r="F260" s="1" t="s">
        <v>77</v>
      </c>
      <c r="G260" s="1" t="s">
        <v>78</v>
      </c>
      <c r="H260" s="4">
        <v>14609.76</v>
      </c>
      <c r="I260" s="1" t="s">
        <v>125</v>
      </c>
      <c r="K260" s="1" t="s">
        <v>102</v>
      </c>
      <c r="N260" s="1" t="s">
        <v>116</v>
      </c>
      <c r="O260" s="1" t="s">
        <v>871</v>
      </c>
      <c r="P260" s="3">
        <v>175</v>
      </c>
      <c r="R260" s="1" t="s">
        <v>960</v>
      </c>
      <c r="S260" s="1" t="s">
        <v>44</v>
      </c>
      <c r="X260" s="1" t="s">
        <v>906</v>
      </c>
      <c r="AB260" s="4">
        <v>0</v>
      </c>
      <c r="AC260" s="4">
        <v>0</v>
      </c>
    </row>
    <row r="261" spans="1:32" x14ac:dyDescent="0.2">
      <c r="A261" s="1" t="s">
        <v>871</v>
      </c>
      <c r="B261" s="1" t="s">
        <v>871</v>
      </c>
      <c r="C261" s="1" t="s">
        <v>871</v>
      </c>
      <c r="D261" s="1" t="s">
        <v>78</v>
      </c>
      <c r="E261" s="3">
        <v>20087</v>
      </c>
      <c r="F261" s="1" t="s">
        <v>77</v>
      </c>
      <c r="G261" s="1" t="s">
        <v>78</v>
      </c>
      <c r="H261" s="4">
        <v>158.02000000000001</v>
      </c>
      <c r="I261" s="1" t="s">
        <v>115</v>
      </c>
      <c r="K261" s="1" t="s">
        <v>102</v>
      </c>
      <c r="N261" s="1" t="s">
        <v>116</v>
      </c>
      <c r="O261" s="1" t="s">
        <v>871</v>
      </c>
      <c r="P261" s="3">
        <v>176</v>
      </c>
      <c r="R261" s="1" t="s">
        <v>961</v>
      </c>
      <c r="S261" s="1" t="s">
        <v>44</v>
      </c>
      <c r="X261" s="1" t="s">
        <v>906</v>
      </c>
      <c r="AB261" s="4">
        <v>0</v>
      </c>
      <c r="AC261" s="4">
        <v>0</v>
      </c>
    </row>
    <row r="262" spans="1:32" x14ac:dyDescent="0.2">
      <c r="A262" s="1" t="s">
        <v>871</v>
      </c>
      <c r="B262" s="1" t="s">
        <v>871</v>
      </c>
      <c r="C262" s="1" t="s">
        <v>871</v>
      </c>
      <c r="D262" s="1" t="s">
        <v>78</v>
      </c>
      <c r="E262" s="3">
        <v>20088</v>
      </c>
      <c r="F262" s="1" t="s">
        <v>77</v>
      </c>
      <c r="G262" s="1" t="s">
        <v>78</v>
      </c>
      <c r="H262" s="4">
        <v>1881.81</v>
      </c>
      <c r="I262" s="1" t="s">
        <v>115</v>
      </c>
      <c r="K262" s="1" t="s">
        <v>102</v>
      </c>
      <c r="N262" s="1" t="s">
        <v>116</v>
      </c>
      <c r="O262" s="1" t="s">
        <v>871</v>
      </c>
      <c r="P262" s="3">
        <v>176</v>
      </c>
      <c r="R262" s="1" t="s">
        <v>962</v>
      </c>
      <c r="S262" s="1" t="s">
        <v>44</v>
      </c>
      <c r="X262" s="1" t="s">
        <v>906</v>
      </c>
      <c r="AB262" s="4">
        <v>0</v>
      </c>
      <c r="AC262" s="4">
        <v>0</v>
      </c>
    </row>
    <row r="263" spans="1:32" x14ac:dyDescent="0.2">
      <c r="A263" s="1" t="s">
        <v>871</v>
      </c>
      <c r="B263" s="1" t="s">
        <v>871</v>
      </c>
      <c r="C263" s="1" t="s">
        <v>871</v>
      </c>
      <c r="D263" s="1" t="s">
        <v>78</v>
      </c>
      <c r="E263" s="3">
        <v>20089</v>
      </c>
      <c r="F263" s="1" t="s">
        <v>77</v>
      </c>
      <c r="G263" s="1" t="s">
        <v>78</v>
      </c>
      <c r="H263" s="4">
        <v>161.27000000000001</v>
      </c>
      <c r="I263" s="1" t="s">
        <v>119</v>
      </c>
      <c r="K263" s="1" t="s">
        <v>102</v>
      </c>
      <c r="N263" s="1" t="s">
        <v>116</v>
      </c>
      <c r="O263" s="1" t="s">
        <v>871</v>
      </c>
      <c r="P263" s="3">
        <v>177</v>
      </c>
      <c r="R263" s="1" t="s">
        <v>963</v>
      </c>
      <c r="S263" s="1" t="s">
        <v>44</v>
      </c>
      <c r="X263" s="1" t="s">
        <v>906</v>
      </c>
      <c r="AB263" s="4">
        <v>0</v>
      </c>
      <c r="AC263" s="4">
        <v>0</v>
      </c>
    </row>
    <row r="264" spans="1:32" x14ac:dyDescent="0.2">
      <c r="A264" s="1" t="s">
        <v>871</v>
      </c>
      <c r="B264" s="1" t="s">
        <v>871</v>
      </c>
      <c r="C264" s="1" t="s">
        <v>871</v>
      </c>
      <c r="D264" s="1" t="s">
        <v>78</v>
      </c>
      <c r="E264" s="3">
        <v>20090</v>
      </c>
      <c r="F264" s="1" t="s">
        <v>77</v>
      </c>
      <c r="G264" s="1" t="s">
        <v>78</v>
      </c>
      <c r="H264" s="4">
        <v>8.8699999999999992</v>
      </c>
      <c r="I264" s="1" t="s">
        <v>121</v>
      </c>
      <c r="K264" s="1" t="s">
        <v>102</v>
      </c>
      <c r="N264" s="1" t="s">
        <v>116</v>
      </c>
      <c r="O264" s="1" t="s">
        <v>871</v>
      </c>
      <c r="P264" s="3">
        <v>178</v>
      </c>
      <c r="R264" s="1" t="s">
        <v>964</v>
      </c>
      <c r="S264" s="1" t="s">
        <v>44</v>
      </c>
      <c r="X264" s="1" t="s">
        <v>906</v>
      </c>
      <c r="AB264" s="4">
        <v>0</v>
      </c>
      <c r="AC264" s="4">
        <v>0</v>
      </c>
    </row>
    <row r="265" spans="1:32" x14ac:dyDescent="0.2">
      <c r="A265" s="1" t="s">
        <v>871</v>
      </c>
      <c r="B265" s="1" t="s">
        <v>871</v>
      </c>
      <c r="C265" s="1" t="s">
        <v>871</v>
      </c>
      <c r="D265" s="1" t="s">
        <v>78</v>
      </c>
      <c r="E265" s="3">
        <v>20091</v>
      </c>
      <c r="F265" s="1" t="s">
        <v>77</v>
      </c>
      <c r="G265" s="1" t="s">
        <v>78</v>
      </c>
      <c r="H265" s="4">
        <v>78</v>
      </c>
      <c r="I265" s="1" t="s">
        <v>123</v>
      </c>
      <c r="K265" s="1" t="s">
        <v>102</v>
      </c>
      <c r="N265" s="1" t="s">
        <v>116</v>
      </c>
      <c r="O265" s="1" t="s">
        <v>871</v>
      </c>
      <c r="P265" s="3">
        <v>179</v>
      </c>
      <c r="R265" s="1" t="s">
        <v>965</v>
      </c>
      <c r="S265" s="1" t="s">
        <v>44</v>
      </c>
      <c r="X265" s="1" t="s">
        <v>906</v>
      </c>
      <c r="AB265" s="4">
        <v>0</v>
      </c>
      <c r="AC265" s="4">
        <v>0</v>
      </c>
    </row>
    <row r="266" spans="1:32" x14ac:dyDescent="0.2">
      <c r="A266" s="1" t="s">
        <v>871</v>
      </c>
      <c r="B266" s="1" t="s">
        <v>871</v>
      </c>
      <c r="C266" s="1" t="s">
        <v>871</v>
      </c>
      <c r="D266" s="1" t="s">
        <v>78</v>
      </c>
      <c r="E266" s="3">
        <v>20092</v>
      </c>
      <c r="F266" s="1" t="s">
        <v>77</v>
      </c>
      <c r="G266" s="1" t="s">
        <v>78</v>
      </c>
      <c r="H266" s="4">
        <v>26</v>
      </c>
      <c r="I266" s="1" t="s">
        <v>125</v>
      </c>
      <c r="K266" s="1" t="s">
        <v>102</v>
      </c>
      <c r="N266" s="1" t="s">
        <v>116</v>
      </c>
      <c r="O266" s="1" t="s">
        <v>871</v>
      </c>
      <c r="P266" s="3">
        <v>180</v>
      </c>
      <c r="R266" s="1" t="s">
        <v>966</v>
      </c>
      <c r="S266" s="1" t="s">
        <v>44</v>
      </c>
      <c r="X266" s="1" t="s">
        <v>906</v>
      </c>
      <c r="AB266" s="4">
        <v>0</v>
      </c>
      <c r="AC266" s="4">
        <v>0</v>
      </c>
    </row>
    <row r="267" spans="1:32" x14ac:dyDescent="0.2">
      <c r="A267" s="1" t="s">
        <v>871</v>
      </c>
      <c r="B267" s="1" t="s">
        <v>871</v>
      </c>
      <c r="C267" s="1" t="s">
        <v>871</v>
      </c>
      <c r="D267" s="1" t="s">
        <v>78</v>
      </c>
      <c r="E267" s="3">
        <v>20093</v>
      </c>
      <c r="F267" s="1" t="s">
        <v>77</v>
      </c>
      <c r="G267" s="1" t="s">
        <v>78</v>
      </c>
      <c r="H267" s="4">
        <v>6293.58</v>
      </c>
      <c r="I267" s="1" t="s">
        <v>127</v>
      </c>
      <c r="K267" s="1" t="s">
        <v>102</v>
      </c>
      <c r="N267" s="1" t="s">
        <v>116</v>
      </c>
      <c r="O267" s="1" t="s">
        <v>871</v>
      </c>
      <c r="P267" s="3">
        <v>181</v>
      </c>
      <c r="R267" s="1" t="s">
        <v>967</v>
      </c>
      <c r="S267" s="1" t="s">
        <v>44</v>
      </c>
      <c r="X267" s="1" t="s">
        <v>906</v>
      </c>
      <c r="AB267" s="4">
        <v>0</v>
      </c>
      <c r="AC267" s="4">
        <v>0</v>
      </c>
    </row>
    <row r="268" spans="1:32" x14ac:dyDescent="0.2">
      <c r="A268" s="1" t="s">
        <v>871</v>
      </c>
      <c r="B268" s="1" t="s">
        <v>871</v>
      </c>
      <c r="C268" s="1" t="s">
        <v>871</v>
      </c>
      <c r="D268" s="1" t="s">
        <v>78</v>
      </c>
      <c r="E268" s="3">
        <v>20094</v>
      </c>
      <c r="F268" s="1" t="s">
        <v>77</v>
      </c>
      <c r="G268" s="1" t="s">
        <v>78</v>
      </c>
      <c r="H268" s="4">
        <v>2171.34</v>
      </c>
      <c r="I268" s="1" t="s">
        <v>127</v>
      </c>
      <c r="K268" s="1" t="s">
        <v>102</v>
      </c>
      <c r="N268" s="1" t="s">
        <v>116</v>
      </c>
      <c r="O268" s="1" t="s">
        <v>871</v>
      </c>
      <c r="P268" s="3">
        <v>182</v>
      </c>
      <c r="R268" s="1" t="s">
        <v>968</v>
      </c>
      <c r="S268" s="1" t="s">
        <v>44</v>
      </c>
      <c r="X268" s="1" t="s">
        <v>906</v>
      </c>
      <c r="AB268" s="4">
        <v>0</v>
      </c>
      <c r="AC268" s="4">
        <v>0</v>
      </c>
    </row>
    <row r="269" spans="1:32" x14ac:dyDescent="0.2">
      <c r="A269" s="1" t="s">
        <v>871</v>
      </c>
      <c r="B269" s="1" t="s">
        <v>871</v>
      </c>
      <c r="C269" s="1" t="s">
        <v>871</v>
      </c>
      <c r="D269" s="1" t="s">
        <v>78</v>
      </c>
      <c r="E269" s="3">
        <v>20095</v>
      </c>
      <c r="F269" s="1" t="s">
        <v>77</v>
      </c>
      <c r="G269" s="1" t="s">
        <v>78</v>
      </c>
      <c r="H269" s="4">
        <v>3823.94</v>
      </c>
      <c r="I269" s="1" t="s">
        <v>130</v>
      </c>
      <c r="K269" s="1" t="s">
        <v>131</v>
      </c>
      <c r="N269" s="1" t="s">
        <v>116</v>
      </c>
      <c r="O269" s="1" t="s">
        <v>871</v>
      </c>
      <c r="P269" s="3">
        <v>183</v>
      </c>
      <c r="R269" s="1" t="s">
        <v>969</v>
      </c>
      <c r="S269" s="1" t="s">
        <v>44</v>
      </c>
      <c r="X269" s="1" t="s">
        <v>906</v>
      </c>
      <c r="AB269" s="4">
        <v>0</v>
      </c>
      <c r="AC269" s="4">
        <v>0</v>
      </c>
    </row>
    <row r="270" spans="1:32" x14ac:dyDescent="0.2">
      <c r="A270" s="1" t="s">
        <v>871</v>
      </c>
      <c r="B270" s="1" t="s">
        <v>871</v>
      </c>
      <c r="C270" s="1" t="s">
        <v>871</v>
      </c>
      <c r="D270" s="1" t="s">
        <v>78</v>
      </c>
      <c r="E270" s="3">
        <v>20096</v>
      </c>
      <c r="F270" s="1" t="s">
        <v>77</v>
      </c>
      <c r="G270" s="1" t="s">
        <v>78</v>
      </c>
      <c r="H270" s="4">
        <v>13444.12</v>
      </c>
      <c r="I270" s="1" t="s">
        <v>130</v>
      </c>
      <c r="K270" s="1" t="s">
        <v>131</v>
      </c>
      <c r="N270" s="1" t="s">
        <v>116</v>
      </c>
      <c r="O270" s="1" t="s">
        <v>871</v>
      </c>
      <c r="P270" s="3">
        <v>183</v>
      </c>
      <c r="R270" s="1" t="s">
        <v>970</v>
      </c>
      <c r="S270" s="1" t="s">
        <v>44</v>
      </c>
      <c r="X270" s="1" t="s">
        <v>429</v>
      </c>
      <c r="AB270" s="4">
        <v>0</v>
      </c>
      <c r="AC270" s="4">
        <v>0</v>
      </c>
    </row>
    <row r="271" spans="1:32" x14ac:dyDescent="0.2">
      <c r="A271" s="1" t="s">
        <v>971</v>
      </c>
      <c r="B271" s="1" t="s">
        <v>971</v>
      </c>
      <c r="C271" s="1" t="s">
        <v>971</v>
      </c>
      <c r="D271" s="1" t="s">
        <v>78</v>
      </c>
      <c r="E271" s="3">
        <v>20097</v>
      </c>
      <c r="F271" s="1" t="s">
        <v>77</v>
      </c>
      <c r="G271" s="1" t="s">
        <v>78</v>
      </c>
      <c r="H271" s="4">
        <v>15128.32</v>
      </c>
      <c r="I271" s="1" t="s">
        <v>127</v>
      </c>
      <c r="K271" s="1" t="s">
        <v>102</v>
      </c>
      <c r="N271" s="1" t="s">
        <v>116</v>
      </c>
      <c r="O271" s="1" t="s">
        <v>971</v>
      </c>
      <c r="P271" s="3">
        <v>186</v>
      </c>
      <c r="R271" s="1" t="s">
        <v>972</v>
      </c>
      <c r="S271" s="1" t="s">
        <v>44</v>
      </c>
      <c r="X271" s="1" t="s">
        <v>879</v>
      </c>
      <c r="AB271" s="4">
        <v>0</v>
      </c>
      <c r="AC271" s="4">
        <v>0</v>
      </c>
    </row>
    <row r="272" spans="1:32" x14ac:dyDescent="0.2">
      <c r="A272" s="1" t="s">
        <v>973</v>
      </c>
      <c r="B272" s="1" t="s">
        <v>278</v>
      </c>
      <c r="C272" s="1" t="s">
        <v>278</v>
      </c>
      <c r="D272" s="1" t="s">
        <v>974</v>
      </c>
      <c r="E272" s="3">
        <v>18</v>
      </c>
      <c r="F272" s="1" t="s">
        <v>36</v>
      </c>
      <c r="G272" s="1" t="s">
        <v>975</v>
      </c>
      <c r="H272" s="4">
        <v>-2430.48</v>
      </c>
      <c r="I272" s="1" t="s">
        <v>431</v>
      </c>
      <c r="J272" s="1" t="s">
        <v>432</v>
      </c>
      <c r="K272" s="1" t="s">
        <v>433</v>
      </c>
      <c r="L272" s="1" t="s">
        <v>434</v>
      </c>
      <c r="M272" s="1" t="s">
        <v>435</v>
      </c>
      <c r="N272" s="1" t="s">
        <v>41</v>
      </c>
      <c r="O272" s="1" t="s">
        <v>976</v>
      </c>
      <c r="P272" s="3">
        <v>189</v>
      </c>
      <c r="R272" s="1" t="s">
        <v>977</v>
      </c>
      <c r="S272" s="1" t="s">
        <v>44</v>
      </c>
      <c r="T272" s="1" t="s">
        <v>437</v>
      </c>
      <c r="V272" s="1" t="s">
        <v>65</v>
      </c>
      <c r="W272" s="1" t="s">
        <v>66</v>
      </c>
      <c r="X272" s="1" t="s">
        <v>278</v>
      </c>
      <c r="AB272" s="4">
        <v>2430.48</v>
      </c>
      <c r="AC272" s="4">
        <v>174.75</v>
      </c>
      <c r="AF272" s="1" t="s">
        <v>438</v>
      </c>
    </row>
    <row r="273" spans="1:32" x14ac:dyDescent="0.2">
      <c r="A273" s="1" t="s">
        <v>973</v>
      </c>
      <c r="B273" s="1" t="s">
        <v>278</v>
      </c>
      <c r="C273" s="1" t="s">
        <v>278</v>
      </c>
      <c r="D273" s="1" t="s">
        <v>35</v>
      </c>
      <c r="E273" s="3">
        <v>27</v>
      </c>
      <c r="F273" s="1" t="s">
        <v>36</v>
      </c>
      <c r="G273" s="1" t="s">
        <v>978</v>
      </c>
      <c r="H273" s="4">
        <v>2430.48</v>
      </c>
      <c r="I273" s="1" t="s">
        <v>431</v>
      </c>
      <c r="J273" s="1" t="s">
        <v>432</v>
      </c>
      <c r="K273" s="1" t="s">
        <v>433</v>
      </c>
      <c r="L273" s="1" t="s">
        <v>434</v>
      </c>
      <c r="M273" s="1" t="s">
        <v>435</v>
      </c>
      <c r="N273" s="1" t="s">
        <v>41</v>
      </c>
      <c r="O273" s="1" t="s">
        <v>976</v>
      </c>
      <c r="P273" s="3">
        <v>189</v>
      </c>
      <c r="R273" s="1" t="s">
        <v>979</v>
      </c>
      <c r="S273" s="1" t="s">
        <v>44</v>
      </c>
      <c r="T273" s="1" t="s">
        <v>437</v>
      </c>
      <c r="V273" s="1" t="s">
        <v>65</v>
      </c>
      <c r="W273" s="1" t="s">
        <v>66</v>
      </c>
      <c r="X273" s="1" t="s">
        <v>278</v>
      </c>
      <c r="AB273" s="4">
        <v>2430.48</v>
      </c>
      <c r="AC273" s="4">
        <v>174.75</v>
      </c>
      <c r="AF273" s="1" t="s">
        <v>438</v>
      </c>
    </row>
    <row r="274" spans="1:32" x14ac:dyDescent="0.2">
      <c r="A274" s="1" t="s">
        <v>895</v>
      </c>
      <c r="B274" s="1" t="s">
        <v>284</v>
      </c>
      <c r="C274" s="1" t="s">
        <v>49</v>
      </c>
      <c r="D274" s="1" t="s">
        <v>35</v>
      </c>
      <c r="E274" s="3">
        <v>32</v>
      </c>
      <c r="F274" s="1" t="s">
        <v>36</v>
      </c>
      <c r="G274" s="1" t="s">
        <v>980</v>
      </c>
      <c r="H274" s="4">
        <v>2578.8000000000002</v>
      </c>
      <c r="I274" s="1" t="s">
        <v>431</v>
      </c>
      <c r="J274" s="1" t="s">
        <v>432</v>
      </c>
      <c r="K274" s="1" t="s">
        <v>433</v>
      </c>
      <c r="L274" s="1" t="s">
        <v>434</v>
      </c>
      <c r="M274" s="1" t="s">
        <v>435</v>
      </c>
      <c r="N274" s="1" t="s">
        <v>41</v>
      </c>
      <c r="O274" s="1" t="s">
        <v>976</v>
      </c>
      <c r="P274" s="3">
        <v>189</v>
      </c>
      <c r="R274" s="1" t="s">
        <v>981</v>
      </c>
      <c r="S274" s="1" t="s">
        <v>44</v>
      </c>
      <c r="T274" s="1" t="s">
        <v>437</v>
      </c>
      <c r="V274" s="1" t="s">
        <v>65</v>
      </c>
      <c r="W274" s="1" t="s">
        <v>66</v>
      </c>
      <c r="X274" s="1" t="s">
        <v>284</v>
      </c>
      <c r="AB274" s="4">
        <v>2578.8000000000002</v>
      </c>
      <c r="AC274" s="4">
        <v>173.93</v>
      </c>
      <c r="AF274" s="1" t="s">
        <v>438</v>
      </c>
    </row>
    <row r="275" spans="1:32" x14ac:dyDescent="0.2">
      <c r="A275" s="1" t="s">
        <v>895</v>
      </c>
      <c r="B275" s="1" t="s">
        <v>284</v>
      </c>
      <c r="C275" s="1" t="s">
        <v>49</v>
      </c>
      <c r="D275" s="1" t="s">
        <v>35</v>
      </c>
      <c r="E275" s="3">
        <v>33</v>
      </c>
      <c r="F275" s="1" t="s">
        <v>36</v>
      </c>
      <c r="G275" s="1" t="s">
        <v>982</v>
      </c>
      <c r="H275" s="4">
        <v>365.4</v>
      </c>
      <c r="I275" s="1" t="s">
        <v>431</v>
      </c>
      <c r="J275" s="1" t="s">
        <v>432</v>
      </c>
      <c r="K275" s="1" t="s">
        <v>433</v>
      </c>
      <c r="L275" s="1" t="s">
        <v>434</v>
      </c>
      <c r="M275" s="1" t="s">
        <v>435</v>
      </c>
      <c r="N275" s="1" t="s">
        <v>41</v>
      </c>
      <c r="O275" s="1" t="s">
        <v>976</v>
      </c>
      <c r="P275" s="3">
        <v>189</v>
      </c>
      <c r="R275" s="1" t="s">
        <v>983</v>
      </c>
      <c r="S275" s="1" t="s">
        <v>44</v>
      </c>
      <c r="T275" s="1" t="s">
        <v>437</v>
      </c>
      <c r="V275" s="1" t="s">
        <v>65</v>
      </c>
      <c r="W275" s="1" t="s">
        <v>66</v>
      </c>
      <c r="X275" s="1" t="s">
        <v>284</v>
      </c>
      <c r="AB275" s="4">
        <v>365.4</v>
      </c>
      <c r="AC275" s="4">
        <v>80.39</v>
      </c>
      <c r="AF275" s="1" t="s">
        <v>441</v>
      </c>
    </row>
    <row r="276" spans="1:32" x14ac:dyDescent="0.2">
      <c r="A276" s="1" t="s">
        <v>984</v>
      </c>
      <c r="B276" s="1" t="s">
        <v>823</v>
      </c>
      <c r="C276" s="1" t="s">
        <v>359</v>
      </c>
      <c r="D276" s="1" t="s">
        <v>974</v>
      </c>
      <c r="E276" s="3">
        <v>70</v>
      </c>
      <c r="F276" s="1" t="s">
        <v>36</v>
      </c>
      <c r="G276" s="1" t="s">
        <v>985</v>
      </c>
      <c r="H276" s="4">
        <v>-1780.77</v>
      </c>
      <c r="I276" s="1" t="s">
        <v>431</v>
      </c>
      <c r="J276" s="1" t="s">
        <v>432</v>
      </c>
      <c r="K276" s="1" t="s">
        <v>433</v>
      </c>
      <c r="L276" s="1" t="s">
        <v>434</v>
      </c>
      <c r="M276" s="1" t="s">
        <v>435</v>
      </c>
      <c r="N276" s="1" t="s">
        <v>41</v>
      </c>
      <c r="O276" s="1" t="s">
        <v>976</v>
      </c>
      <c r="P276" s="3">
        <v>189</v>
      </c>
      <c r="R276" s="1" t="s">
        <v>986</v>
      </c>
      <c r="S276" s="1" t="s">
        <v>44</v>
      </c>
      <c r="T276" s="1" t="s">
        <v>437</v>
      </c>
      <c r="X276" s="1" t="s">
        <v>359</v>
      </c>
      <c r="AB276" s="4">
        <v>1780.77</v>
      </c>
      <c r="AC276" s="4">
        <v>71.23</v>
      </c>
      <c r="AF276" s="1" t="s">
        <v>987</v>
      </c>
    </row>
    <row r="277" spans="1:32" x14ac:dyDescent="0.2">
      <c r="A277" s="1" t="s">
        <v>984</v>
      </c>
      <c r="B277" s="1" t="s">
        <v>823</v>
      </c>
      <c r="C277" s="1" t="s">
        <v>359</v>
      </c>
      <c r="D277" s="1" t="s">
        <v>974</v>
      </c>
      <c r="E277" s="3">
        <v>71</v>
      </c>
      <c r="F277" s="1" t="s">
        <v>36</v>
      </c>
      <c r="G277" s="1" t="s">
        <v>988</v>
      </c>
      <c r="H277" s="4">
        <v>-257.37</v>
      </c>
      <c r="I277" s="1" t="s">
        <v>431</v>
      </c>
      <c r="J277" s="1" t="s">
        <v>432</v>
      </c>
      <c r="K277" s="1" t="s">
        <v>433</v>
      </c>
      <c r="L277" s="1" t="s">
        <v>434</v>
      </c>
      <c r="M277" s="1" t="s">
        <v>435</v>
      </c>
      <c r="N277" s="1" t="s">
        <v>41</v>
      </c>
      <c r="O277" s="1" t="s">
        <v>976</v>
      </c>
      <c r="P277" s="3">
        <v>189</v>
      </c>
      <c r="R277" s="1" t="s">
        <v>986</v>
      </c>
      <c r="S277" s="1" t="s">
        <v>44</v>
      </c>
      <c r="T277" s="1" t="s">
        <v>437</v>
      </c>
      <c r="X277" s="1" t="s">
        <v>359</v>
      </c>
      <c r="AB277" s="4">
        <v>257.37</v>
      </c>
      <c r="AC277" s="4">
        <v>56.62</v>
      </c>
      <c r="AF277" s="1" t="s">
        <v>987</v>
      </c>
    </row>
    <row r="278" spans="1:32" x14ac:dyDescent="0.2">
      <c r="A278" s="1" t="s">
        <v>786</v>
      </c>
      <c r="B278" s="1" t="s">
        <v>823</v>
      </c>
      <c r="C278" s="1" t="s">
        <v>696</v>
      </c>
      <c r="D278" s="1" t="s">
        <v>35</v>
      </c>
      <c r="E278" s="3">
        <v>84</v>
      </c>
      <c r="F278" s="1" t="s">
        <v>36</v>
      </c>
      <c r="G278" s="1" t="s">
        <v>989</v>
      </c>
      <c r="H278" s="4">
        <v>214.92</v>
      </c>
      <c r="I278" s="1" t="s">
        <v>378</v>
      </c>
      <c r="J278" s="1" t="s">
        <v>379</v>
      </c>
      <c r="K278" s="1" t="s">
        <v>380</v>
      </c>
      <c r="L278" s="1" t="s">
        <v>94</v>
      </c>
      <c r="M278" s="1" t="s">
        <v>381</v>
      </c>
      <c r="N278" s="1" t="s">
        <v>41</v>
      </c>
      <c r="O278" s="1" t="s">
        <v>976</v>
      </c>
      <c r="P278" s="3">
        <v>188</v>
      </c>
      <c r="R278" s="1" t="s">
        <v>990</v>
      </c>
      <c r="S278" s="1" t="s">
        <v>44</v>
      </c>
      <c r="T278" s="1" t="s">
        <v>383</v>
      </c>
      <c r="V278" s="1" t="s">
        <v>46</v>
      </c>
      <c r="W278" s="1" t="s">
        <v>47</v>
      </c>
      <c r="X278" s="1" t="s">
        <v>696</v>
      </c>
      <c r="AB278" s="4">
        <v>214.92</v>
      </c>
      <c r="AC278" s="4">
        <v>47.28</v>
      </c>
      <c r="AF278" s="1" t="s">
        <v>384</v>
      </c>
    </row>
    <row r="279" spans="1:32" x14ac:dyDescent="0.2">
      <c r="A279" s="1" t="s">
        <v>820</v>
      </c>
      <c r="B279" s="1" t="s">
        <v>200</v>
      </c>
      <c r="C279" s="1" t="s">
        <v>98</v>
      </c>
      <c r="D279" s="1" t="s">
        <v>35</v>
      </c>
      <c r="E279" s="3">
        <v>582</v>
      </c>
      <c r="F279" s="1" t="s">
        <v>36</v>
      </c>
      <c r="G279" s="1" t="s">
        <v>991</v>
      </c>
      <c r="H279" s="4">
        <v>430.2</v>
      </c>
      <c r="I279" s="1" t="s">
        <v>431</v>
      </c>
      <c r="J279" s="1" t="s">
        <v>432</v>
      </c>
      <c r="K279" s="1" t="s">
        <v>433</v>
      </c>
      <c r="L279" s="1" t="s">
        <v>434</v>
      </c>
      <c r="M279" s="1" t="s">
        <v>435</v>
      </c>
      <c r="N279" s="1" t="s">
        <v>41</v>
      </c>
      <c r="O279" s="1" t="s">
        <v>976</v>
      </c>
      <c r="P279" s="3">
        <v>189</v>
      </c>
      <c r="R279" s="1" t="s">
        <v>992</v>
      </c>
      <c r="S279" s="1" t="s">
        <v>44</v>
      </c>
      <c r="T279" s="1" t="s">
        <v>437</v>
      </c>
      <c r="V279" s="1" t="s">
        <v>65</v>
      </c>
      <c r="W279" s="1" t="s">
        <v>66</v>
      </c>
      <c r="X279" s="1" t="s">
        <v>200</v>
      </c>
      <c r="AB279" s="4">
        <v>430.2</v>
      </c>
      <c r="AC279" s="4">
        <v>94.64</v>
      </c>
      <c r="AF279" s="1" t="s">
        <v>441</v>
      </c>
    </row>
    <row r="280" spans="1:32" x14ac:dyDescent="0.2">
      <c r="A280" s="1" t="s">
        <v>820</v>
      </c>
      <c r="B280" s="1" t="s">
        <v>200</v>
      </c>
      <c r="C280" s="1" t="s">
        <v>98</v>
      </c>
      <c r="D280" s="1" t="s">
        <v>35</v>
      </c>
      <c r="E280" s="3">
        <v>603</v>
      </c>
      <c r="F280" s="1" t="s">
        <v>36</v>
      </c>
      <c r="G280" s="1" t="s">
        <v>993</v>
      </c>
      <c r="H280" s="4">
        <v>2430.48</v>
      </c>
      <c r="I280" s="1" t="s">
        <v>431</v>
      </c>
      <c r="J280" s="1" t="s">
        <v>432</v>
      </c>
      <c r="K280" s="1" t="s">
        <v>433</v>
      </c>
      <c r="L280" s="1" t="s">
        <v>434</v>
      </c>
      <c r="M280" s="1" t="s">
        <v>435</v>
      </c>
      <c r="N280" s="1" t="s">
        <v>41</v>
      </c>
      <c r="O280" s="1" t="s">
        <v>976</v>
      </c>
      <c r="P280" s="3">
        <v>189</v>
      </c>
      <c r="R280" s="1" t="s">
        <v>994</v>
      </c>
      <c r="S280" s="1" t="s">
        <v>44</v>
      </c>
      <c r="T280" s="1" t="s">
        <v>437</v>
      </c>
      <c r="V280" s="1" t="s">
        <v>65</v>
      </c>
      <c r="W280" s="1" t="s">
        <v>66</v>
      </c>
      <c r="X280" s="1" t="s">
        <v>200</v>
      </c>
      <c r="AB280" s="4">
        <v>2430.48</v>
      </c>
      <c r="AC280" s="4">
        <v>174.75</v>
      </c>
      <c r="AF280" s="1" t="s">
        <v>438</v>
      </c>
    </row>
    <row r="281" spans="1:32" x14ac:dyDescent="0.2">
      <c r="A281" s="1" t="s">
        <v>976</v>
      </c>
      <c r="B281" s="1" t="s">
        <v>976</v>
      </c>
      <c r="C281" s="1" t="s">
        <v>976</v>
      </c>
      <c r="D281" s="1" t="s">
        <v>78</v>
      </c>
      <c r="E281" s="3">
        <v>20098</v>
      </c>
      <c r="F281" s="1" t="s">
        <v>77</v>
      </c>
      <c r="G281" s="1" t="s">
        <v>78</v>
      </c>
      <c r="H281" s="4">
        <v>96.12</v>
      </c>
      <c r="I281" s="1" t="s">
        <v>995</v>
      </c>
      <c r="K281" s="1" t="s">
        <v>102</v>
      </c>
      <c r="N281" s="1" t="s">
        <v>41</v>
      </c>
      <c r="O281" s="1" t="s">
        <v>976</v>
      </c>
      <c r="P281" s="3">
        <v>187</v>
      </c>
      <c r="R281" s="1" t="s">
        <v>996</v>
      </c>
      <c r="S281" s="1" t="s">
        <v>44</v>
      </c>
      <c r="X281" s="1" t="s">
        <v>69</v>
      </c>
      <c r="AB281" s="4">
        <v>0</v>
      </c>
      <c r="AC281" s="4">
        <v>0</v>
      </c>
    </row>
    <row r="282" spans="1:32" x14ac:dyDescent="0.2">
      <c r="A282" s="1" t="s">
        <v>798</v>
      </c>
      <c r="B282" s="1" t="s">
        <v>823</v>
      </c>
      <c r="C282" s="1" t="s">
        <v>657</v>
      </c>
      <c r="D282" s="1" t="s">
        <v>35</v>
      </c>
      <c r="E282" s="3">
        <v>85</v>
      </c>
      <c r="F282" s="1" t="s">
        <v>36</v>
      </c>
      <c r="G282" s="1" t="s">
        <v>997</v>
      </c>
      <c r="H282" s="4">
        <v>6205.5</v>
      </c>
      <c r="I282" s="1" t="s">
        <v>998</v>
      </c>
      <c r="J282" s="1" t="s">
        <v>999</v>
      </c>
      <c r="K282" s="1" t="s">
        <v>282</v>
      </c>
      <c r="N282" s="1" t="s">
        <v>41</v>
      </c>
      <c r="O282" s="1" t="s">
        <v>1000</v>
      </c>
      <c r="P282" s="3">
        <v>190</v>
      </c>
      <c r="R282" s="1" t="s">
        <v>1001</v>
      </c>
      <c r="S282" s="1" t="s">
        <v>44</v>
      </c>
      <c r="T282" s="1" t="s">
        <v>1002</v>
      </c>
      <c r="V282" s="1" t="s">
        <v>46</v>
      </c>
      <c r="W282" s="1" t="s">
        <v>47</v>
      </c>
      <c r="X282" s="1" t="s">
        <v>657</v>
      </c>
      <c r="AB282" s="4">
        <v>6205.5</v>
      </c>
      <c r="AC282" s="4">
        <v>1365.21</v>
      </c>
      <c r="AF282" s="1" t="s">
        <v>759</v>
      </c>
    </row>
    <row r="283" spans="1:32" x14ac:dyDescent="0.2">
      <c r="A283" s="1" t="s">
        <v>597</v>
      </c>
      <c r="B283" s="1" t="s">
        <v>359</v>
      </c>
      <c r="C283" s="1" t="s">
        <v>668</v>
      </c>
      <c r="D283" s="1" t="s">
        <v>35</v>
      </c>
      <c r="E283" s="3">
        <v>86</v>
      </c>
      <c r="F283" s="1" t="s">
        <v>36</v>
      </c>
      <c r="G283" s="1" t="s">
        <v>1003</v>
      </c>
      <c r="H283" s="4">
        <v>840.75</v>
      </c>
      <c r="I283" s="1" t="s">
        <v>1004</v>
      </c>
      <c r="J283" s="1" t="s">
        <v>1005</v>
      </c>
      <c r="K283" s="1" t="s">
        <v>380</v>
      </c>
      <c r="L283" s="1" t="s">
        <v>94</v>
      </c>
      <c r="M283" s="1" t="s">
        <v>1006</v>
      </c>
      <c r="N283" s="1" t="s">
        <v>41</v>
      </c>
      <c r="O283" s="1" t="s">
        <v>1000</v>
      </c>
      <c r="P283" s="3">
        <v>191</v>
      </c>
      <c r="R283" s="1" t="s">
        <v>1007</v>
      </c>
      <c r="S283" s="1" t="s">
        <v>44</v>
      </c>
      <c r="T283" s="1" t="s">
        <v>1008</v>
      </c>
      <c r="V283" s="1" t="s">
        <v>46</v>
      </c>
      <c r="W283" s="1" t="s">
        <v>47</v>
      </c>
      <c r="X283" s="1" t="s">
        <v>668</v>
      </c>
      <c r="AB283" s="4">
        <v>840.75</v>
      </c>
      <c r="AC283" s="4">
        <v>184.97</v>
      </c>
      <c r="AF283" s="1" t="s">
        <v>1009</v>
      </c>
    </row>
    <row r="284" spans="1:32" x14ac:dyDescent="0.2">
      <c r="A284" s="1" t="s">
        <v>597</v>
      </c>
      <c r="B284" s="1" t="s">
        <v>284</v>
      </c>
      <c r="C284" s="1" t="s">
        <v>157</v>
      </c>
      <c r="D284" s="1" t="s">
        <v>35</v>
      </c>
      <c r="E284" s="3">
        <v>41</v>
      </c>
      <c r="F284" s="1" t="s">
        <v>36</v>
      </c>
      <c r="G284" s="1" t="s">
        <v>1010</v>
      </c>
      <c r="H284" s="4">
        <v>225</v>
      </c>
      <c r="I284" s="1" t="s">
        <v>558</v>
      </c>
      <c r="J284" s="1" t="s">
        <v>559</v>
      </c>
      <c r="K284" s="1" t="s">
        <v>102</v>
      </c>
      <c r="L284" s="1" t="s">
        <v>148</v>
      </c>
      <c r="M284" s="1" t="s">
        <v>560</v>
      </c>
      <c r="N284" s="1" t="s">
        <v>41</v>
      </c>
      <c r="O284" s="1" t="s">
        <v>895</v>
      </c>
      <c r="P284" s="3">
        <v>192</v>
      </c>
      <c r="R284" s="1" t="s">
        <v>1011</v>
      </c>
      <c r="S284" s="1" t="s">
        <v>44</v>
      </c>
      <c r="T284" s="1" t="s">
        <v>1012</v>
      </c>
      <c r="V284" s="1" t="s">
        <v>46</v>
      </c>
      <c r="W284" s="1" t="s">
        <v>47</v>
      </c>
      <c r="X284" s="1" t="s">
        <v>157</v>
      </c>
      <c r="AB284" s="4">
        <v>225</v>
      </c>
      <c r="AC284" s="4">
        <v>49.5</v>
      </c>
      <c r="AF284" s="1" t="s">
        <v>1013</v>
      </c>
    </row>
    <row r="285" spans="1:32" x14ac:dyDescent="0.2">
      <c r="A285" s="1" t="s">
        <v>895</v>
      </c>
      <c r="B285" s="1" t="s">
        <v>895</v>
      </c>
      <c r="C285" s="1" t="s">
        <v>895</v>
      </c>
      <c r="D285" s="1" t="s">
        <v>78</v>
      </c>
      <c r="E285" s="3">
        <v>20099</v>
      </c>
      <c r="F285" s="1" t="s">
        <v>77</v>
      </c>
      <c r="G285" s="1" t="s">
        <v>78</v>
      </c>
      <c r="H285" s="4">
        <v>1134</v>
      </c>
      <c r="I285" s="1" t="s">
        <v>545</v>
      </c>
      <c r="J285" s="1" t="s">
        <v>546</v>
      </c>
      <c r="K285" s="1" t="s">
        <v>282</v>
      </c>
      <c r="L285" s="1" t="s">
        <v>225</v>
      </c>
      <c r="M285" s="1" t="s">
        <v>547</v>
      </c>
      <c r="N285" s="1" t="s">
        <v>41</v>
      </c>
      <c r="O285" s="1" t="s">
        <v>895</v>
      </c>
      <c r="P285" s="3">
        <v>193</v>
      </c>
      <c r="R285" s="1" t="s">
        <v>1014</v>
      </c>
      <c r="S285" s="1" t="s">
        <v>44</v>
      </c>
      <c r="T285" s="1" t="s">
        <v>549</v>
      </c>
      <c r="X285" s="1" t="s">
        <v>429</v>
      </c>
      <c r="AB285" s="4">
        <v>0</v>
      </c>
      <c r="AC285" s="4">
        <v>0</v>
      </c>
    </row>
    <row r="286" spans="1:32" x14ac:dyDescent="0.2">
      <c r="A286" s="1" t="s">
        <v>597</v>
      </c>
      <c r="B286" s="1" t="s">
        <v>620</v>
      </c>
      <c r="C286" s="1" t="s">
        <v>732</v>
      </c>
      <c r="D286" s="1" t="s">
        <v>35</v>
      </c>
      <c r="E286" s="3">
        <v>89</v>
      </c>
      <c r="F286" s="1" t="s">
        <v>36</v>
      </c>
      <c r="G286" s="1" t="s">
        <v>1015</v>
      </c>
      <c r="H286" s="4">
        <v>676</v>
      </c>
      <c r="I286" s="1" t="s">
        <v>1016</v>
      </c>
      <c r="J286" s="1" t="s">
        <v>1017</v>
      </c>
      <c r="K286" s="1" t="s">
        <v>1018</v>
      </c>
      <c r="L286" s="1" t="s">
        <v>368</v>
      </c>
      <c r="M286" s="1" t="s">
        <v>1019</v>
      </c>
      <c r="N286" s="1" t="s">
        <v>41</v>
      </c>
      <c r="O286" s="1" t="s">
        <v>1020</v>
      </c>
      <c r="P286" s="3">
        <v>194</v>
      </c>
      <c r="R286" s="1" t="s">
        <v>1021</v>
      </c>
      <c r="S286" s="1" t="s">
        <v>44</v>
      </c>
      <c r="T286" s="1" t="s">
        <v>1022</v>
      </c>
      <c r="X286" s="1" t="s">
        <v>682</v>
      </c>
      <c r="AB286" s="4">
        <v>676</v>
      </c>
      <c r="AC286" s="4">
        <v>148.72</v>
      </c>
      <c r="AF286" s="1" t="s">
        <v>1023</v>
      </c>
    </row>
    <row r="287" spans="1:32" x14ac:dyDescent="0.2">
      <c r="A287" s="1" t="s">
        <v>1020</v>
      </c>
      <c r="B287" s="1" t="s">
        <v>1020</v>
      </c>
      <c r="C287" s="1" t="s">
        <v>1020</v>
      </c>
      <c r="D287" s="1" t="s">
        <v>78</v>
      </c>
      <c r="E287" s="3">
        <v>20100</v>
      </c>
      <c r="F287" s="1" t="s">
        <v>77</v>
      </c>
      <c r="G287" s="1" t="s">
        <v>78</v>
      </c>
      <c r="H287" s="4">
        <v>4500</v>
      </c>
      <c r="I287" s="1" t="s">
        <v>1024</v>
      </c>
      <c r="J287" s="1" t="s">
        <v>1025</v>
      </c>
      <c r="K287" s="1" t="s">
        <v>147</v>
      </c>
      <c r="N287" s="1" t="s">
        <v>41</v>
      </c>
      <c r="O287" s="1" t="s">
        <v>1020</v>
      </c>
      <c r="P287" s="3">
        <v>195</v>
      </c>
      <c r="R287" s="1" t="s">
        <v>1026</v>
      </c>
      <c r="S287" s="1" t="s">
        <v>44</v>
      </c>
      <c r="X287" s="1" t="s">
        <v>925</v>
      </c>
      <c r="AB287" s="4">
        <v>0</v>
      </c>
      <c r="AC287" s="4">
        <v>0</v>
      </c>
    </row>
    <row r="288" spans="1:32" x14ac:dyDescent="0.2">
      <c r="A288" s="1" t="s">
        <v>892</v>
      </c>
      <c r="B288" s="1" t="s">
        <v>892</v>
      </c>
      <c r="C288" s="1" t="s">
        <v>1027</v>
      </c>
      <c r="D288" s="1" t="s">
        <v>35</v>
      </c>
      <c r="E288" s="3">
        <v>22</v>
      </c>
      <c r="F288" s="1" t="s">
        <v>77</v>
      </c>
      <c r="G288" s="1" t="s">
        <v>766</v>
      </c>
      <c r="H288" s="4">
        <v>3789.78</v>
      </c>
      <c r="I288" s="1" t="s">
        <v>189</v>
      </c>
      <c r="J288" s="1" t="s">
        <v>190</v>
      </c>
      <c r="K288" s="1" t="s">
        <v>102</v>
      </c>
      <c r="N288" s="1" t="s">
        <v>41</v>
      </c>
      <c r="O288" s="1" t="s">
        <v>1028</v>
      </c>
      <c r="P288" s="3">
        <v>197</v>
      </c>
      <c r="R288" s="1" t="s">
        <v>1029</v>
      </c>
      <c r="S288" s="1" t="s">
        <v>44</v>
      </c>
      <c r="V288" s="1" t="s">
        <v>46</v>
      </c>
      <c r="W288" s="1" t="s">
        <v>47</v>
      </c>
      <c r="X288" s="1" t="s">
        <v>1027</v>
      </c>
      <c r="AB288" s="4">
        <v>3687.66</v>
      </c>
      <c r="AC288" s="4">
        <v>811.29</v>
      </c>
      <c r="AF288" s="1" t="s">
        <v>187</v>
      </c>
    </row>
    <row r="289" spans="1:32" x14ac:dyDescent="0.2">
      <c r="A289" s="1" t="s">
        <v>1000</v>
      </c>
      <c r="B289" s="1" t="s">
        <v>888</v>
      </c>
      <c r="C289" s="1" t="s">
        <v>1000</v>
      </c>
      <c r="D289" s="1" t="s">
        <v>35</v>
      </c>
      <c r="E289" s="3">
        <v>136</v>
      </c>
      <c r="F289" s="1" t="s">
        <v>36</v>
      </c>
      <c r="G289" s="1" t="s">
        <v>1030</v>
      </c>
      <c r="H289" s="4">
        <v>1700</v>
      </c>
      <c r="I289" s="1" t="s">
        <v>504</v>
      </c>
      <c r="J289" s="1" t="s">
        <v>505</v>
      </c>
      <c r="K289" s="1" t="s">
        <v>506</v>
      </c>
      <c r="L289" s="1" t="s">
        <v>507</v>
      </c>
      <c r="M289" s="1" t="s">
        <v>508</v>
      </c>
      <c r="N289" s="1" t="s">
        <v>41</v>
      </c>
      <c r="O289" s="1" t="s">
        <v>1028</v>
      </c>
      <c r="P289" s="3">
        <v>196</v>
      </c>
      <c r="R289" s="1" t="s">
        <v>1031</v>
      </c>
      <c r="S289" s="1" t="s">
        <v>44</v>
      </c>
      <c r="T289" s="1" t="s">
        <v>1032</v>
      </c>
      <c r="V289" s="1" t="s">
        <v>65</v>
      </c>
      <c r="W289" s="1" t="s">
        <v>66</v>
      </c>
      <c r="X289" s="1" t="s">
        <v>888</v>
      </c>
      <c r="AB289" s="4">
        <v>1700</v>
      </c>
      <c r="AC289" s="4">
        <v>85</v>
      </c>
      <c r="AF289" s="1" t="s">
        <v>67</v>
      </c>
    </row>
    <row r="290" spans="1:32" x14ac:dyDescent="0.2">
      <c r="A290" s="1" t="s">
        <v>696</v>
      </c>
      <c r="B290" s="1" t="s">
        <v>98</v>
      </c>
      <c r="C290" s="1" t="s">
        <v>32</v>
      </c>
      <c r="D290" s="1" t="s">
        <v>35</v>
      </c>
      <c r="E290" s="3">
        <v>3</v>
      </c>
      <c r="F290" s="1" t="s">
        <v>36</v>
      </c>
      <c r="G290" s="1" t="s">
        <v>1033</v>
      </c>
      <c r="H290" s="4">
        <v>2230.14</v>
      </c>
      <c r="I290" s="1" t="s">
        <v>1034</v>
      </c>
      <c r="J290" s="1" t="s">
        <v>1035</v>
      </c>
      <c r="K290" s="1" t="s">
        <v>1036</v>
      </c>
      <c r="N290" s="1" t="s">
        <v>41</v>
      </c>
      <c r="O290" s="1" t="s">
        <v>921</v>
      </c>
      <c r="P290" s="3">
        <v>198</v>
      </c>
      <c r="R290" s="1" t="s">
        <v>1037</v>
      </c>
      <c r="S290" s="1" t="s">
        <v>44</v>
      </c>
      <c r="T290" s="1" t="s">
        <v>1038</v>
      </c>
      <c r="V290" s="1" t="s">
        <v>46</v>
      </c>
      <c r="W290" s="1" t="s">
        <v>47</v>
      </c>
      <c r="X290" s="1" t="s">
        <v>180</v>
      </c>
      <c r="AB290" s="4">
        <v>2230.14</v>
      </c>
      <c r="AC290" s="4">
        <v>490.63</v>
      </c>
      <c r="AF290" s="1" t="s">
        <v>759</v>
      </c>
    </row>
    <row r="291" spans="1:32" x14ac:dyDescent="0.2">
      <c r="A291" s="1" t="s">
        <v>696</v>
      </c>
      <c r="B291" s="1" t="s">
        <v>98</v>
      </c>
      <c r="C291" s="1" t="s">
        <v>32</v>
      </c>
      <c r="D291" s="1" t="s">
        <v>35</v>
      </c>
      <c r="E291" s="3">
        <v>4</v>
      </c>
      <c r="F291" s="1" t="s">
        <v>36</v>
      </c>
      <c r="G291" s="1" t="s">
        <v>1039</v>
      </c>
      <c r="H291" s="4">
        <v>105.7</v>
      </c>
      <c r="I291" s="1" t="s">
        <v>1034</v>
      </c>
      <c r="J291" s="1" t="s">
        <v>1035</v>
      </c>
      <c r="K291" s="1" t="s">
        <v>1036</v>
      </c>
      <c r="N291" s="1" t="s">
        <v>41</v>
      </c>
      <c r="O291" s="1" t="s">
        <v>921</v>
      </c>
      <c r="P291" s="3">
        <v>198</v>
      </c>
      <c r="R291" s="1" t="s">
        <v>1040</v>
      </c>
      <c r="S291" s="1" t="s">
        <v>44</v>
      </c>
      <c r="T291" s="1" t="s">
        <v>1038</v>
      </c>
      <c r="V291" s="1" t="s">
        <v>46</v>
      </c>
      <c r="W291" s="1" t="s">
        <v>47</v>
      </c>
      <c r="X291" s="1" t="s">
        <v>42</v>
      </c>
      <c r="AB291" s="4">
        <v>105.7</v>
      </c>
      <c r="AC291" s="4">
        <v>23.25</v>
      </c>
      <c r="AF291" s="1" t="s">
        <v>1041</v>
      </c>
    </row>
    <row r="292" spans="1:32" x14ac:dyDescent="0.2">
      <c r="A292" s="1" t="s">
        <v>1042</v>
      </c>
      <c r="B292" s="1" t="s">
        <v>597</v>
      </c>
      <c r="C292" s="1" t="s">
        <v>1000</v>
      </c>
      <c r="D292" s="1" t="s">
        <v>35</v>
      </c>
      <c r="E292" s="3">
        <v>133</v>
      </c>
      <c r="F292" s="1" t="s">
        <v>36</v>
      </c>
      <c r="G292" s="1" t="s">
        <v>1043</v>
      </c>
      <c r="H292" s="4">
        <v>2238.4499999999998</v>
      </c>
      <c r="I292" s="1" t="s">
        <v>1034</v>
      </c>
      <c r="J292" s="1" t="s">
        <v>1035</v>
      </c>
      <c r="K292" s="1" t="s">
        <v>1036</v>
      </c>
      <c r="N292" s="1" t="s">
        <v>41</v>
      </c>
      <c r="O292" s="1" t="s">
        <v>921</v>
      </c>
      <c r="P292" s="3">
        <v>198</v>
      </c>
      <c r="R292" s="1" t="s">
        <v>1044</v>
      </c>
      <c r="S292" s="1" t="s">
        <v>44</v>
      </c>
      <c r="T292" s="1" t="s">
        <v>1038</v>
      </c>
      <c r="V292" s="1" t="s">
        <v>46</v>
      </c>
      <c r="W292" s="1" t="s">
        <v>47</v>
      </c>
      <c r="X292" s="1" t="s">
        <v>642</v>
      </c>
      <c r="AB292" s="4">
        <v>2238.4499999999998</v>
      </c>
      <c r="AC292" s="4">
        <v>492.46</v>
      </c>
      <c r="AF292" s="1" t="s">
        <v>759</v>
      </c>
    </row>
    <row r="293" spans="1:32" x14ac:dyDescent="0.2">
      <c r="A293" s="1" t="s">
        <v>1042</v>
      </c>
      <c r="B293" s="1" t="s">
        <v>597</v>
      </c>
      <c r="C293" s="1" t="s">
        <v>1000</v>
      </c>
      <c r="D293" s="1" t="s">
        <v>35</v>
      </c>
      <c r="E293" s="3">
        <v>134</v>
      </c>
      <c r="F293" s="1" t="s">
        <v>36</v>
      </c>
      <c r="G293" s="1" t="s">
        <v>1045</v>
      </c>
      <c r="H293" s="4">
        <v>107.8</v>
      </c>
      <c r="I293" s="1" t="s">
        <v>1034</v>
      </c>
      <c r="J293" s="1" t="s">
        <v>1035</v>
      </c>
      <c r="K293" s="1" t="s">
        <v>1036</v>
      </c>
      <c r="N293" s="1" t="s">
        <v>41</v>
      </c>
      <c r="O293" s="1" t="s">
        <v>921</v>
      </c>
      <c r="P293" s="3">
        <v>198</v>
      </c>
      <c r="R293" s="1" t="s">
        <v>1046</v>
      </c>
      <c r="S293" s="1" t="s">
        <v>44</v>
      </c>
      <c r="T293" s="1" t="s">
        <v>1038</v>
      </c>
      <c r="V293" s="1" t="s">
        <v>46</v>
      </c>
      <c r="W293" s="1" t="s">
        <v>47</v>
      </c>
      <c r="X293" s="1" t="s">
        <v>888</v>
      </c>
      <c r="AB293" s="4">
        <v>107.8</v>
      </c>
      <c r="AC293" s="4">
        <v>23.72</v>
      </c>
      <c r="AF293" s="1" t="s">
        <v>1041</v>
      </c>
    </row>
    <row r="294" spans="1:32" x14ac:dyDescent="0.2">
      <c r="A294" s="1" t="s">
        <v>141</v>
      </c>
      <c r="B294" s="1" t="s">
        <v>243</v>
      </c>
      <c r="C294" s="1" t="s">
        <v>1047</v>
      </c>
      <c r="D294" s="1" t="s">
        <v>35</v>
      </c>
      <c r="E294" s="3">
        <v>556</v>
      </c>
      <c r="F294" s="1" t="s">
        <v>36</v>
      </c>
      <c r="G294" s="1" t="s">
        <v>1048</v>
      </c>
      <c r="H294" s="4">
        <v>75</v>
      </c>
      <c r="I294" s="1" t="s">
        <v>1034</v>
      </c>
      <c r="J294" s="1" t="s">
        <v>1035</v>
      </c>
      <c r="K294" s="1" t="s">
        <v>1036</v>
      </c>
      <c r="N294" s="1" t="s">
        <v>41</v>
      </c>
      <c r="O294" s="1" t="s">
        <v>921</v>
      </c>
      <c r="P294" s="3">
        <v>198</v>
      </c>
      <c r="R294" s="1" t="s">
        <v>1049</v>
      </c>
      <c r="S294" s="1" t="s">
        <v>44</v>
      </c>
      <c r="T294" s="1" t="s">
        <v>1038</v>
      </c>
      <c r="V294" s="1" t="s">
        <v>46</v>
      </c>
      <c r="W294" s="1" t="s">
        <v>47</v>
      </c>
      <c r="X294" s="1" t="s">
        <v>1047</v>
      </c>
      <c r="AB294" s="4">
        <v>75</v>
      </c>
      <c r="AC294" s="4">
        <v>16.5</v>
      </c>
      <c r="AF294" s="1" t="s">
        <v>1050</v>
      </c>
    </row>
    <row r="295" spans="1:32" x14ac:dyDescent="0.2">
      <c r="A295" s="1" t="s">
        <v>921</v>
      </c>
      <c r="B295" s="1" t="s">
        <v>921</v>
      </c>
      <c r="C295" s="1" t="s">
        <v>921</v>
      </c>
      <c r="D295" s="1" t="s">
        <v>78</v>
      </c>
      <c r="E295" s="3">
        <v>20101</v>
      </c>
      <c r="F295" s="1" t="s">
        <v>77</v>
      </c>
      <c r="G295" s="1" t="s">
        <v>78</v>
      </c>
      <c r="H295" s="4">
        <v>35839.14</v>
      </c>
      <c r="I295" s="1" t="s">
        <v>372</v>
      </c>
      <c r="N295" s="1" t="s">
        <v>373</v>
      </c>
      <c r="O295" s="1" t="s">
        <v>921</v>
      </c>
      <c r="P295" s="3">
        <v>199</v>
      </c>
      <c r="R295" s="1" t="s">
        <v>1051</v>
      </c>
      <c r="S295" s="1" t="s">
        <v>44</v>
      </c>
      <c r="X295" s="1" t="s">
        <v>892</v>
      </c>
      <c r="AB295" s="4">
        <v>0</v>
      </c>
      <c r="AC295" s="4">
        <v>0</v>
      </c>
    </row>
    <row r="296" spans="1:32" x14ac:dyDescent="0.2">
      <c r="A296" s="1" t="s">
        <v>921</v>
      </c>
      <c r="B296" s="1" t="s">
        <v>921</v>
      </c>
      <c r="C296" s="1" t="s">
        <v>921</v>
      </c>
      <c r="D296" s="1" t="s">
        <v>78</v>
      </c>
      <c r="E296" s="3">
        <v>20102</v>
      </c>
      <c r="F296" s="1" t="s">
        <v>77</v>
      </c>
      <c r="G296" s="1" t="s">
        <v>78</v>
      </c>
      <c r="H296" s="4">
        <v>749.06</v>
      </c>
      <c r="I296" s="1" t="s">
        <v>372</v>
      </c>
      <c r="N296" s="1" t="s">
        <v>373</v>
      </c>
      <c r="O296" s="1" t="s">
        <v>921</v>
      </c>
      <c r="P296" s="3">
        <v>199</v>
      </c>
      <c r="R296" s="1" t="s">
        <v>1052</v>
      </c>
      <c r="S296" s="1" t="s">
        <v>44</v>
      </c>
      <c r="X296" s="1" t="s">
        <v>892</v>
      </c>
      <c r="AB296" s="4">
        <v>0</v>
      </c>
      <c r="AC296" s="4">
        <v>0</v>
      </c>
    </row>
    <row r="297" spans="1:32" x14ac:dyDescent="0.2">
      <c r="A297" s="1" t="s">
        <v>359</v>
      </c>
      <c r="B297" s="1" t="s">
        <v>305</v>
      </c>
      <c r="C297" s="1" t="s">
        <v>389</v>
      </c>
      <c r="D297" s="1" t="s">
        <v>35</v>
      </c>
      <c r="E297" s="3">
        <v>37</v>
      </c>
      <c r="F297" s="1" t="s">
        <v>36</v>
      </c>
      <c r="G297" s="1" t="s">
        <v>1053</v>
      </c>
      <c r="H297" s="4">
        <v>388</v>
      </c>
      <c r="I297" s="1" t="s">
        <v>1054</v>
      </c>
      <c r="J297" s="1" t="s">
        <v>1055</v>
      </c>
      <c r="K297" s="1" t="s">
        <v>1056</v>
      </c>
      <c r="L297" s="1" t="s">
        <v>1057</v>
      </c>
      <c r="M297" s="1" t="s">
        <v>1058</v>
      </c>
      <c r="N297" s="1" t="s">
        <v>41</v>
      </c>
      <c r="O297" s="1" t="s">
        <v>918</v>
      </c>
      <c r="P297" s="3">
        <v>200</v>
      </c>
      <c r="R297" s="1" t="s">
        <v>1059</v>
      </c>
      <c r="S297" s="1" t="s">
        <v>44</v>
      </c>
      <c r="T297" s="1" t="s">
        <v>1060</v>
      </c>
      <c r="V297" s="1" t="s">
        <v>46</v>
      </c>
      <c r="W297" s="1" t="s">
        <v>47</v>
      </c>
      <c r="X297" s="1" t="s">
        <v>305</v>
      </c>
      <c r="AB297" s="4">
        <v>388</v>
      </c>
      <c r="AC297" s="4">
        <v>85.36</v>
      </c>
      <c r="AF297" s="1" t="s">
        <v>489</v>
      </c>
    </row>
    <row r="298" spans="1:32" x14ac:dyDescent="0.2">
      <c r="A298" s="1" t="s">
        <v>359</v>
      </c>
      <c r="B298" s="1" t="s">
        <v>157</v>
      </c>
      <c r="C298" s="1" t="s">
        <v>157</v>
      </c>
      <c r="D298" s="1" t="s">
        <v>35</v>
      </c>
      <c r="E298" s="3">
        <v>39</v>
      </c>
      <c r="F298" s="1" t="s">
        <v>36</v>
      </c>
      <c r="G298" s="1" t="s">
        <v>1061</v>
      </c>
      <c r="H298" s="4">
        <v>800</v>
      </c>
      <c r="I298" s="1" t="s">
        <v>1054</v>
      </c>
      <c r="J298" s="1" t="s">
        <v>1055</v>
      </c>
      <c r="K298" s="1" t="s">
        <v>1056</v>
      </c>
      <c r="L298" s="1" t="s">
        <v>1057</v>
      </c>
      <c r="M298" s="1" t="s">
        <v>1058</v>
      </c>
      <c r="N298" s="1" t="s">
        <v>41</v>
      </c>
      <c r="O298" s="1" t="s">
        <v>918</v>
      </c>
      <c r="P298" s="3">
        <v>200</v>
      </c>
      <c r="R298" s="1" t="s">
        <v>1062</v>
      </c>
      <c r="S298" s="1" t="s">
        <v>44</v>
      </c>
      <c r="T298" s="1" t="s">
        <v>1060</v>
      </c>
      <c r="X298" s="1" t="s">
        <v>157</v>
      </c>
      <c r="AB298" s="4">
        <v>800</v>
      </c>
      <c r="AC298" s="4">
        <v>176</v>
      </c>
      <c r="AF298" s="1" t="s">
        <v>1063</v>
      </c>
    </row>
    <row r="299" spans="1:32" x14ac:dyDescent="0.2">
      <c r="A299" s="1" t="s">
        <v>597</v>
      </c>
      <c r="B299" s="1" t="s">
        <v>277</v>
      </c>
      <c r="C299" s="1" t="s">
        <v>589</v>
      </c>
      <c r="D299" s="1" t="s">
        <v>35</v>
      </c>
      <c r="E299" s="3">
        <v>65</v>
      </c>
      <c r="F299" s="1" t="s">
        <v>36</v>
      </c>
      <c r="G299" s="1" t="s">
        <v>1064</v>
      </c>
      <c r="H299" s="4">
        <v>97</v>
      </c>
      <c r="I299" s="1" t="s">
        <v>1054</v>
      </c>
      <c r="J299" s="1" t="s">
        <v>1055</v>
      </c>
      <c r="K299" s="1" t="s">
        <v>1056</v>
      </c>
      <c r="L299" s="1" t="s">
        <v>1057</v>
      </c>
      <c r="M299" s="1" t="s">
        <v>1058</v>
      </c>
      <c r="N299" s="1" t="s">
        <v>41</v>
      </c>
      <c r="O299" s="1" t="s">
        <v>918</v>
      </c>
      <c r="P299" s="3">
        <v>200</v>
      </c>
      <c r="R299" s="1" t="s">
        <v>1065</v>
      </c>
      <c r="S299" s="1" t="s">
        <v>44</v>
      </c>
      <c r="T299" s="1" t="s">
        <v>1060</v>
      </c>
      <c r="V299" s="1" t="s">
        <v>46</v>
      </c>
      <c r="W299" s="1" t="s">
        <v>47</v>
      </c>
      <c r="X299" s="1" t="s">
        <v>414</v>
      </c>
      <c r="AB299" s="4">
        <v>97</v>
      </c>
      <c r="AC299" s="4">
        <v>21.34</v>
      </c>
      <c r="AF299" s="1" t="s">
        <v>489</v>
      </c>
    </row>
    <row r="300" spans="1:32" x14ac:dyDescent="0.2">
      <c r="A300" s="1" t="s">
        <v>642</v>
      </c>
      <c r="B300" s="1" t="s">
        <v>414</v>
      </c>
      <c r="C300" s="1" t="s">
        <v>823</v>
      </c>
      <c r="D300" s="1" t="s">
        <v>35</v>
      </c>
      <c r="E300" s="3">
        <v>67</v>
      </c>
      <c r="F300" s="1" t="s">
        <v>36</v>
      </c>
      <c r="G300" s="1" t="s">
        <v>1066</v>
      </c>
      <c r="H300" s="4">
        <v>368</v>
      </c>
      <c r="I300" s="1" t="s">
        <v>1067</v>
      </c>
      <c r="J300" s="1" t="s">
        <v>1068</v>
      </c>
      <c r="K300" s="1" t="s">
        <v>1069</v>
      </c>
      <c r="L300" s="1" t="s">
        <v>1070</v>
      </c>
      <c r="M300" s="1" t="s">
        <v>1071</v>
      </c>
      <c r="N300" s="1" t="s">
        <v>41</v>
      </c>
      <c r="O300" s="1" t="s">
        <v>918</v>
      </c>
      <c r="P300" s="3">
        <v>202</v>
      </c>
      <c r="R300" s="1" t="s">
        <v>1072</v>
      </c>
      <c r="S300" s="1" t="s">
        <v>44</v>
      </c>
      <c r="T300" s="1" t="s">
        <v>1073</v>
      </c>
      <c r="V300" s="1" t="s">
        <v>46</v>
      </c>
      <c r="W300" s="1" t="s">
        <v>47</v>
      </c>
      <c r="X300" s="1" t="s">
        <v>414</v>
      </c>
      <c r="AB300" s="4">
        <v>368</v>
      </c>
      <c r="AC300" s="4">
        <v>80.959999999999994</v>
      </c>
      <c r="AF300" s="1" t="s">
        <v>1074</v>
      </c>
    </row>
    <row r="301" spans="1:32" x14ac:dyDescent="0.2">
      <c r="A301" s="1" t="s">
        <v>1075</v>
      </c>
      <c r="B301" s="1" t="s">
        <v>722</v>
      </c>
      <c r="C301" s="1" t="s">
        <v>820</v>
      </c>
      <c r="D301" s="1" t="s">
        <v>35</v>
      </c>
      <c r="E301" s="3">
        <v>102</v>
      </c>
      <c r="F301" s="1" t="s">
        <v>36</v>
      </c>
      <c r="G301" s="1" t="s">
        <v>171</v>
      </c>
      <c r="H301" s="4">
        <v>869.48</v>
      </c>
      <c r="I301" s="1" t="s">
        <v>1076</v>
      </c>
      <c r="J301" s="1" t="s">
        <v>1077</v>
      </c>
      <c r="K301" s="1" t="s">
        <v>1078</v>
      </c>
      <c r="N301" s="1" t="s">
        <v>41</v>
      </c>
      <c r="O301" s="1" t="s">
        <v>918</v>
      </c>
      <c r="P301" s="3">
        <v>203</v>
      </c>
      <c r="R301" s="1" t="s">
        <v>1079</v>
      </c>
      <c r="S301" s="1" t="s">
        <v>44</v>
      </c>
      <c r="T301" s="1" t="s">
        <v>1080</v>
      </c>
      <c r="V301" s="1" t="s">
        <v>46</v>
      </c>
      <c r="W301" s="1" t="s">
        <v>47</v>
      </c>
      <c r="X301" s="1" t="s">
        <v>922</v>
      </c>
      <c r="AB301" s="4">
        <v>869.48</v>
      </c>
      <c r="AC301" s="4">
        <v>191.29</v>
      </c>
      <c r="AF301" s="1" t="s">
        <v>1081</v>
      </c>
    </row>
    <row r="302" spans="1:32" x14ac:dyDescent="0.2">
      <c r="A302" s="1" t="s">
        <v>798</v>
      </c>
      <c r="B302" s="1" t="s">
        <v>359</v>
      </c>
      <c r="C302" s="1" t="s">
        <v>794</v>
      </c>
      <c r="D302" s="1" t="s">
        <v>35</v>
      </c>
      <c r="E302" s="3">
        <v>103</v>
      </c>
      <c r="F302" s="1" t="s">
        <v>36</v>
      </c>
      <c r="G302" s="1" t="s">
        <v>1082</v>
      </c>
      <c r="H302" s="4">
        <v>306.25</v>
      </c>
      <c r="I302" s="1" t="s">
        <v>396</v>
      </c>
      <c r="J302" s="1" t="s">
        <v>397</v>
      </c>
      <c r="K302" s="1" t="s">
        <v>216</v>
      </c>
      <c r="L302" s="1" t="s">
        <v>368</v>
      </c>
      <c r="M302" s="1" t="s">
        <v>398</v>
      </c>
      <c r="N302" s="1" t="s">
        <v>41</v>
      </c>
      <c r="O302" s="1" t="s">
        <v>918</v>
      </c>
      <c r="P302" s="3">
        <v>201</v>
      </c>
      <c r="R302" s="1" t="s">
        <v>1083</v>
      </c>
      <c r="S302" s="1" t="s">
        <v>44</v>
      </c>
      <c r="T302" s="1" t="s">
        <v>400</v>
      </c>
      <c r="V302" s="1" t="s">
        <v>65</v>
      </c>
      <c r="W302" s="1" t="s">
        <v>66</v>
      </c>
      <c r="X302" s="1" t="s">
        <v>1084</v>
      </c>
      <c r="AB302" s="4">
        <v>306.25</v>
      </c>
      <c r="AC302" s="4">
        <v>67.38</v>
      </c>
      <c r="AF302" s="1" t="s">
        <v>401</v>
      </c>
    </row>
    <row r="303" spans="1:32" x14ac:dyDescent="0.2">
      <c r="A303" s="1" t="s">
        <v>786</v>
      </c>
      <c r="B303" s="1" t="s">
        <v>597</v>
      </c>
      <c r="C303" s="1" t="s">
        <v>1000</v>
      </c>
      <c r="D303" s="1" t="s">
        <v>35</v>
      </c>
      <c r="E303" s="3">
        <v>144</v>
      </c>
      <c r="F303" s="1" t="s">
        <v>36</v>
      </c>
      <c r="G303" s="1" t="s">
        <v>1085</v>
      </c>
      <c r="H303" s="4">
        <v>14822.02</v>
      </c>
      <c r="I303" s="1" t="s">
        <v>396</v>
      </c>
      <c r="J303" s="1" t="s">
        <v>397</v>
      </c>
      <c r="K303" s="1" t="s">
        <v>216</v>
      </c>
      <c r="L303" s="1" t="s">
        <v>368</v>
      </c>
      <c r="M303" s="1" t="s">
        <v>398</v>
      </c>
      <c r="N303" s="1" t="s">
        <v>41</v>
      </c>
      <c r="O303" s="1" t="s">
        <v>918</v>
      </c>
      <c r="P303" s="3">
        <v>201</v>
      </c>
      <c r="R303" s="1" t="s">
        <v>1086</v>
      </c>
      <c r="S303" s="1" t="s">
        <v>44</v>
      </c>
      <c r="T303" s="1" t="s">
        <v>400</v>
      </c>
      <c r="V303" s="1" t="s">
        <v>65</v>
      </c>
      <c r="W303" s="1" t="s">
        <v>66</v>
      </c>
      <c r="X303" s="1" t="s">
        <v>892</v>
      </c>
      <c r="AB303" s="4">
        <v>14822.02</v>
      </c>
      <c r="AC303" s="4">
        <v>1482.2</v>
      </c>
      <c r="AF303" s="1" t="s">
        <v>407</v>
      </c>
    </row>
    <row r="304" spans="1:32" x14ac:dyDescent="0.2">
      <c r="A304" s="1" t="s">
        <v>359</v>
      </c>
      <c r="B304" s="1" t="s">
        <v>49</v>
      </c>
      <c r="C304" s="1" t="s">
        <v>389</v>
      </c>
      <c r="D304" s="1" t="s">
        <v>35</v>
      </c>
      <c r="E304" s="3">
        <v>34</v>
      </c>
      <c r="F304" s="1" t="s">
        <v>36</v>
      </c>
      <c r="G304" s="1" t="s">
        <v>1087</v>
      </c>
      <c r="H304" s="4">
        <v>100</v>
      </c>
      <c r="I304" s="1" t="s">
        <v>770</v>
      </c>
      <c r="J304" s="1" t="s">
        <v>771</v>
      </c>
      <c r="K304" s="1" t="s">
        <v>102</v>
      </c>
      <c r="L304" s="1" t="s">
        <v>148</v>
      </c>
      <c r="M304" s="1" t="s">
        <v>772</v>
      </c>
      <c r="N304" s="1" t="s">
        <v>41</v>
      </c>
      <c r="O304" s="1" t="s">
        <v>1088</v>
      </c>
      <c r="P304" s="3">
        <v>209</v>
      </c>
      <c r="R304" s="1" t="s">
        <v>1089</v>
      </c>
      <c r="S304" s="1" t="s">
        <v>44</v>
      </c>
      <c r="T304" s="1" t="s">
        <v>1090</v>
      </c>
      <c r="V304" s="1" t="s">
        <v>46</v>
      </c>
      <c r="W304" s="1" t="s">
        <v>47</v>
      </c>
      <c r="X304" s="1" t="s">
        <v>49</v>
      </c>
      <c r="AB304" s="4">
        <v>100</v>
      </c>
      <c r="AC304" s="4">
        <v>22</v>
      </c>
      <c r="AF304" s="1" t="s">
        <v>1091</v>
      </c>
    </row>
    <row r="305" spans="1:32" x14ac:dyDescent="0.2">
      <c r="A305" s="1" t="s">
        <v>359</v>
      </c>
      <c r="B305" s="1" t="s">
        <v>262</v>
      </c>
      <c r="C305" s="1" t="s">
        <v>157</v>
      </c>
      <c r="D305" s="1" t="s">
        <v>35</v>
      </c>
      <c r="E305" s="3">
        <v>38</v>
      </c>
      <c r="F305" s="1" t="s">
        <v>36</v>
      </c>
      <c r="G305" s="1" t="s">
        <v>1092</v>
      </c>
      <c r="H305" s="4">
        <v>250</v>
      </c>
      <c r="I305" s="1" t="s">
        <v>1054</v>
      </c>
      <c r="J305" s="1" t="s">
        <v>1055</v>
      </c>
      <c r="K305" s="1" t="s">
        <v>1056</v>
      </c>
      <c r="L305" s="1" t="s">
        <v>1057</v>
      </c>
      <c r="M305" s="1" t="s">
        <v>1058</v>
      </c>
      <c r="N305" s="1" t="s">
        <v>41</v>
      </c>
      <c r="O305" s="1" t="s">
        <v>1088</v>
      </c>
      <c r="P305" s="3">
        <v>204</v>
      </c>
      <c r="R305" s="1" t="s">
        <v>1093</v>
      </c>
      <c r="S305" s="1" t="s">
        <v>44</v>
      </c>
      <c r="T305" s="1" t="s">
        <v>1094</v>
      </c>
      <c r="V305" s="1" t="s">
        <v>46</v>
      </c>
      <c r="W305" s="1" t="s">
        <v>47</v>
      </c>
      <c r="X305" s="1" t="s">
        <v>157</v>
      </c>
      <c r="AB305" s="4">
        <v>250</v>
      </c>
      <c r="AC305" s="4">
        <v>55</v>
      </c>
      <c r="AF305" s="1" t="s">
        <v>489</v>
      </c>
    </row>
    <row r="306" spans="1:32" x14ac:dyDescent="0.2">
      <c r="A306" s="1" t="s">
        <v>359</v>
      </c>
      <c r="B306" s="1" t="s">
        <v>106</v>
      </c>
      <c r="C306" s="1" t="s">
        <v>385</v>
      </c>
      <c r="D306" s="1" t="s">
        <v>35</v>
      </c>
      <c r="E306" s="3">
        <v>47</v>
      </c>
      <c r="F306" s="1" t="s">
        <v>36</v>
      </c>
      <c r="G306" s="1" t="s">
        <v>1095</v>
      </c>
      <c r="H306" s="4">
        <v>90</v>
      </c>
      <c r="I306" s="1" t="s">
        <v>1096</v>
      </c>
      <c r="J306" s="1" t="s">
        <v>1097</v>
      </c>
      <c r="K306" s="1" t="s">
        <v>147</v>
      </c>
      <c r="L306" s="1" t="s">
        <v>148</v>
      </c>
      <c r="M306" s="1" t="s">
        <v>1098</v>
      </c>
      <c r="N306" s="1" t="s">
        <v>41</v>
      </c>
      <c r="O306" s="1" t="s">
        <v>1088</v>
      </c>
      <c r="P306" s="3">
        <v>207</v>
      </c>
      <c r="R306" s="1" t="s">
        <v>1099</v>
      </c>
      <c r="S306" s="1" t="s">
        <v>44</v>
      </c>
      <c r="T306" s="1" t="s">
        <v>1100</v>
      </c>
      <c r="V306" s="1" t="s">
        <v>46</v>
      </c>
      <c r="W306" s="1" t="s">
        <v>47</v>
      </c>
      <c r="X306" s="1" t="s">
        <v>463</v>
      </c>
      <c r="AB306" s="4">
        <v>90</v>
      </c>
      <c r="AC306" s="4">
        <v>19.8</v>
      </c>
      <c r="AF306" s="1" t="s">
        <v>352</v>
      </c>
    </row>
    <row r="307" spans="1:32" x14ac:dyDescent="0.2">
      <c r="A307" s="1" t="s">
        <v>597</v>
      </c>
      <c r="B307" s="1" t="s">
        <v>301</v>
      </c>
      <c r="C307" s="1" t="s">
        <v>542</v>
      </c>
      <c r="D307" s="1" t="s">
        <v>35</v>
      </c>
      <c r="E307" s="3">
        <v>54</v>
      </c>
      <c r="F307" s="1" t="s">
        <v>36</v>
      </c>
      <c r="G307" s="1" t="s">
        <v>1101</v>
      </c>
      <c r="H307" s="4">
        <v>2040.43</v>
      </c>
      <c r="I307" s="1" t="s">
        <v>160</v>
      </c>
      <c r="J307" s="1" t="s">
        <v>161</v>
      </c>
      <c r="K307" s="1" t="s">
        <v>111</v>
      </c>
      <c r="L307" s="1" t="s">
        <v>148</v>
      </c>
      <c r="M307" s="1" t="s">
        <v>162</v>
      </c>
      <c r="N307" s="1" t="s">
        <v>41</v>
      </c>
      <c r="O307" s="1" t="s">
        <v>1088</v>
      </c>
      <c r="P307" s="3">
        <v>206</v>
      </c>
      <c r="R307" s="1" t="s">
        <v>1102</v>
      </c>
      <c r="S307" s="1" t="s">
        <v>44</v>
      </c>
      <c r="T307" s="1" t="s">
        <v>488</v>
      </c>
      <c r="V307" s="1" t="s">
        <v>46</v>
      </c>
      <c r="W307" s="1" t="s">
        <v>47</v>
      </c>
      <c r="X307" s="1" t="s">
        <v>542</v>
      </c>
      <c r="AB307" s="4">
        <v>2040.43</v>
      </c>
      <c r="AC307" s="4">
        <v>448.89</v>
      </c>
      <c r="AF307" s="1" t="s">
        <v>489</v>
      </c>
    </row>
    <row r="308" spans="1:32" x14ac:dyDescent="0.2">
      <c r="A308" s="1" t="s">
        <v>786</v>
      </c>
      <c r="B308" s="1" t="s">
        <v>486</v>
      </c>
      <c r="C308" s="1" t="s">
        <v>589</v>
      </c>
      <c r="D308" s="1" t="s">
        <v>35</v>
      </c>
      <c r="E308" s="3">
        <v>63</v>
      </c>
      <c r="F308" s="1" t="s">
        <v>36</v>
      </c>
      <c r="G308" s="1" t="s">
        <v>1103</v>
      </c>
      <c r="H308" s="4">
        <v>303.27</v>
      </c>
      <c r="I308" s="1" t="s">
        <v>1104</v>
      </c>
      <c r="J308" s="1" t="s">
        <v>1105</v>
      </c>
      <c r="K308" s="1" t="s">
        <v>1106</v>
      </c>
      <c r="N308" s="1" t="s">
        <v>41</v>
      </c>
      <c r="O308" s="1" t="s">
        <v>1088</v>
      </c>
      <c r="P308" s="3">
        <v>208</v>
      </c>
      <c r="R308" s="1" t="s">
        <v>1107</v>
      </c>
      <c r="S308" s="1" t="s">
        <v>44</v>
      </c>
      <c r="T308" s="1" t="s">
        <v>1108</v>
      </c>
      <c r="X308" s="1" t="s">
        <v>542</v>
      </c>
      <c r="AB308" s="4">
        <v>303.27</v>
      </c>
      <c r="AC308" s="4">
        <v>66.73</v>
      </c>
      <c r="AF308" s="1" t="s">
        <v>1109</v>
      </c>
    </row>
    <row r="309" spans="1:32" x14ac:dyDescent="0.2">
      <c r="A309" s="1" t="s">
        <v>786</v>
      </c>
      <c r="B309" s="1" t="s">
        <v>597</v>
      </c>
      <c r="C309" s="1" t="s">
        <v>1000</v>
      </c>
      <c r="D309" s="1" t="s">
        <v>35</v>
      </c>
      <c r="E309" s="3">
        <v>132</v>
      </c>
      <c r="F309" s="1" t="s">
        <v>36</v>
      </c>
      <c r="G309" s="1" t="s">
        <v>1110</v>
      </c>
      <c r="H309" s="4">
        <v>265</v>
      </c>
      <c r="I309" s="1" t="s">
        <v>770</v>
      </c>
      <c r="J309" s="1" t="s">
        <v>771</v>
      </c>
      <c r="K309" s="1" t="s">
        <v>102</v>
      </c>
      <c r="L309" s="1" t="s">
        <v>148</v>
      </c>
      <c r="M309" s="1" t="s">
        <v>772</v>
      </c>
      <c r="N309" s="1" t="s">
        <v>41</v>
      </c>
      <c r="O309" s="1" t="s">
        <v>1088</v>
      </c>
      <c r="P309" s="3">
        <v>209</v>
      </c>
      <c r="R309" s="1" t="s">
        <v>1111</v>
      </c>
      <c r="S309" s="1" t="s">
        <v>44</v>
      </c>
      <c r="T309" s="1" t="s">
        <v>1090</v>
      </c>
      <c r="V309" s="1" t="s">
        <v>46</v>
      </c>
      <c r="W309" s="1" t="s">
        <v>47</v>
      </c>
      <c r="X309" s="1" t="s">
        <v>1112</v>
      </c>
      <c r="AB309" s="4">
        <v>265</v>
      </c>
      <c r="AC309" s="4">
        <v>58.3</v>
      </c>
      <c r="AF309" s="1" t="s">
        <v>1113</v>
      </c>
    </row>
    <row r="310" spans="1:32" x14ac:dyDescent="0.2">
      <c r="A310" s="1" t="s">
        <v>1114</v>
      </c>
      <c r="B310" s="1" t="s">
        <v>336</v>
      </c>
      <c r="C310" s="1" t="s">
        <v>336</v>
      </c>
      <c r="D310" s="1" t="s">
        <v>35</v>
      </c>
      <c r="E310" s="3">
        <v>546</v>
      </c>
      <c r="F310" s="1" t="s">
        <v>36</v>
      </c>
      <c r="G310" s="1" t="s">
        <v>1115</v>
      </c>
      <c r="H310" s="4">
        <v>96</v>
      </c>
      <c r="I310" s="1" t="s">
        <v>1034</v>
      </c>
      <c r="J310" s="1" t="s">
        <v>1035</v>
      </c>
      <c r="K310" s="1" t="s">
        <v>1036</v>
      </c>
      <c r="N310" s="1" t="s">
        <v>41</v>
      </c>
      <c r="O310" s="1" t="s">
        <v>1088</v>
      </c>
      <c r="P310" s="3">
        <v>205</v>
      </c>
      <c r="R310" s="1" t="s">
        <v>1116</v>
      </c>
      <c r="S310" s="1" t="s">
        <v>44</v>
      </c>
      <c r="T310" s="1" t="s">
        <v>1117</v>
      </c>
      <c r="V310" s="1" t="s">
        <v>46</v>
      </c>
      <c r="W310" s="1" t="s">
        <v>47</v>
      </c>
      <c r="X310" s="1" t="s">
        <v>336</v>
      </c>
      <c r="AB310" s="4">
        <v>96</v>
      </c>
      <c r="AC310" s="4">
        <v>21.12</v>
      </c>
      <c r="AF310" s="1" t="s">
        <v>1118</v>
      </c>
    </row>
    <row r="311" spans="1:32" x14ac:dyDescent="0.2">
      <c r="A311" s="1" t="s">
        <v>262</v>
      </c>
      <c r="B311" s="1" t="s">
        <v>318</v>
      </c>
      <c r="C311" s="1" t="s">
        <v>98</v>
      </c>
      <c r="D311" s="1" t="s">
        <v>35</v>
      </c>
      <c r="E311" s="3">
        <v>605</v>
      </c>
      <c r="F311" s="1" t="s">
        <v>36</v>
      </c>
      <c r="G311" s="1" t="s">
        <v>1119</v>
      </c>
      <c r="H311" s="4">
        <v>843</v>
      </c>
      <c r="I311" s="1" t="s">
        <v>998</v>
      </c>
      <c r="J311" s="1" t="s">
        <v>999</v>
      </c>
      <c r="K311" s="1" t="s">
        <v>282</v>
      </c>
      <c r="N311" s="1" t="s">
        <v>41</v>
      </c>
      <c r="O311" s="1" t="s">
        <v>1088</v>
      </c>
      <c r="P311" s="3">
        <v>210</v>
      </c>
      <c r="R311" s="1" t="s">
        <v>1120</v>
      </c>
      <c r="S311" s="1" t="s">
        <v>44</v>
      </c>
      <c r="T311" s="1" t="s">
        <v>1121</v>
      </c>
      <c r="V311" s="1" t="s">
        <v>46</v>
      </c>
      <c r="W311" s="1" t="s">
        <v>47</v>
      </c>
      <c r="X311" s="1" t="s">
        <v>318</v>
      </c>
      <c r="AB311" s="4">
        <v>843</v>
      </c>
      <c r="AC311" s="4">
        <v>185.46</v>
      </c>
      <c r="AF311" s="1" t="s">
        <v>1091</v>
      </c>
    </row>
    <row r="312" spans="1:32" x14ac:dyDescent="0.2">
      <c r="A312" s="1" t="s">
        <v>597</v>
      </c>
      <c r="B312" s="1" t="s">
        <v>668</v>
      </c>
      <c r="C312" s="1" t="s">
        <v>682</v>
      </c>
      <c r="D312" s="1" t="s">
        <v>35</v>
      </c>
      <c r="E312" s="3">
        <v>16</v>
      </c>
      <c r="F312" s="1" t="s">
        <v>77</v>
      </c>
      <c r="G312" s="1" t="s">
        <v>613</v>
      </c>
      <c r="H312" s="4">
        <v>556.29999999999995</v>
      </c>
      <c r="I312" s="1" t="s">
        <v>1122</v>
      </c>
      <c r="J312" s="1" t="s">
        <v>1123</v>
      </c>
      <c r="K312" s="1" t="s">
        <v>147</v>
      </c>
      <c r="N312" s="1" t="s">
        <v>41</v>
      </c>
      <c r="O312" s="1" t="s">
        <v>1124</v>
      </c>
      <c r="P312" s="3">
        <v>213</v>
      </c>
      <c r="R312" s="1" t="s">
        <v>1125</v>
      </c>
      <c r="S312" s="1" t="s">
        <v>44</v>
      </c>
      <c r="T312" s="1" t="s">
        <v>1126</v>
      </c>
      <c r="V312" s="1" t="s">
        <v>65</v>
      </c>
      <c r="W312" s="1" t="s">
        <v>66</v>
      </c>
      <c r="X312" s="1" t="s">
        <v>682</v>
      </c>
      <c r="AB312" s="4">
        <v>556.29999999999995</v>
      </c>
      <c r="AC312" s="4">
        <v>0</v>
      </c>
      <c r="AF312" s="1" t="s">
        <v>1127</v>
      </c>
    </row>
    <row r="313" spans="1:32" x14ac:dyDescent="0.2">
      <c r="A313" s="1" t="s">
        <v>786</v>
      </c>
      <c r="B313" s="1" t="s">
        <v>597</v>
      </c>
      <c r="C313" s="1" t="s">
        <v>1000</v>
      </c>
      <c r="D313" s="1" t="s">
        <v>35</v>
      </c>
      <c r="E313" s="3">
        <v>130</v>
      </c>
      <c r="F313" s="1" t="s">
        <v>36</v>
      </c>
      <c r="G313" s="1" t="s">
        <v>1128</v>
      </c>
      <c r="H313" s="4">
        <v>1972.24</v>
      </c>
      <c r="I313" s="1" t="s">
        <v>865</v>
      </c>
      <c r="J313" s="1" t="s">
        <v>866</v>
      </c>
      <c r="K313" s="1" t="s">
        <v>867</v>
      </c>
      <c r="N313" s="1" t="s">
        <v>41</v>
      </c>
      <c r="O313" s="1" t="s">
        <v>1124</v>
      </c>
      <c r="P313" s="3">
        <v>212</v>
      </c>
      <c r="R313" s="1" t="s">
        <v>1129</v>
      </c>
      <c r="S313" s="1" t="s">
        <v>44</v>
      </c>
      <c r="T313" s="1" t="s">
        <v>691</v>
      </c>
      <c r="V313" s="1" t="s">
        <v>65</v>
      </c>
      <c r="W313" s="1" t="s">
        <v>66</v>
      </c>
      <c r="X313" s="1" t="s">
        <v>1112</v>
      </c>
      <c r="AB313" s="4">
        <v>1972.24</v>
      </c>
      <c r="AC313" s="4">
        <v>433.89</v>
      </c>
      <c r="AF313" s="1" t="s">
        <v>710</v>
      </c>
    </row>
    <row r="314" spans="1:32" x14ac:dyDescent="0.2">
      <c r="A314" s="1" t="s">
        <v>786</v>
      </c>
      <c r="B314" s="1" t="s">
        <v>597</v>
      </c>
      <c r="C314" s="1" t="s">
        <v>1000</v>
      </c>
      <c r="D314" s="1" t="s">
        <v>35</v>
      </c>
      <c r="E314" s="3">
        <v>148</v>
      </c>
      <c r="F314" s="1" t="s">
        <v>36</v>
      </c>
      <c r="G314" s="1" t="s">
        <v>1130</v>
      </c>
      <c r="H314" s="4">
        <v>90</v>
      </c>
      <c r="I314" s="1" t="s">
        <v>448</v>
      </c>
      <c r="J314" s="1" t="s">
        <v>449</v>
      </c>
      <c r="K314" s="1" t="s">
        <v>450</v>
      </c>
      <c r="L314" s="1" t="s">
        <v>225</v>
      </c>
      <c r="M314" s="1" t="s">
        <v>451</v>
      </c>
      <c r="N314" s="1" t="s">
        <v>41</v>
      </c>
      <c r="O314" s="1" t="s">
        <v>1124</v>
      </c>
      <c r="P314" s="3">
        <v>211</v>
      </c>
      <c r="R314" s="1" t="s">
        <v>1131</v>
      </c>
      <c r="S314" s="1" t="s">
        <v>44</v>
      </c>
      <c r="T314" s="1" t="s">
        <v>454</v>
      </c>
      <c r="V314" s="1" t="s">
        <v>65</v>
      </c>
      <c r="W314" s="1" t="s">
        <v>66</v>
      </c>
      <c r="X314" s="1" t="s">
        <v>1027</v>
      </c>
      <c r="AB314" s="4">
        <v>90</v>
      </c>
      <c r="AC314" s="4">
        <v>3.6</v>
      </c>
      <c r="AF314" s="1" t="s">
        <v>152</v>
      </c>
    </row>
    <row r="315" spans="1:32" x14ac:dyDescent="0.2">
      <c r="A315" s="1" t="s">
        <v>1132</v>
      </c>
      <c r="B315" s="1" t="s">
        <v>793</v>
      </c>
      <c r="C315" s="1" t="s">
        <v>442</v>
      </c>
      <c r="D315" s="1" t="s">
        <v>35</v>
      </c>
      <c r="E315" s="3">
        <v>55</v>
      </c>
      <c r="F315" s="1" t="s">
        <v>36</v>
      </c>
      <c r="G315" s="1" t="s">
        <v>1133</v>
      </c>
      <c r="H315" s="4">
        <v>285.51</v>
      </c>
      <c r="I315" s="1" t="s">
        <v>38</v>
      </c>
      <c r="J315" s="1" t="s">
        <v>39</v>
      </c>
      <c r="K315" s="1" t="s">
        <v>40</v>
      </c>
      <c r="N315" s="1" t="s">
        <v>41</v>
      </c>
      <c r="O315" s="1" t="s">
        <v>1134</v>
      </c>
      <c r="P315" s="3">
        <v>214</v>
      </c>
      <c r="R315" s="1" t="s">
        <v>1135</v>
      </c>
      <c r="S315" s="1" t="s">
        <v>44</v>
      </c>
      <c r="T315" s="1" t="s">
        <v>1136</v>
      </c>
      <c r="V315" s="1" t="s">
        <v>46</v>
      </c>
      <c r="W315" s="1" t="s">
        <v>47</v>
      </c>
      <c r="X315" s="1" t="s">
        <v>442</v>
      </c>
      <c r="AB315" s="4">
        <v>285.51</v>
      </c>
      <c r="AC315" s="4">
        <v>28.55</v>
      </c>
      <c r="AF315" s="1" t="s">
        <v>48</v>
      </c>
    </row>
    <row r="316" spans="1:32" x14ac:dyDescent="0.2">
      <c r="A316" s="1" t="s">
        <v>786</v>
      </c>
      <c r="B316" s="1" t="s">
        <v>682</v>
      </c>
      <c r="C316" s="1" t="s">
        <v>666</v>
      </c>
      <c r="D316" s="1" t="s">
        <v>35</v>
      </c>
      <c r="E316" s="3">
        <v>91</v>
      </c>
      <c r="F316" s="1" t="s">
        <v>36</v>
      </c>
      <c r="G316" s="1" t="s">
        <v>1137</v>
      </c>
      <c r="H316" s="4">
        <v>4769.22</v>
      </c>
      <c r="I316" s="1" t="s">
        <v>497</v>
      </c>
      <c r="J316" s="1" t="s">
        <v>498</v>
      </c>
      <c r="K316" s="1" t="s">
        <v>499</v>
      </c>
      <c r="N316" s="1" t="s">
        <v>41</v>
      </c>
      <c r="O316" s="1" t="s">
        <v>1075</v>
      </c>
      <c r="P316" s="3">
        <v>221</v>
      </c>
      <c r="R316" s="1" t="s">
        <v>1138</v>
      </c>
      <c r="S316" s="1" t="s">
        <v>44</v>
      </c>
      <c r="T316" s="1" t="s">
        <v>1139</v>
      </c>
      <c r="V316" s="1" t="s">
        <v>65</v>
      </c>
      <c r="W316" s="1" t="s">
        <v>66</v>
      </c>
      <c r="X316" s="1" t="s">
        <v>682</v>
      </c>
      <c r="AB316" s="4">
        <v>4769.22</v>
      </c>
      <c r="AC316" s="4">
        <v>722.19</v>
      </c>
      <c r="AF316" s="1" t="s">
        <v>1023</v>
      </c>
    </row>
    <row r="317" spans="1:32" x14ac:dyDescent="0.2">
      <c r="A317" s="1" t="s">
        <v>786</v>
      </c>
      <c r="B317" s="1" t="s">
        <v>925</v>
      </c>
      <c r="C317" s="1" t="s">
        <v>794</v>
      </c>
      <c r="D317" s="1" t="s">
        <v>974</v>
      </c>
      <c r="E317" s="3">
        <v>116</v>
      </c>
      <c r="F317" s="1" t="s">
        <v>36</v>
      </c>
      <c r="G317" s="1" t="s">
        <v>1140</v>
      </c>
      <c r="H317" s="4">
        <v>-1446</v>
      </c>
      <c r="I317" s="1" t="s">
        <v>497</v>
      </c>
      <c r="J317" s="1" t="s">
        <v>498</v>
      </c>
      <c r="K317" s="1" t="s">
        <v>499</v>
      </c>
      <c r="N317" s="1" t="s">
        <v>41</v>
      </c>
      <c r="O317" s="1" t="s">
        <v>1075</v>
      </c>
      <c r="P317" s="3">
        <v>221</v>
      </c>
      <c r="R317" s="1" t="s">
        <v>1141</v>
      </c>
      <c r="S317" s="1" t="s">
        <v>44</v>
      </c>
      <c r="T317" s="1" t="s">
        <v>1139</v>
      </c>
      <c r="V317" s="1" t="s">
        <v>65</v>
      </c>
      <c r="W317" s="1" t="s">
        <v>66</v>
      </c>
      <c r="X317" s="1" t="s">
        <v>925</v>
      </c>
      <c r="AB317" s="4">
        <v>1446</v>
      </c>
      <c r="AC317" s="4">
        <v>57.84</v>
      </c>
      <c r="AF317" s="1" t="s">
        <v>502</v>
      </c>
    </row>
    <row r="318" spans="1:32" x14ac:dyDescent="0.2">
      <c r="A318" s="1" t="s">
        <v>786</v>
      </c>
      <c r="B318" s="1" t="s">
        <v>925</v>
      </c>
      <c r="C318" s="1" t="s">
        <v>794</v>
      </c>
      <c r="D318" s="1" t="s">
        <v>35</v>
      </c>
      <c r="E318" s="3">
        <v>117</v>
      </c>
      <c r="F318" s="1" t="s">
        <v>36</v>
      </c>
      <c r="G318" s="1" t="s">
        <v>1142</v>
      </c>
      <c r="H318" s="4">
        <v>34</v>
      </c>
      <c r="I318" s="1" t="s">
        <v>497</v>
      </c>
      <c r="J318" s="1" t="s">
        <v>498</v>
      </c>
      <c r="K318" s="1" t="s">
        <v>499</v>
      </c>
      <c r="N318" s="1" t="s">
        <v>41</v>
      </c>
      <c r="O318" s="1" t="s">
        <v>1075</v>
      </c>
      <c r="P318" s="3">
        <v>221</v>
      </c>
      <c r="R318" s="1" t="s">
        <v>1143</v>
      </c>
      <c r="S318" s="1" t="s">
        <v>44</v>
      </c>
      <c r="T318" s="1" t="s">
        <v>1139</v>
      </c>
      <c r="V318" s="1" t="s">
        <v>65</v>
      </c>
      <c r="W318" s="1" t="s">
        <v>66</v>
      </c>
      <c r="X318" s="1" t="s">
        <v>925</v>
      </c>
      <c r="AB318" s="4">
        <v>34</v>
      </c>
      <c r="AC318" s="4">
        <v>7.48</v>
      </c>
      <c r="AF318" s="1" t="s">
        <v>502</v>
      </c>
    </row>
    <row r="319" spans="1:32" x14ac:dyDescent="0.2">
      <c r="A319" s="1" t="s">
        <v>1144</v>
      </c>
      <c r="B319" s="1" t="s">
        <v>869</v>
      </c>
      <c r="C319" s="1" t="s">
        <v>794</v>
      </c>
      <c r="D319" s="1" t="s">
        <v>35</v>
      </c>
      <c r="E319" s="3">
        <v>121</v>
      </c>
      <c r="F319" s="1" t="s">
        <v>36</v>
      </c>
      <c r="G319" s="1" t="s">
        <v>1145</v>
      </c>
      <c r="H319" s="4">
        <v>2400.35</v>
      </c>
      <c r="I319" s="1" t="s">
        <v>417</v>
      </c>
      <c r="J319" s="1" t="s">
        <v>418</v>
      </c>
      <c r="K319" s="1" t="s">
        <v>282</v>
      </c>
      <c r="N319" s="1" t="s">
        <v>41</v>
      </c>
      <c r="O319" s="1" t="s">
        <v>1075</v>
      </c>
      <c r="P319" s="3">
        <v>220</v>
      </c>
      <c r="R319" s="1" t="s">
        <v>1146</v>
      </c>
      <c r="S319" s="1" t="s">
        <v>44</v>
      </c>
      <c r="T319" s="1" t="s">
        <v>420</v>
      </c>
      <c r="V319" s="1" t="s">
        <v>46</v>
      </c>
      <c r="W319" s="1" t="s">
        <v>47</v>
      </c>
      <c r="X319" s="1" t="s">
        <v>729</v>
      </c>
      <c r="AB319" s="4">
        <v>2400.35</v>
      </c>
      <c r="AC319" s="4">
        <v>528.07000000000005</v>
      </c>
      <c r="AF319" s="1" t="s">
        <v>76</v>
      </c>
    </row>
    <row r="320" spans="1:32" x14ac:dyDescent="0.2">
      <c r="A320" s="1" t="s">
        <v>786</v>
      </c>
      <c r="B320" s="1" t="s">
        <v>925</v>
      </c>
      <c r="C320" s="1" t="s">
        <v>794</v>
      </c>
      <c r="D320" s="1" t="s">
        <v>35</v>
      </c>
      <c r="E320" s="3">
        <v>125</v>
      </c>
      <c r="F320" s="1" t="s">
        <v>36</v>
      </c>
      <c r="G320" s="1" t="s">
        <v>1147</v>
      </c>
      <c r="H320" s="4">
        <v>655.20000000000005</v>
      </c>
      <c r="I320" s="1" t="s">
        <v>497</v>
      </c>
      <c r="J320" s="1" t="s">
        <v>498</v>
      </c>
      <c r="K320" s="1" t="s">
        <v>499</v>
      </c>
      <c r="N320" s="1" t="s">
        <v>41</v>
      </c>
      <c r="O320" s="1" t="s">
        <v>1075</v>
      </c>
      <c r="P320" s="3">
        <v>221</v>
      </c>
      <c r="R320" s="1" t="s">
        <v>1148</v>
      </c>
      <c r="S320" s="1" t="s">
        <v>44</v>
      </c>
      <c r="T320" s="1" t="s">
        <v>1139</v>
      </c>
      <c r="X320" s="1" t="s">
        <v>925</v>
      </c>
      <c r="AB320" s="4">
        <v>630</v>
      </c>
      <c r="AC320" s="4">
        <v>25.2</v>
      </c>
      <c r="AF320" s="1" t="s">
        <v>1023</v>
      </c>
    </row>
    <row r="321" spans="1:32" x14ac:dyDescent="0.2">
      <c r="A321" s="1" t="s">
        <v>1075</v>
      </c>
      <c r="B321" s="1" t="s">
        <v>1075</v>
      </c>
      <c r="C321" s="1" t="s">
        <v>1075</v>
      </c>
      <c r="D321" s="1" t="s">
        <v>78</v>
      </c>
      <c r="E321" s="3">
        <v>20103</v>
      </c>
      <c r="F321" s="1" t="s">
        <v>77</v>
      </c>
      <c r="G321" s="1" t="s">
        <v>78</v>
      </c>
      <c r="H321" s="4">
        <v>65.03</v>
      </c>
      <c r="I321" s="1" t="s">
        <v>79</v>
      </c>
      <c r="K321" s="1" t="s">
        <v>80</v>
      </c>
      <c r="N321" s="1" t="s">
        <v>41</v>
      </c>
      <c r="O321" s="1" t="s">
        <v>1075</v>
      </c>
      <c r="P321" s="3">
        <v>215</v>
      </c>
      <c r="R321" s="1" t="s">
        <v>1149</v>
      </c>
      <c r="S321" s="1" t="s">
        <v>44</v>
      </c>
      <c r="X321" s="1" t="s">
        <v>890</v>
      </c>
      <c r="AB321" s="4">
        <v>0</v>
      </c>
      <c r="AC321" s="4">
        <v>0</v>
      </c>
    </row>
    <row r="322" spans="1:32" x14ac:dyDescent="0.2">
      <c r="A322" s="1" t="s">
        <v>1075</v>
      </c>
      <c r="B322" s="1" t="s">
        <v>1075</v>
      </c>
      <c r="C322" s="1" t="s">
        <v>1075</v>
      </c>
      <c r="D322" s="1" t="s">
        <v>78</v>
      </c>
      <c r="E322" s="3">
        <v>20104</v>
      </c>
      <c r="F322" s="1" t="s">
        <v>77</v>
      </c>
      <c r="G322" s="1" t="s">
        <v>78</v>
      </c>
      <c r="H322" s="4">
        <v>12.56</v>
      </c>
      <c r="I322" s="1" t="s">
        <v>83</v>
      </c>
      <c r="K322" s="1" t="s">
        <v>80</v>
      </c>
      <c r="N322" s="1" t="s">
        <v>41</v>
      </c>
      <c r="O322" s="1" t="s">
        <v>1075</v>
      </c>
      <c r="P322" s="3">
        <v>216</v>
      </c>
      <c r="R322" s="1" t="s">
        <v>1150</v>
      </c>
      <c r="S322" s="1" t="s">
        <v>44</v>
      </c>
      <c r="X322" s="1" t="s">
        <v>892</v>
      </c>
      <c r="AB322" s="4">
        <v>0</v>
      </c>
      <c r="AC322" s="4">
        <v>0</v>
      </c>
    </row>
    <row r="323" spans="1:32" x14ac:dyDescent="0.2">
      <c r="A323" s="1" t="s">
        <v>1075</v>
      </c>
      <c r="B323" s="1" t="s">
        <v>1075</v>
      </c>
      <c r="C323" s="1" t="s">
        <v>1075</v>
      </c>
      <c r="D323" s="1" t="s">
        <v>78</v>
      </c>
      <c r="E323" s="3">
        <v>20105</v>
      </c>
      <c r="F323" s="1" t="s">
        <v>77</v>
      </c>
      <c r="G323" s="1" t="s">
        <v>78</v>
      </c>
      <c r="H323" s="4">
        <v>46.81</v>
      </c>
      <c r="I323" s="1" t="s">
        <v>85</v>
      </c>
      <c r="K323" s="1" t="s">
        <v>86</v>
      </c>
      <c r="N323" s="1" t="s">
        <v>41</v>
      </c>
      <c r="O323" s="1" t="s">
        <v>1075</v>
      </c>
      <c r="P323" s="3">
        <v>217</v>
      </c>
      <c r="R323" s="1" t="s">
        <v>1151</v>
      </c>
      <c r="S323" s="1" t="s">
        <v>44</v>
      </c>
      <c r="X323" s="1" t="s">
        <v>892</v>
      </c>
      <c r="AB323" s="4">
        <v>0</v>
      </c>
      <c r="AC323" s="4">
        <v>0</v>
      </c>
    </row>
    <row r="324" spans="1:32" x14ac:dyDescent="0.2">
      <c r="A324" s="1" t="s">
        <v>1075</v>
      </c>
      <c r="B324" s="1" t="s">
        <v>1075</v>
      </c>
      <c r="C324" s="1" t="s">
        <v>1075</v>
      </c>
      <c r="D324" s="1" t="s">
        <v>78</v>
      </c>
      <c r="E324" s="3">
        <v>20106</v>
      </c>
      <c r="F324" s="1" t="s">
        <v>77</v>
      </c>
      <c r="G324" s="1" t="s">
        <v>78</v>
      </c>
      <c r="H324" s="4">
        <v>15</v>
      </c>
      <c r="I324" s="1" t="s">
        <v>88</v>
      </c>
      <c r="K324" s="1" t="s">
        <v>89</v>
      </c>
      <c r="N324" s="1" t="s">
        <v>41</v>
      </c>
      <c r="O324" s="1" t="s">
        <v>1075</v>
      </c>
      <c r="P324" s="3">
        <v>218</v>
      </c>
      <c r="R324" s="1" t="s">
        <v>1151</v>
      </c>
      <c r="S324" s="1" t="s">
        <v>44</v>
      </c>
      <c r="X324" s="1" t="s">
        <v>892</v>
      </c>
      <c r="AB324" s="4">
        <v>0</v>
      </c>
      <c r="AC324" s="4">
        <v>0</v>
      </c>
    </row>
    <row r="325" spans="1:32" x14ac:dyDescent="0.2">
      <c r="A325" s="1" t="s">
        <v>1075</v>
      </c>
      <c r="B325" s="1" t="s">
        <v>1075</v>
      </c>
      <c r="C325" s="1" t="s">
        <v>1075</v>
      </c>
      <c r="D325" s="1" t="s">
        <v>78</v>
      </c>
      <c r="E325" s="3">
        <v>20107</v>
      </c>
      <c r="F325" s="1" t="s">
        <v>77</v>
      </c>
      <c r="G325" s="1" t="s">
        <v>78</v>
      </c>
      <c r="H325" s="4">
        <v>190.7</v>
      </c>
      <c r="I325" s="1" t="s">
        <v>93</v>
      </c>
      <c r="K325" s="1" t="s">
        <v>89</v>
      </c>
      <c r="L325" s="1" t="s">
        <v>94</v>
      </c>
      <c r="M325" s="1" t="s">
        <v>95</v>
      </c>
      <c r="N325" s="1" t="s">
        <v>41</v>
      </c>
      <c r="O325" s="1" t="s">
        <v>1075</v>
      </c>
      <c r="P325" s="3">
        <v>219</v>
      </c>
      <c r="R325" s="1" t="s">
        <v>1152</v>
      </c>
      <c r="S325" s="1" t="s">
        <v>44</v>
      </c>
      <c r="X325" s="1" t="s">
        <v>892</v>
      </c>
      <c r="AB325" s="4">
        <v>0</v>
      </c>
      <c r="AC325" s="4">
        <v>0</v>
      </c>
    </row>
    <row r="326" spans="1:32" x14ac:dyDescent="0.2">
      <c r="A326" s="1" t="s">
        <v>1153</v>
      </c>
      <c r="B326" s="1" t="s">
        <v>895</v>
      </c>
      <c r="C326" s="1" t="s">
        <v>895</v>
      </c>
      <c r="D326" s="1" t="s">
        <v>35</v>
      </c>
      <c r="E326" s="3">
        <v>23</v>
      </c>
      <c r="F326" s="1" t="s">
        <v>77</v>
      </c>
      <c r="G326" s="1" t="s">
        <v>1154</v>
      </c>
      <c r="H326" s="4">
        <v>5152.42</v>
      </c>
      <c r="I326" s="1" t="s">
        <v>1155</v>
      </c>
      <c r="J326" s="1" t="s">
        <v>1156</v>
      </c>
      <c r="K326" s="1" t="s">
        <v>102</v>
      </c>
      <c r="L326" s="1" t="s">
        <v>481</v>
      </c>
      <c r="M326" s="1" t="s">
        <v>1157</v>
      </c>
      <c r="N326" s="1" t="s">
        <v>41</v>
      </c>
      <c r="O326" s="1" t="s">
        <v>1158</v>
      </c>
      <c r="P326" s="3">
        <v>223</v>
      </c>
      <c r="R326" s="1" t="s">
        <v>1159</v>
      </c>
      <c r="S326" s="1" t="s">
        <v>44</v>
      </c>
      <c r="V326" s="1" t="s">
        <v>46</v>
      </c>
      <c r="W326" s="1" t="s">
        <v>47</v>
      </c>
      <c r="X326" s="1" t="s">
        <v>895</v>
      </c>
      <c r="AB326" s="4">
        <v>5030.12</v>
      </c>
      <c r="AC326" s="4">
        <v>971.59</v>
      </c>
      <c r="AF326" s="1" t="s">
        <v>1160</v>
      </c>
    </row>
    <row r="327" spans="1:32" x14ac:dyDescent="0.2">
      <c r="A327" s="1" t="s">
        <v>1042</v>
      </c>
      <c r="B327" s="1" t="s">
        <v>597</v>
      </c>
      <c r="C327" s="1" t="s">
        <v>1088</v>
      </c>
      <c r="D327" s="1" t="s">
        <v>35</v>
      </c>
      <c r="E327" s="3">
        <v>155</v>
      </c>
      <c r="F327" s="1" t="s">
        <v>36</v>
      </c>
      <c r="G327" s="1" t="s">
        <v>1161</v>
      </c>
      <c r="H327" s="4">
        <v>750</v>
      </c>
      <c r="I327" s="1" t="s">
        <v>1162</v>
      </c>
      <c r="J327" s="1" t="s">
        <v>1163</v>
      </c>
      <c r="K327" s="1" t="s">
        <v>1036</v>
      </c>
      <c r="N327" s="1" t="s">
        <v>41</v>
      </c>
      <c r="O327" s="1" t="s">
        <v>1158</v>
      </c>
      <c r="P327" s="3">
        <v>224</v>
      </c>
      <c r="R327" s="1" t="s">
        <v>1164</v>
      </c>
      <c r="S327" s="1" t="s">
        <v>44</v>
      </c>
      <c r="T327" s="1" t="s">
        <v>1165</v>
      </c>
      <c r="V327" s="1" t="s">
        <v>46</v>
      </c>
      <c r="W327" s="1" t="s">
        <v>47</v>
      </c>
      <c r="X327" s="1" t="s">
        <v>973</v>
      </c>
      <c r="AB327" s="4">
        <v>750</v>
      </c>
      <c r="AC327" s="4">
        <v>165</v>
      </c>
      <c r="AF327" s="1" t="s">
        <v>759</v>
      </c>
    </row>
    <row r="328" spans="1:32" x14ac:dyDescent="0.2">
      <c r="A328" s="1" t="s">
        <v>1166</v>
      </c>
      <c r="B328" s="1" t="s">
        <v>976</v>
      </c>
      <c r="C328" s="1" t="s">
        <v>1088</v>
      </c>
      <c r="D328" s="1" t="s">
        <v>35</v>
      </c>
      <c r="E328" s="3">
        <v>158</v>
      </c>
      <c r="F328" s="1" t="s">
        <v>36</v>
      </c>
      <c r="G328" s="1" t="s">
        <v>1167</v>
      </c>
      <c r="H328" s="4">
        <v>2347.25</v>
      </c>
      <c r="I328" s="1" t="s">
        <v>417</v>
      </c>
      <c r="J328" s="1" t="s">
        <v>418</v>
      </c>
      <c r="K328" s="1" t="s">
        <v>282</v>
      </c>
      <c r="N328" s="1" t="s">
        <v>41</v>
      </c>
      <c r="O328" s="1" t="s">
        <v>1158</v>
      </c>
      <c r="P328" s="3">
        <v>222</v>
      </c>
      <c r="R328" s="1" t="s">
        <v>1168</v>
      </c>
      <c r="S328" s="1" t="s">
        <v>44</v>
      </c>
      <c r="T328" s="1" t="s">
        <v>797</v>
      </c>
      <c r="V328" s="1" t="s">
        <v>46</v>
      </c>
      <c r="W328" s="1" t="s">
        <v>47</v>
      </c>
      <c r="X328" s="1" t="s">
        <v>1169</v>
      </c>
      <c r="AB328" s="4">
        <v>2347.25</v>
      </c>
      <c r="AC328" s="4">
        <v>516.4</v>
      </c>
      <c r="AF328" s="1" t="s">
        <v>140</v>
      </c>
    </row>
    <row r="329" spans="1:32" x14ac:dyDescent="0.2">
      <c r="A329" s="1" t="s">
        <v>1158</v>
      </c>
      <c r="B329" s="1" t="s">
        <v>1158</v>
      </c>
      <c r="C329" s="1" t="s">
        <v>1158</v>
      </c>
      <c r="D329" s="1" t="s">
        <v>78</v>
      </c>
      <c r="E329" s="3">
        <v>20108</v>
      </c>
      <c r="F329" s="1" t="s">
        <v>77</v>
      </c>
      <c r="G329" s="1" t="s">
        <v>78</v>
      </c>
      <c r="H329" s="4">
        <v>1554.75</v>
      </c>
      <c r="I329" s="1" t="s">
        <v>202</v>
      </c>
      <c r="J329" s="1" t="s">
        <v>203</v>
      </c>
      <c r="K329" s="1" t="s">
        <v>204</v>
      </c>
      <c r="N329" s="1" t="s">
        <v>460</v>
      </c>
      <c r="O329" s="1" t="s">
        <v>1158</v>
      </c>
      <c r="P329" s="3">
        <v>226</v>
      </c>
      <c r="R329" s="1" t="s">
        <v>1170</v>
      </c>
      <c r="S329" s="1" t="s">
        <v>44</v>
      </c>
      <c r="X329" s="1" t="s">
        <v>1171</v>
      </c>
      <c r="Y329" s="1" t="s">
        <v>1172</v>
      </c>
      <c r="AA329" s="1" t="s">
        <v>971</v>
      </c>
      <c r="AB329" s="4">
        <v>0</v>
      </c>
      <c r="AC329" s="4">
        <v>0</v>
      </c>
    </row>
    <row r="330" spans="1:32" x14ac:dyDescent="0.2">
      <c r="A330" s="1" t="s">
        <v>786</v>
      </c>
      <c r="B330" s="1" t="s">
        <v>542</v>
      </c>
      <c r="C330" s="1" t="s">
        <v>589</v>
      </c>
      <c r="D330" s="1" t="s">
        <v>35</v>
      </c>
      <c r="E330" s="3">
        <v>64</v>
      </c>
      <c r="F330" s="1" t="s">
        <v>36</v>
      </c>
      <c r="G330" s="1" t="s">
        <v>1173</v>
      </c>
      <c r="H330" s="4">
        <v>439.5</v>
      </c>
      <c r="I330" s="1" t="s">
        <v>1174</v>
      </c>
      <c r="J330" s="1" t="s">
        <v>1175</v>
      </c>
      <c r="K330" s="1" t="s">
        <v>1176</v>
      </c>
      <c r="L330" s="1" t="s">
        <v>148</v>
      </c>
      <c r="M330" s="1" t="s">
        <v>1177</v>
      </c>
      <c r="N330" s="1" t="s">
        <v>41</v>
      </c>
      <c r="O330" s="1" t="s">
        <v>1178</v>
      </c>
      <c r="P330" s="3">
        <v>225</v>
      </c>
      <c r="R330" s="1" t="s">
        <v>1179</v>
      </c>
      <c r="S330" s="1" t="s">
        <v>44</v>
      </c>
      <c r="T330" s="1" t="s">
        <v>1180</v>
      </c>
      <c r="V330" s="1" t="s">
        <v>46</v>
      </c>
      <c r="W330" s="1" t="s">
        <v>47</v>
      </c>
      <c r="X330" s="1" t="s">
        <v>442</v>
      </c>
      <c r="AB330" s="4">
        <v>439.5</v>
      </c>
      <c r="AC330" s="4">
        <v>96.69</v>
      </c>
      <c r="AF330" s="1" t="s">
        <v>1181</v>
      </c>
    </row>
    <row r="331" spans="1:32" x14ac:dyDescent="0.2">
      <c r="A331" s="1" t="s">
        <v>1182</v>
      </c>
      <c r="B331" s="1" t="s">
        <v>680</v>
      </c>
      <c r="C331" s="1" t="s">
        <v>359</v>
      </c>
      <c r="D331" s="1" t="s">
        <v>35</v>
      </c>
      <c r="E331" s="3">
        <v>74</v>
      </c>
      <c r="F331" s="1" t="s">
        <v>36</v>
      </c>
      <c r="G331" s="1" t="s">
        <v>1183</v>
      </c>
      <c r="H331" s="4">
        <v>6.83</v>
      </c>
      <c r="I331" s="1" t="s">
        <v>38</v>
      </c>
      <c r="J331" s="1" t="s">
        <v>39</v>
      </c>
      <c r="K331" s="1" t="s">
        <v>40</v>
      </c>
      <c r="N331" s="1" t="s">
        <v>41</v>
      </c>
      <c r="O331" s="1" t="s">
        <v>1178</v>
      </c>
      <c r="P331" s="3">
        <v>227</v>
      </c>
      <c r="R331" s="1" t="s">
        <v>1184</v>
      </c>
      <c r="S331" s="1" t="s">
        <v>44</v>
      </c>
      <c r="T331" s="1" t="s">
        <v>1136</v>
      </c>
      <c r="V331" s="1" t="s">
        <v>46</v>
      </c>
      <c r="W331" s="1" t="s">
        <v>47</v>
      </c>
      <c r="X331" s="1" t="s">
        <v>639</v>
      </c>
      <c r="AB331" s="4">
        <v>6.83</v>
      </c>
      <c r="AC331" s="4">
        <v>0.68</v>
      </c>
      <c r="AF331" s="1" t="s">
        <v>48</v>
      </c>
    </row>
    <row r="332" spans="1:32" x14ac:dyDescent="0.2">
      <c r="A332" s="1" t="s">
        <v>1182</v>
      </c>
      <c r="B332" s="1" t="s">
        <v>680</v>
      </c>
      <c r="C332" s="1" t="s">
        <v>359</v>
      </c>
      <c r="D332" s="1" t="s">
        <v>35</v>
      </c>
      <c r="E332" s="3">
        <v>75</v>
      </c>
      <c r="F332" s="1" t="s">
        <v>36</v>
      </c>
      <c r="G332" s="1" t="s">
        <v>1185</v>
      </c>
      <c r="H332" s="4">
        <v>5.7</v>
      </c>
      <c r="I332" s="1" t="s">
        <v>38</v>
      </c>
      <c r="J332" s="1" t="s">
        <v>39</v>
      </c>
      <c r="K332" s="1" t="s">
        <v>40</v>
      </c>
      <c r="N332" s="1" t="s">
        <v>41</v>
      </c>
      <c r="O332" s="1" t="s">
        <v>1178</v>
      </c>
      <c r="P332" s="3">
        <v>228</v>
      </c>
      <c r="R332" s="1" t="s">
        <v>1184</v>
      </c>
      <c r="S332" s="1" t="s">
        <v>44</v>
      </c>
      <c r="T332" s="1" t="s">
        <v>1136</v>
      </c>
      <c r="V332" s="1" t="s">
        <v>46</v>
      </c>
      <c r="W332" s="1" t="s">
        <v>47</v>
      </c>
      <c r="X332" s="1" t="s">
        <v>639</v>
      </c>
      <c r="AB332" s="4">
        <v>5.7</v>
      </c>
      <c r="AC332" s="4">
        <v>0.56999999999999995</v>
      </c>
      <c r="AF332" s="1" t="s">
        <v>48</v>
      </c>
    </row>
    <row r="333" spans="1:32" x14ac:dyDescent="0.2">
      <c r="A333" s="1" t="s">
        <v>1186</v>
      </c>
      <c r="B333" s="1" t="s">
        <v>670</v>
      </c>
      <c r="C333" s="1" t="s">
        <v>879</v>
      </c>
      <c r="D333" s="1" t="s">
        <v>35</v>
      </c>
      <c r="E333" s="3">
        <v>127</v>
      </c>
      <c r="F333" s="1" t="s">
        <v>36</v>
      </c>
      <c r="G333" s="1" t="s">
        <v>1187</v>
      </c>
      <c r="H333" s="4">
        <v>5274</v>
      </c>
      <c r="I333" s="1" t="s">
        <v>1174</v>
      </c>
      <c r="J333" s="1" t="s">
        <v>1175</v>
      </c>
      <c r="K333" s="1" t="s">
        <v>1176</v>
      </c>
      <c r="L333" s="1" t="s">
        <v>148</v>
      </c>
      <c r="M333" s="1" t="s">
        <v>1177</v>
      </c>
      <c r="N333" s="1" t="s">
        <v>41</v>
      </c>
      <c r="O333" s="1" t="s">
        <v>1178</v>
      </c>
      <c r="P333" s="3">
        <v>225</v>
      </c>
      <c r="R333" s="1" t="s">
        <v>1188</v>
      </c>
      <c r="S333" s="1" t="s">
        <v>44</v>
      </c>
      <c r="T333" s="1" t="s">
        <v>1180</v>
      </c>
      <c r="V333" s="1" t="s">
        <v>46</v>
      </c>
      <c r="W333" s="1" t="s">
        <v>47</v>
      </c>
      <c r="X333" s="1" t="s">
        <v>670</v>
      </c>
      <c r="AB333" s="4">
        <v>5274</v>
      </c>
      <c r="AC333" s="4">
        <v>1160.28</v>
      </c>
      <c r="AF333" s="1" t="s">
        <v>165</v>
      </c>
    </row>
    <row r="334" spans="1:32" x14ac:dyDescent="0.2">
      <c r="A334" s="1" t="s">
        <v>1186</v>
      </c>
      <c r="B334" s="1" t="s">
        <v>1189</v>
      </c>
      <c r="C334" s="1" t="s">
        <v>879</v>
      </c>
      <c r="D334" s="1" t="s">
        <v>35</v>
      </c>
      <c r="E334" s="3">
        <v>128</v>
      </c>
      <c r="F334" s="1" t="s">
        <v>36</v>
      </c>
      <c r="G334" s="1" t="s">
        <v>1190</v>
      </c>
      <c r="H334" s="4">
        <v>2281.08</v>
      </c>
      <c r="I334" s="1" t="s">
        <v>1174</v>
      </c>
      <c r="J334" s="1" t="s">
        <v>1175</v>
      </c>
      <c r="K334" s="1" t="s">
        <v>1176</v>
      </c>
      <c r="L334" s="1" t="s">
        <v>148</v>
      </c>
      <c r="M334" s="1" t="s">
        <v>1177</v>
      </c>
      <c r="N334" s="1" t="s">
        <v>41</v>
      </c>
      <c r="O334" s="1" t="s">
        <v>1178</v>
      </c>
      <c r="P334" s="3">
        <v>225</v>
      </c>
      <c r="R334" s="1" t="s">
        <v>1191</v>
      </c>
      <c r="S334" s="1" t="s">
        <v>44</v>
      </c>
      <c r="T334" s="1" t="s">
        <v>1180</v>
      </c>
      <c r="V334" s="1" t="s">
        <v>46</v>
      </c>
      <c r="W334" s="1" t="s">
        <v>47</v>
      </c>
      <c r="X334" s="1" t="s">
        <v>807</v>
      </c>
      <c r="AB334" s="4">
        <v>2281.08</v>
      </c>
      <c r="AC334" s="4">
        <v>501.84</v>
      </c>
      <c r="AF334" s="1" t="s">
        <v>165</v>
      </c>
    </row>
    <row r="335" spans="1:32" x14ac:dyDescent="0.2">
      <c r="A335" s="1" t="s">
        <v>1192</v>
      </c>
      <c r="B335" s="1" t="s">
        <v>976</v>
      </c>
      <c r="C335" s="1" t="s">
        <v>1088</v>
      </c>
      <c r="D335" s="1" t="s">
        <v>974</v>
      </c>
      <c r="E335" s="3">
        <v>154</v>
      </c>
      <c r="F335" s="1" t="s">
        <v>36</v>
      </c>
      <c r="G335" s="1" t="s">
        <v>1193</v>
      </c>
      <c r="H335" s="4">
        <v>-276.01</v>
      </c>
      <c r="I335" s="1" t="s">
        <v>1174</v>
      </c>
      <c r="J335" s="1" t="s">
        <v>1175</v>
      </c>
      <c r="K335" s="1" t="s">
        <v>1176</v>
      </c>
      <c r="L335" s="1" t="s">
        <v>148</v>
      </c>
      <c r="M335" s="1" t="s">
        <v>1177</v>
      </c>
      <c r="N335" s="1" t="s">
        <v>41</v>
      </c>
      <c r="O335" s="1" t="s">
        <v>1178</v>
      </c>
      <c r="P335" s="3">
        <v>225</v>
      </c>
      <c r="R335" s="1" t="s">
        <v>1194</v>
      </c>
      <c r="S335" s="1" t="s">
        <v>44</v>
      </c>
      <c r="T335" s="1" t="s">
        <v>1180</v>
      </c>
      <c r="V335" s="1" t="s">
        <v>46</v>
      </c>
      <c r="W335" s="1" t="s">
        <v>47</v>
      </c>
      <c r="X335" s="1" t="s">
        <v>976</v>
      </c>
      <c r="AB335" s="4">
        <v>276.01</v>
      </c>
      <c r="AC335" s="4">
        <v>60.72</v>
      </c>
      <c r="AF335" s="1" t="s">
        <v>165</v>
      </c>
    </row>
    <row r="336" spans="1:32" x14ac:dyDescent="0.2">
      <c r="A336" s="1" t="s">
        <v>1182</v>
      </c>
      <c r="B336" s="1" t="s">
        <v>1020</v>
      </c>
      <c r="C336" s="1" t="s">
        <v>1088</v>
      </c>
      <c r="D336" s="1" t="s">
        <v>35</v>
      </c>
      <c r="E336" s="3">
        <v>160</v>
      </c>
      <c r="F336" s="1" t="s">
        <v>36</v>
      </c>
      <c r="G336" s="1" t="s">
        <v>1195</v>
      </c>
      <c r="H336" s="4">
        <v>1500</v>
      </c>
      <c r="I336" s="1" t="s">
        <v>202</v>
      </c>
      <c r="J336" s="1" t="s">
        <v>203</v>
      </c>
      <c r="K336" s="1" t="s">
        <v>204</v>
      </c>
      <c r="N336" s="1" t="s">
        <v>205</v>
      </c>
      <c r="O336" s="1" t="s">
        <v>1178</v>
      </c>
      <c r="P336" s="3">
        <v>229</v>
      </c>
      <c r="R336" s="1" t="s">
        <v>1196</v>
      </c>
      <c r="S336" s="1" t="s">
        <v>44</v>
      </c>
      <c r="T336" s="1" t="s">
        <v>207</v>
      </c>
      <c r="V336" s="1" t="s">
        <v>46</v>
      </c>
      <c r="W336" s="1" t="s">
        <v>47</v>
      </c>
      <c r="X336" s="1" t="s">
        <v>1020</v>
      </c>
      <c r="AB336" s="4">
        <v>1500</v>
      </c>
      <c r="AC336" s="4">
        <v>330</v>
      </c>
      <c r="AF336" s="1" t="s">
        <v>208</v>
      </c>
    </row>
    <row r="337" spans="1:32" x14ac:dyDescent="0.2">
      <c r="A337" s="1" t="s">
        <v>862</v>
      </c>
      <c r="B337" s="1" t="s">
        <v>823</v>
      </c>
      <c r="C337" s="1" t="s">
        <v>820</v>
      </c>
      <c r="D337" s="1" t="s">
        <v>35</v>
      </c>
      <c r="E337" s="3">
        <v>93</v>
      </c>
      <c r="F337" s="1" t="s">
        <v>36</v>
      </c>
      <c r="G337" s="1" t="s">
        <v>1197</v>
      </c>
      <c r="H337" s="4">
        <v>348.92</v>
      </c>
      <c r="I337" s="1" t="s">
        <v>1198</v>
      </c>
      <c r="J337" s="1" t="s">
        <v>1199</v>
      </c>
      <c r="K337" s="1" t="s">
        <v>1200</v>
      </c>
      <c r="N337" s="1" t="s">
        <v>41</v>
      </c>
      <c r="O337" s="1" t="s">
        <v>1201</v>
      </c>
      <c r="P337" s="3">
        <v>239</v>
      </c>
      <c r="R337" s="1" t="s">
        <v>1202</v>
      </c>
      <c r="S337" s="1" t="s">
        <v>44</v>
      </c>
      <c r="T337" s="1" t="s">
        <v>1203</v>
      </c>
      <c r="V337" s="1" t="s">
        <v>65</v>
      </c>
      <c r="W337" s="1" t="s">
        <v>66</v>
      </c>
      <c r="X337" s="1" t="s">
        <v>666</v>
      </c>
      <c r="AB337" s="4">
        <v>286</v>
      </c>
      <c r="AC337" s="4">
        <v>62.92</v>
      </c>
      <c r="AF337" s="1" t="s">
        <v>67</v>
      </c>
    </row>
    <row r="338" spans="1:32" x14ac:dyDescent="0.2">
      <c r="A338" s="1" t="s">
        <v>786</v>
      </c>
      <c r="B338" s="1" t="s">
        <v>597</v>
      </c>
      <c r="C338" s="1" t="s">
        <v>1000</v>
      </c>
      <c r="D338" s="1" t="s">
        <v>974</v>
      </c>
      <c r="E338" s="3">
        <v>137</v>
      </c>
      <c r="F338" s="1" t="s">
        <v>36</v>
      </c>
      <c r="G338" s="1" t="s">
        <v>1204</v>
      </c>
      <c r="H338" s="4">
        <v>-348.92</v>
      </c>
      <c r="I338" s="1" t="s">
        <v>1198</v>
      </c>
      <c r="J338" s="1" t="s">
        <v>1199</v>
      </c>
      <c r="K338" s="1" t="s">
        <v>1200</v>
      </c>
      <c r="N338" s="1" t="s">
        <v>41</v>
      </c>
      <c r="O338" s="1" t="s">
        <v>1201</v>
      </c>
      <c r="P338" s="3">
        <v>239</v>
      </c>
      <c r="R338" s="1" t="s">
        <v>1205</v>
      </c>
      <c r="S338" s="1" t="s">
        <v>44</v>
      </c>
      <c r="T338" s="1" t="s">
        <v>1203</v>
      </c>
      <c r="V338" s="1" t="s">
        <v>65</v>
      </c>
      <c r="W338" s="1" t="s">
        <v>66</v>
      </c>
      <c r="X338" s="1" t="s">
        <v>890</v>
      </c>
      <c r="AB338" s="4">
        <v>286</v>
      </c>
      <c r="AC338" s="4">
        <v>62.92</v>
      </c>
      <c r="AF338" s="1" t="s">
        <v>67</v>
      </c>
    </row>
    <row r="339" spans="1:32" x14ac:dyDescent="0.2">
      <c r="A339" s="1" t="s">
        <v>786</v>
      </c>
      <c r="B339" s="1" t="s">
        <v>597</v>
      </c>
      <c r="C339" s="1" t="s">
        <v>1000</v>
      </c>
      <c r="D339" s="1" t="s">
        <v>35</v>
      </c>
      <c r="E339" s="3">
        <v>138</v>
      </c>
      <c r="F339" s="1" t="s">
        <v>36</v>
      </c>
      <c r="G339" s="1" t="s">
        <v>1206</v>
      </c>
      <c r="H339" s="4">
        <v>286</v>
      </c>
      <c r="I339" s="1" t="s">
        <v>1198</v>
      </c>
      <c r="J339" s="1" t="s">
        <v>1199</v>
      </c>
      <c r="K339" s="1" t="s">
        <v>1200</v>
      </c>
      <c r="N339" s="1" t="s">
        <v>41</v>
      </c>
      <c r="O339" s="1" t="s">
        <v>1201</v>
      </c>
      <c r="P339" s="3">
        <v>239</v>
      </c>
      <c r="R339" s="1" t="s">
        <v>1207</v>
      </c>
      <c r="S339" s="1" t="s">
        <v>44</v>
      </c>
      <c r="T339" s="1" t="s">
        <v>1203</v>
      </c>
      <c r="V339" s="1" t="s">
        <v>65</v>
      </c>
      <c r="W339" s="1" t="s">
        <v>66</v>
      </c>
      <c r="X339" s="1" t="s">
        <v>892</v>
      </c>
      <c r="AB339" s="4">
        <v>286</v>
      </c>
      <c r="AC339" s="4">
        <v>62.92</v>
      </c>
      <c r="AF339" s="1" t="s">
        <v>67</v>
      </c>
    </row>
    <row r="340" spans="1:32" x14ac:dyDescent="0.2">
      <c r="A340" s="1" t="s">
        <v>1208</v>
      </c>
      <c r="B340" s="1" t="s">
        <v>1209</v>
      </c>
      <c r="C340" s="1" t="s">
        <v>786</v>
      </c>
      <c r="D340" s="1" t="s">
        <v>35</v>
      </c>
      <c r="E340" s="3">
        <v>169</v>
      </c>
      <c r="F340" s="1" t="s">
        <v>36</v>
      </c>
      <c r="G340" s="1" t="s">
        <v>1210</v>
      </c>
      <c r="H340" s="4">
        <v>85</v>
      </c>
      <c r="I340" s="1" t="s">
        <v>1198</v>
      </c>
      <c r="J340" s="1" t="s">
        <v>1199</v>
      </c>
      <c r="K340" s="1" t="s">
        <v>1200</v>
      </c>
      <c r="N340" s="1" t="s">
        <v>41</v>
      </c>
      <c r="O340" s="1" t="s">
        <v>1201</v>
      </c>
      <c r="P340" s="3">
        <v>239</v>
      </c>
      <c r="R340" s="1" t="s">
        <v>1211</v>
      </c>
      <c r="S340" s="1" t="s">
        <v>44</v>
      </c>
      <c r="T340" s="1" t="s">
        <v>1203</v>
      </c>
      <c r="V340" s="1" t="s">
        <v>65</v>
      </c>
      <c r="W340" s="1" t="s">
        <v>66</v>
      </c>
      <c r="X340" s="1" t="s">
        <v>1209</v>
      </c>
      <c r="AB340" s="4">
        <v>85</v>
      </c>
      <c r="AC340" s="4">
        <v>18.7</v>
      </c>
      <c r="AF340" s="1" t="s">
        <v>67</v>
      </c>
    </row>
    <row r="341" spans="1:32" x14ac:dyDescent="0.2">
      <c r="A341" s="1" t="s">
        <v>1182</v>
      </c>
      <c r="B341" s="1" t="s">
        <v>1020</v>
      </c>
      <c r="C341" s="1" t="s">
        <v>786</v>
      </c>
      <c r="D341" s="1" t="s">
        <v>35</v>
      </c>
      <c r="E341" s="3">
        <v>170</v>
      </c>
      <c r="F341" s="1" t="s">
        <v>36</v>
      </c>
      <c r="G341" s="1" t="s">
        <v>1212</v>
      </c>
      <c r="H341" s="4">
        <v>624</v>
      </c>
      <c r="I341" s="1" t="s">
        <v>1213</v>
      </c>
      <c r="J341" s="1" t="s">
        <v>1214</v>
      </c>
      <c r="K341" s="1" t="s">
        <v>1215</v>
      </c>
      <c r="L341" s="1" t="s">
        <v>1216</v>
      </c>
      <c r="M341" s="1" t="s">
        <v>1217</v>
      </c>
      <c r="N341" s="1" t="s">
        <v>41</v>
      </c>
      <c r="O341" s="1" t="s">
        <v>1201</v>
      </c>
      <c r="P341" s="3">
        <v>240</v>
      </c>
      <c r="R341" s="1" t="s">
        <v>1218</v>
      </c>
      <c r="S341" s="1" t="s">
        <v>44</v>
      </c>
      <c r="T341" s="1" t="s">
        <v>1219</v>
      </c>
      <c r="V341" s="1" t="s">
        <v>46</v>
      </c>
      <c r="W341" s="1" t="s">
        <v>47</v>
      </c>
      <c r="X341" s="1" t="s">
        <v>1020</v>
      </c>
      <c r="AB341" s="4">
        <v>624</v>
      </c>
      <c r="AC341" s="4">
        <v>137.28</v>
      </c>
      <c r="AF341" s="1" t="s">
        <v>1050</v>
      </c>
    </row>
    <row r="342" spans="1:32" x14ac:dyDescent="0.2">
      <c r="A342" s="1" t="s">
        <v>1208</v>
      </c>
      <c r="B342" s="1" t="s">
        <v>1209</v>
      </c>
      <c r="C342" s="1" t="s">
        <v>786</v>
      </c>
      <c r="D342" s="1" t="s">
        <v>35</v>
      </c>
      <c r="E342" s="3">
        <v>171</v>
      </c>
      <c r="F342" s="1" t="s">
        <v>36</v>
      </c>
      <c r="G342" s="1" t="s">
        <v>1220</v>
      </c>
      <c r="H342" s="4">
        <v>1489</v>
      </c>
      <c r="I342" s="1" t="s">
        <v>355</v>
      </c>
      <c r="J342" s="1" t="s">
        <v>356</v>
      </c>
      <c r="K342" s="1" t="s">
        <v>357</v>
      </c>
      <c r="N342" s="1" t="s">
        <v>41</v>
      </c>
      <c r="O342" s="1" t="s">
        <v>1201</v>
      </c>
      <c r="P342" s="3">
        <v>241</v>
      </c>
      <c r="R342" s="1" t="s">
        <v>1221</v>
      </c>
      <c r="S342" s="1" t="s">
        <v>44</v>
      </c>
      <c r="T342" s="1" t="s">
        <v>1222</v>
      </c>
      <c r="V342" s="1" t="s">
        <v>65</v>
      </c>
      <c r="W342" s="1" t="s">
        <v>66</v>
      </c>
      <c r="X342" s="1" t="s">
        <v>1171</v>
      </c>
      <c r="AB342" s="4">
        <v>1489</v>
      </c>
      <c r="AC342" s="4">
        <v>126.98</v>
      </c>
      <c r="AF342" s="1" t="s">
        <v>67</v>
      </c>
    </row>
    <row r="343" spans="1:32" x14ac:dyDescent="0.2">
      <c r="A343" s="1" t="s">
        <v>1223</v>
      </c>
      <c r="B343" s="1" t="s">
        <v>1171</v>
      </c>
      <c r="C343" s="1" t="s">
        <v>786</v>
      </c>
      <c r="D343" s="1" t="s">
        <v>35</v>
      </c>
      <c r="E343" s="3">
        <v>172</v>
      </c>
      <c r="F343" s="1" t="s">
        <v>36</v>
      </c>
      <c r="G343" s="1" t="s">
        <v>1224</v>
      </c>
      <c r="H343" s="4">
        <v>9750</v>
      </c>
      <c r="I343" s="1" t="s">
        <v>58</v>
      </c>
      <c r="J343" s="1" t="s">
        <v>59</v>
      </c>
      <c r="K343" s="1" t="s">
        <v>60</v>
      </c>
      <c r="L343" s="1" t="s">
        <v>61</v>
      </c>
      <c r="M343" s="1" t="s">
        <v>62</v>
      </c>
      <c r="N343" s="1" t="s">
        <v>41</v>
      </c>
      <c r="O343" s="1" t="s">
        <v>1201</v>
      </c>
      <c r="P343" s="3">
        <v>242</v>
      </c>
      <c r="R343" s="1" t="s">
        <v>1225</v>
      </c>
      <c r="S343" s="1" t="s">
        <v>44</v>
      </c>
      <c r="T343" s="1" t="s">
        <v>1226</v>
      </c>
      <c r="V343" s="1" t="s">
        <v>65</v>
      </c>
      <c r="W343" s="1" t="s">
        <v>66</v>
      </c>
      <c r="X343" s="1" t="s">
        <v>1171</v>
      </c>
      <c r="AB343" s="4">
        <v>9750</v>
      </c>
      <c r="AC343" s="4">
        <v>487.5</v>
      </c>
      <c r="AF343" s="1" t="s">
        <v>67</v>
      </c>
    </row>
    <row r="344" spans="1:32" x14ac:dyDescent="0.2">
      <c r="A344" s="1" t="s">
        <v>1132</v>
      </c>
      <c r="B344" s="1" t="s">
        <v>1132</v>
      </c>
      <c r="C344" s="1" t="s">
        <v>1132</v>
      </c>
      <c r="D344" s="1" t="s">
        <v>78</v>
      </c>
      <c r="E344" s="3">
        <v>20109</v>
      </c>
      <c r="F344" s="1" t="s">
        <v>77</v>
      </c>
      <c r="H344" s="4">
        <v>15482.97</v>
      </c>
      <c r="I344" s="1" t="s">
        <v>125</v>
      </c>
      <c r="K344" s="1" t="s">
        <v>102</v>
      </c>
      <c r="N344" s="1" t="s">
        <v>116</v>
      </c>
      <c r="O344" s="1" t="s">
        <v>1201</v>
      </c>
      <c r="P344" s="3">
        <v>230</v>
      </c>
      <c r="R344" s="1" t="s">
        <v>1227</v>
      </c>
      <c r="S344" s="1" t="s">
        <v>44</v>
      </c>
      <c r="X344" s="1" t="s">
        <v>918</v>
      </c>
      <c r="AB344" s="4">
        <v>0</v>
      </c>
      <c r="AC344" s="4">
        <v>0</v>
      </c>
    </row>
    <row r="345" spans="1:32" x14ac:dyDescent="0.2">
      <c r="A345" s="1" t="s">
        <v>1132</v>
      </c>
      <c r="B345" s="1" t="s">
        <v>1132</v>
      </c>
      <c r="C345" s="1" t="s">
        <v>1132</v>
      </c>
      <c r="D345" s="1" t="s">
        <v>78</v>
      </c>
      <c r="E345" s="3">
        <v>20110</v>
      </c>
      <c r="F345" s="1" t="s">
        <v>77</v>
      </c>
      <c r="G345" s="1" t="s">
        <v>78</v>
      </c>
      <c r="H345" s="4">
        <v>158.02000000000001</v>
      </c>
      <c r="I345" s="1" t="s">
        <v>115</v>
      </c>
      <c r="K345" s="1" t="s">
        <v>102</v>
      </c>
      <c r="N345" s="1" t="s">
        <v>116</v>
      </c>
      <c r="O345" s="1" t="s">
        <v>1201</v>
      </c>
      <c r="P345" s="3">
        <v>231</v>
      </c>
      <c r="R345" s="1" t="s">
        <v>1228</v>
      </c>
      <c r="S345" s="1" t="s">
        <v>44</v>
      </c>
      <c r="X345" s="1" t="s">
        <v>918</v>
      </c>
      <c r="AB345" s="4">
        <v>0</v>
      </c>
      <c r="AC345" s="4">
        <v>0</v>
      </c>
    </row>
    <row r="346" spans="1:32" x14ac:dyDescent="0.2">
      <c r="A346" s="1" t="s">
        <v>1132</v>
      </c>
      <c r="B346" s="1" t="s">
        <v>1132</v>
      </c>
      <c r="C346" s="1" t="s">
        <v>1132</v>
      </c>
      <c r="D346" s="1" t="s">
        <v>78</v>
      </c>
      <c r="E346" s="3">
        <v>20111</v>
      </c>
      <c r="F346" s="1" t="s">
        <v>77</v>
      </c>
      <c r="G346" s="1" t="s">
        <v>78</v>
      </c>
      <c r="H346" s="4">
        <v>1974.53</v>
      </c>
      <c r="I346" s="1" t="s">
        <v>115</v>
      </c>
      <c r="K346" s="1" t="s">
        <v>102</v>
      </c>
      <c r="N346" s="1" t="s">
        <v>116</v>
      </c>
      <c r="O346" s="1" t="s">
        <v>1201</v>
      </c>
      <c r="P346" s="3">
        <v>231</v>
      </c>
      <c r="R346" s="1" t="s">
        <v>1229</v>
      </c>
      <c r="S346" s="1" t="s">
        <v>44</v>
      </c>
      <c r="X346" s="1" t="s">
        <v>918</v>
      </c>
      <c r="AB346" s="4">
        <v>0</v>
      </c>
      <c r="AC346" s="4">
        <v>0</v>
      </c>
    </row>
    <row r="347" spans="1:32" x14ac:dyDescent="0.2">
      <c r="A347" s="1" t="s">
        <v>1132</v>
      </c>
      <c r="B347" s="1" t="s">
        <v>1132</v>
      </c>
      <c r="C347" s="1" t="s">
        <v>1132</v>
      </c>
      <c r="D347" s="1" t="s">
        <v>78</v>
      </c>
      <c r="E347" s="3">
        <v>20112</v>
      </c>
      <c r="F347" s="1" t="s">
        <v>77</v>
      </c>
      <c r="G347" s="1" t="s">
        <v>78</v>
      </c>
      <c r="H347" s="4">
        <v>171.24</v>
      </c>
      <c r="I347" s="1" t="s">
        <v>119</v>
      </c>
      <c r="K347" s="1" t="s">
        <v>102</v>
      </c>
      <c r="N347" s="1" t="s">
        <v>116</v>
      </c>
      <c r="O347" s="1" t="s">
        <v>1201</v>
      </c>
      <c r="P347" s="3">
        <v>232</v>
      </c>
      <c r="R347" s="1" t="s">
        <v>1230</v>
      </c>
      <c r="S347" s="1" t="s">
        <v>44</v>
      </c>
      <c r="X347" s="1" t="s">
        <v>918</v>
      </c>
      <c r="AB347" s="4">
        <v>0</v>
      </c>
      <c r="AC347" s="4">
        <v>0</v>
      </c>
    </row>
    <row r="348" spans="1:32" x14ac:dyDescent="0.2">
      <c r="A348" s="1" t="s">
        <v>1132</v>
      </c>
      <c r="B348" s="1" t="s">
        <v>1132</v>
      </c>
      <c r="C348" s="1" t="s">
        <v>1132</v>
      </c>
      <c r="D348" s="1" t="s">
        <v>78</v>
      </c>
      <c r="E348" s="3">
        <v>20113</v>
      </c>
      <c r="F348" s="1" t="s">
        <v>77</v>
      </c>
      <c r="G348" s="1" t="s">
        <v>78</v>
      </c>
      <c r="H348" s="4">
        <v>8.74</v>
      </c>
      <c r="I348" s="1" t="s">
        <v>121</v>
      </c>
      <c r="K348" s="1" t="s">
        <v>102</v>
      </c>
      <c r="N348" s="1" t="s">
        <v>116</v>
      </c>
      <c r="O348" s="1" t="s">
        <v>1201</v>
      </c>
      <c r="P348" s="3">
        <v>233</v>
      </c>
      <c r="R348" s="1" t="s">
        <v>1231</v>
      </c>
      <c r="S348" s="1" t="s">
        <v>44</v>
      </c>
      <c r="X348" s="1" t="s">
        <v>918</v>
      </c>
      <c r="AB348" s="4">
        <v>0</v>
      </c>
      <c r="AC348" s="4">
        <v>0</v>
      </c>
    </row>
    <row r="349" spans="1:32" x14ac:dyDescent="0.2">
      <c r="A349" s="1" t="s">
        <v>1132</v>
      </c>
      <c r="B349" s="1" t="s">
        <v>1132</v>
      </c>
      <c r="C349" s="1" t="s">
        <v>1132</v>
      </c>
      <c r="D349" s="1" t="s">
        <v>78</v>
      </c>
      <c r="E349" s="3">
        <v>20114</v>
      </c>
      <c r="F349" s="1" t="s">
        <v>77</v>
      </c>
      <c r="G349" s="1" t="s">
        <v>78</v>
      </c>
      <c r="H349" s="4">
        <v>78</v>
      </c>
      <c r="I349" s="1" t="s">
        <v>123</v>
      </c>
      <c r="K349" s="1" t="s">
        <v>102</v>
      </c>
      <c r="N349" s="1" t="s">
        <v>116</v>
      </c>
      <c r="O349" s="1" t="s">
        <v>1201</v>
      </c>
      <c r="P349" s="3">
        <v>234</v>
      </c>
      <c r="R349" s="1" t="s">
        <v>1232</v>
      </c>
      <c r="S349" s="1" t="s">
        <v>44</v>
      </c>
      <c r="X349" s="1" t="s">
        <v>918</v>
      </c>
      <c r="AB349" s="4">
        <v>0</v>
      </c>
      <c r="AC349" s="4">
        <v>0</v>
      </c>
    </row>
    <row r="350" spans="1:32" x14ac:dyDescent="0.2">
      <c r="A350" s="1" t="s">
        <v>1132</v>
      </c>
      <c r="B350" s="1" t="s">
        <v>1132</v>
      </c>
      <c r="C350" s="1" t="s">
        <v>1132</v>
      </c>
      <c r="D350" s="1" t="s">
        <v>78</v>
      </c>
      <c r="E350" s="3">
        <v>20115</v>
      </c>
      <c r="F350" s="1" t="s">
        <v>77</v>
      </c>
      <c r="H350" s="4">
        <v>26</v>
      </c>
      <c r="I350" s="1" t="s">
        <v>125</v>
      </c>
      <c r="K350" s="1" t="s">
        <v>102</v>
      </c>
      <c r="N350" s="1" t="s">
        <v>116</v>
      </c>
      <c r="O350" s="1" t="s">
        <v>1201</v>
      </c>
      <c r="P350" s="3">
        <v>235</v>
      </c>
      <c r="R350" s="1" t="s">
        <v>1233</v>
      </c>
      <c r="S350" s="1" t="s">
        <v>44</v>
      </c>
      <c r="X350" s="1" t="s">
        <v>918</v>
      </c>
      <c r="AB350" s="4">
        <v>0</v>
      </c>
      <c r="AC350" s="4">
        <v>0</v>
      </c>
    </row>
    <row r="351" spans="1:32" x14ac:dyDescent="0.2">
      <c r="A351" s="1" t="s">
        <v>1132</v>
      </c>
      <c r="B351" s="1" t="s">
        <v>1132</v>
      </c>
      <c r="C351" s="1" t="s">
        <v>1132</v>
      </c>
      <c r="D351" s="1" t="s">
        <v>78</v>
      </c>
      <c r="E351" s="3">
        <v>20116</v>
      </c>
      <c r="F351" s="1" t="s">
        <v>77</v>
      </c>
      <c r="G351" s="1" t="s">
        <v>78</v>
      </c>
      <c r="H351" s="4">
        <v>6705.85</v>
      </c>
      <c r="I351" s="1" t="s">
        <v>127</v>
      </c>
      <c r="K351" s="1" t="s">
        <v>102</v>
      </c>
      <c r="N351" s="1" t="s">
        <v>116</v>
      </c>
      <c r="O351" s="1" t="s">
        <v>1201</v>
      </c>
      <c r="P351" s="3">
        <v>236</v>
      </c>
      <c r="R351" s="1" t="s">
        <v>1234</v>
      </c>
      <c r="S351" s="1" t="s">
        <v>44</v>
      </c>
      <c r="X351" s="1" t="s">
        <v>918</v>
      </c>
      <c r="AB351" s="4">
        <v>0</v>
      </c>
      <c r="AC351" s="4">
        <v>0</v>
      </c>
    </row>
    <row r="352" spans="1:32" x14ac:dyDescent="0.2">
      <c r="A352" s="1" t="s">
        <v>1132</v>
      </c>
      <c r="B352" s="1" t="s">
        <v>1132</v>
      </c>
      <c r="C352" s="1" t="s">
        <v>1132</v>
      </c>
      <c r="D352" s="1" t="s">
        <v>78</v>
      </c>
      <c r="E352" s="3">
        <v>20117</v>
      </c>
      <c r="F352" s="1" t="s">
        <v>77</v>
      </c>
      <c r="H352" s="4">
        <v>709.17</v>
      </c>
      <c r="I352" s="1" t="s">
        <v>127</v>
      </c>
      <c r="K352" s="1" t="s">
        <v>102</v>
      </c>
      <c r="N352" s="1" t="s">
        <v>116</v>
      </c>
      <c r="O352" s="1" t="s">
        <v>1201</v>
      </c>
      <c r="P352" s="3">
        <v>237</v>
      </c>
      <c r="R352" s="1" t="s">
        <v>1235</v>
      </c>
      <c r="S352" s="1" t="s">
        <v>44</v>
      </c>
      <c r="X352" s="1" t="s">
        <v>918</v>
      </c>
      <c r="AB352" s="4">
        <v>0</v>
      </c>
      <c r="AC352" s="4">
        <v>0</v>
      </c>
    </row>
    <row r="353" spans="1:32" x14ac:dyDescent="0.2">
      <c r="A353" s="1" t="s">
        <v>1132</v>
      </c>
      <c r="B353" s="1" t="s">
        <v>1132</v>
      </c>
      <c r="C353" s="1" t="s">
        <v>1132</v>
      </c>
      <c r="D353" s="1" t="s">
        <v>78</v>
      </c>
      <c r="E353" s="3">
        <v>20118</v>
      </c>
      <c r="F353" s="1" t="s">
        <v>77</v>
      </c>
      <c r="G353" s="1" t="s">
        <v>78</v>
      </c>
      <c r="H353" s="4">
        <v>4112.63</v>
      </c>
      <c r="I353" s="1" t="s">
        <v>130</v>
      </c>
      <c r="K353" s="1" t="s">
        <v>131</v>
      </c>
      <c r="N353" s="1" t="s">
        <v>116</v>
      </c>
      <c r="O353" s="1" t="s">
        <v>1201</v>
      </c>
      <c r="P353" s="3">
        <v>238</v>
      </c>
      <c r="R353" s="1" t="s">
        <v>1236</v>
      </c>
      <c r="S353" s="1" t="s">
        <v>44</v>
      </c>
      <c r="X353" s="1" t="s">
        <v>918</v>
      </c>
      <c r="AB353" s="4">
        <v>0</v>
      </c>
      <c r="AC353" s="4">
        <v>0</v>
      </c>
    </row>
    <row r="354" spans="1:32" x14ac:dyDescent="0.2">
      <c r="A354" s="1" t="s">
        <v>1237</v>
      </c>
      <c r="B354" s="1" t="s">
        <v>1237</v>
      </c>
      <c r="C354" s="1" t="s">
        <v>1237</v>
      </c>
      <c r="D354" s="1" t="s">
        <v>78</v>
      </c>
      <c r="E354" s="3">
        <v>20119</v>
      </c>
      <c r="F354" s="1" t="s">
        <v>77</v>
      </c>
      <c r="G354" s="1" t="s">
        <v>78</v>
      </c>
      <c r="H354" s="4">
        <v>19632.099999999999</v>
      </c>
      <c r="I354" s="1" t="s">
        <v>127</v>
      </c>
      <c r="K354" s="1" t="s">
        <v>102</v>
      </c>
      <c r="N354" s="1" t="s">
        <v>116</v>
      </c>
      <c r="O354" s="1" t="s">
        <v>1144</v>
      </c>
      <c r="P354" s="3">
        <v>243</v>
      </c>
      <c r="R354" s="1" t="s">
        <v>1238</v>
      </c>
      <c r="S354" s="1" t="s">
        <v>44</v>
      </c>
      <c r="X354" s="1" t="s">
        <v>1178</v>
      </c>
      <c r="AB354" s="4">
        <v>0</v>
      </c>
      <c r="AC354" s="4">
        <v>0</v>
      </c>
    </row>
    <row r="355" spans="1:32" x14ac:dyDescent="0.2">
      <c r="A355" s="1" t="s">
        <v>1239</v>
      </c>
      <c r="B355" s="1" t="s">
        <v>1239</v>
      </c>
      <c r="C355" s="1" t="s">
        <v>1239</v>
      </c>
      <c r="D355" s="1" t="s">
        <v>35</v>
      </c>
      <c r="E355" s="3">
        <v>24</v>
      </c>
      <c r="F355" s="1" t="s">
        <v>77</v>
      </c>
      <c r="G355" s="1" t="s">
        <v>1240</v>
      </c>
      <c r="H355" s="4">
        <v>3789.78</v>
      </c>
      <c r="I355" s="1" t="s">
        <v>189</v>
      </c>
      <c r="J355" s="1" t="s">
        <v>190</v>
      </c>
      <c r="K355" s="1" t="s">
        <v>102</v>
      </c>
      <c r="N355" s="1" t="s">
        <v>41</v>
      </c>
      <c r="O355" s="1" t="s">
        <v>1241</v>
      </c>
      <c r="P355" s="3">
        <v>244</v>
      </c>
      <c r="R355" s="1" t="s">
        <v>1242</v>
      </c>
      <c r="S355" s="1" t="s">
        <v>44</v>
      </c>
      <c r="V355" s="1" t="s">
        <v>46</v>
      </c>
      <c r="W355" s="1" t="s">
        <v>47</v>
      </c>
      <c r="X355" s="1" t="s">
        <v>1239</v>
      </c>
      <c r="AB355" s="4">
        <v>3687.66</v>
      </c>
      <c r="AC355" s="4">
        <v>811.29</v>
      </c>
      <c r="AF355" s="1" t="s">
        <v>187</v>
      </c>
    </row>
    <row r="356" spans="1:32" x14ac:dyDescent="0.2">
      <c r="A356" s="1" t="s">
        <v>1042</v>
      </c>
      <c r="B356" s="1" t="s">
        <v>786</v>
      </c>
      <c r="C356" s="1" t="s">
        <v>1239</v>
      </c>
      <c r="D356" s="1" t="s">
        <v>35</v>
      </c>
      <c r="E356" s="3">
        <v>177</v>
      </c>
      <c r="F356" s="1" t="s">
        <v>36</v>
      </c>
      <c r="G356" s="1" t="s">
        <v>1243</v>
      </c>
      <c r="H356" s="4">
        <v>1123</v>
      </c>
      <c r="I356" s="1" t="s">
        <v>1244</v>
      </c>
      <c r="J356" s="1" t="s">
        <v>1245</v>
      </c>
      <c r="K356" s="1" t="s">
        <v>1246</v>
      </c>
      <c r="N356" s="1" t="s">
        <v>41</v>
      </c>
      <c r="O356" s="1" t="s">
        <v>1241</v>
      </c>
      <c r="P356" s="3">
        <v>245</v>
      </c>
      <c r="R356" s="1" t="s">
        <v>1247</v>
      </c>
      <c r="S356" s="1" t="s">
        <v>44</v>
      </c>
      <c r="T356" s="1" t="s">
        <v>1248</v>
      </c>
      <c r="V356" s="1" t="s">
        <v>65</v>
      </c>
      <c r="W356" s="1" t="s">
        <v>66</v>
      </c>
      <c r="X356" s="1" t="s">
        <v>1249</v>
      </c>
      <c r="AB356" s="4">
        <v>1123</v>
      </c>
      <c r="AC356" s="4">
        <v>247.06</v>
      </c>
      <c r="AF356" s="1" t="s">
        <v>152</v>
      </c>
    </row>
    <row r="357" spans="1:32" x14ac:dyDescent="0.2">
      <c r="A357" s="1" t="s">
        <v>1144</v>
      </c>
      <c r="B357" s="1" t="s">
        <v>1144</v>
      </c>
      <c r="C357" s="1" t="s">
        <v>1144</v>
      </c>
      <c r="D357" s="1" t="s">
        <v>78</v>
      </c>
      <c r="E357" s="3">
        <v>20120</v>
      </c>
      <c r="F357" s="1" t="s">
        <v>77</v>
      </c>
      <c r="G357" s="1" t="s">
        <v>78</v>
      </c>
      <c r="H357" s="4">
        <v>1000</v>
      </c>
      <c r="I357" s="1" t="s">
        <v>733</v>
      </c>
      <c r="K357" s="1" t="s">
        <v>734</v>
      </c>
      <c r="N357" s="1" t="s">
        <v>735</v>
      </c>
      <c r="O357" s="1" t="s">
        <v>1241</v>
      </c>
      <c r="P357" s="3">
        <v>246</v>
      </c>
      <c r="R357" s="1" t="s">
        <v>1250</v>
      </c>
      <c r="S357" s="1" t="s">
        <v>44</v>
      </c>
      <c r="X357" s="1" t="s">
        <v>1132</v>
      </c>
      <c r="AB357" s="4">
        <v>0</v>
      </c>
      <c r="AC357" s="4">
        <v>0</v>
      </c>
    </row>
    <row r="358" spans="1:32" x14ac:dyDescent="0.2">
      <c r="A358" s="1" t="s">
        <v>1241</v>
      </c>
      <c r="B358" s="1" t="s">
        <v>1241</v>
      </c>
      <c r="C358" s="1" t="s">
        <v>1241</v>
      </c>
      <c r="D358" s="1" t="s">
        <v>78</v>
      </c>
      <c r="E358" s="3">
        <v>20121</v>
      </c>
      <c r="F358" s="1" t="s">
        <v>77</v>
      </c>
      <c r="G358" s="1" t="s">
        <v>78</v>
      </c>
      <c r="H358" s="4">
        <v>1505.85</v>
      </c>
      <c r="I358" s="1" t="s">
        <v>202</v>
      </c>
      <c r="J358" s="1" t="s">
        <v>203</v>
      </c>
      <c r="K358" s="1" t="s">
        <v>204</v>
      </c>
      <c r="N358" s="1" t="s">
        <v>205</v>
      </c>
      <c r="O358" s="1" t="s">
        <v>1241</v>
      </c>
      <c r="P358" s="3">
        <v>247</v>
      </c>
      <c r="R358" s="1" t="s">
        <v>1251</v>
      </c>
      <c r="S358" s="1" t="s">
        <v>44</v>
      </c>
      <c r="X358" s="1" t="s">
        <v>657</v>
      </c>
      <c r="Y358" s="1" t="s">
        <v>1252</v>
      </c>
      <c r="AA358" s="1" t="s">
        <v>1237</v>
      </c>
      <c r="AB358" s="4">
        <v>0</v>
      </c>
      <c r="AC358" s="4">
        <v>0</v>
      </c>
    </row>
    <row r="359" spans="1:32" x14ac:dyDescent="0.2">
      <c r="A359" s="1" t="s">
        <v>1241</v>
      </c>
      <c r="B359" s="1" t="s">
        <v>1241</v>
      </c>
      <c r="C359" s="1" t="s">
        <v>1241</v>
      </c>
      <c r="D359" s="1" t="s">
        <v>78</v>
      </c>
      <c r="E359" s="3">
        <v>20121</v>
      </c>
      <c r="F359" s="1" t="s">
        <v>77</v>
      </c>
      <c r="G359" s="1" t="s">
        <v>78</v>
      </c>
      <c r="H359" s="4">
        <v>1505.85</v>
      </c>
      <c r="I359" s="1" t="s">
        <v>202</v>
      </c>
      <c r="J359" s="1" t="s">
        <v>203</v>
      </c>
      <c r="K359" s="1" t="s">
        <v>204</v>
      </c>
      <c r="N359" s="1" t="s">
        <v>205</v>
      </c>
      <c r="O359" s="1" t="s">
        <v>1241</v>
      </c>
      <c r="P359" s="3">
        <v>247</v>
      </c>
      <c r="R359" s="1" t="s">
        <v>1251</v>
      </c>
      <c r="S359" s="1" t="s">
        <v>44</v>
      </c>
      <c r="X359" s="1" t="s">
        <v>657</v>
      </c>
      <c r="Y359" s="1" t="s">
        <v>1252</v>
      </c>
      <c r="AA359" s="1" t="s">
        <v>1237</v>
      </c>
      <c r="AB359" s="4">
        <v>0</v>
      </c>
      <c r="AC359" s="4">
        <v>0</v>
      </c>
    </row>
    <row r="360" spans="1:32" x14ac:dyDescent="0.2">
      <c r="A360" s="1" t="s">
        <v>359</v>
      </c>
      <c r="B360" s="1" t="s">
        <v>98</v>
      </c>
      <c r="C360" s="1" t="s">
        <v>138</v>
      </c>
      <c r="D360" s="1" t="s">
        <v>35</v>
      </c>
      <c r="E360" s="3">
        <v>7</v>
      </c>
      <c r="F360" s="1" t="s">
        <v>36</v>
      </c>
      <c r="G360" s="1" t="s">
        <v>1253</v>
      </c>
      <c r="H360" s="4">
        <v>2304.54</v>
      </c>
      <c r="I360" s="1" t="s">
        <v>223</v>
      </c>
      <c r="J360" s="1" t="s">
        <v>224</v>
      </c>
      <c r="K360" s="1" t="s">
        <v>131</v>
      </c>
      <c r="L360" s="1" t="s">
        <v>225</v>
      </c>
      <c r="M360" s="1" t="s">
        <v>226</v>
      </c>
      <c r="N360" s="1" t="s">
        <v>41</v>
      </c>
      <c r="O360" s="1" t="s">
        <v>1254</v>
      </c>
      <c r="P360" s="3">
        <v>249</v>
      </c>
      <c r="R360" s="1" t="s">
        <v>1255</v>
      </c>
      <c r="S360" s="1" t="s">
        <v>44</v>
      </c>
      <c r="T360" s="1" t="s">
        <v>228</v>
      </c>
      <c r="V360" s="1" t="s">
        <v>65</v>
      </c>
      <c r="W360" s="1" t="s">
        <v>66</v>
      </c>
      <c r="X360" s="1" t="s">
        <v>138</v>
      </c>
      <c r="AB360" s="4">
        <v>2304.54</v>
      </c>
      <c r="AC360" s="4">
        <v>13.73</v>
      </c>
      <c r="AF360" s="1" t="s">
        <v>229</v>
      </c>
    </row>
    <row r="361" spans="1:32" x14ac:dyDescent="0.2">
      <c r="A361" s="1" t="s">
        <v>359</v>
      </c>
      <c r="B361" s="1" t="s">
        <v>98</v>
      </c>
      <c r="C361" s="1" t="s">
        <v>138</v>
      </c>
      <c r="D361" s="1" t="s">
        <v>35</v>
      </c>
      <c r="E361" s="3">
        <v>8</v>
      </c>
      <c r="F361" s="1" t="s">
        <v>36</v>
      </c>
      <c r="G361" s="1" t="s">
        <v>1256</v>
      </c>
      <c r="H361" s="4">
        <v>8045.69</v>
      </c>
      <c r="I361" s="1" t="s">
        <v>223</v>
      </c>
      <c r="J361" s="1" t="s">
        <v>224</v>
      </c>
      <c r="K361" s="1" t="s">
        <v>131</v>
      </c>
      <c r="L361" s="1" t="s">
        <v>225</v>
      </c>
      <c r="M361" s="1" t="s">
        <v>226</v>
      </c>
      <c r="N361" s="1" t="s">
        <v>41</v>
      </c>
      <c r="O361" s="1" t="s">
        <v>1254</v>
      </c>
      <c r="P361" s="3">
        <v>249</v>
      </c>
      <c r="R361" s="1" t="s">
        <v>1257</v>
      </c>
      <c r="S361" s="1" t="s">
        <v>44</v>
      </c>
      <c r="T361" s="1" t="s">
        <v>228</v>
      </c>
      <c r="V361" s="1" t="s">
        <v>65</v>
      </c>
      <c r="W361" s="1" t="s">
        <v>66</v>
      </c>
      <c r="X361" s="1" t="s">
        <v>138</v>
      </c>
      <c r="AB361" s="4">
        <v>8045.69</v>
      </c>
      <c r="AC361" s="4">
        <v>39.11</v>
      </c>
      <c r="AF361" s="1" t="s">
        <v>229</v>
      </c>
    </row>
    <row r="362" spans="1:32" x14ac:dyDescent="0.2">
      <c r="A362" s="1" t="s">
        <v>359</v>
      </c>
      <c r="B362" s="1" t="s">
        <v>98</v>
      </c>
      <c r="C362" s="1" t="s">
        <v>138</v>
      </c>
      <c r="D362" s="1" t="s">
        <v>35</v>
      </c>
      <c r="E362" s="3">
        <v>9</v>
      </c>
      <c r="F362" s="1" t="s">
        <v>36</v>
      </c>
      <c r="G362" s="1" t="s">
        <v>1258</v>
      </c>
      <c r="H362" s="4">
        <v>1805.93</v>
      </c>
      <c r="I362" s="1" t="s">
        <v>223</v>
      </c>
      <c r="J362" s="1" t="s">
        <v>224</v>
      </c>
      <c r="K362" s="1" t="s">
        <v>131</v>
      </c>
      <c r="L362" s="1" t="s">
        <v>225</v>
      </c>
      <c r="M362" s="1" t="s">
        <v>226</v>
      </c>
      <c r="N362" s="1" t="s">
        <v>41</v>
      </c>
      <c r="O362" s="1" t="s">
        <v>1254</v>
      </c>
      <c r="P362" s="3">
        <v>249</v>
      </c>
      <c r="R362" s="1" t="s">
        <v>1259</v>
      </c>
      <c r="S362" s="1" t="s">
        <v>44</v>
      </c>
      <c r="T362" s="1" t="s">
        <v>228</v>
      </c>
      <c r="V362" s="1" t="s">
        <v>46</v>
      </c>
      <c r="W362" s="1" t="s">
        <v>47</v>
      </c>
      <c r="X362" s="1" t="s">
        <v>138</v>
      </c>
      <c r="AB362" s="4">
        <v>1805.93</v>
      </c>
      <c r="AC362" s="4">
        <v>12.34</v>
      </c>
      <c r="AF362" s="1" t="s">
        <v>229</v>
      </c>
    </row>
    <row r="363" spans="1:32" x14ac:dyDescent="0.2">
      <c r="A363" s="1" t="s">
        <v>359</v>
      </c>
      <c r="B363" s="1" t="s">
        <v>98</v>
      </c>
      <c r="C363" s="1" t="s">
        <v>138</v>
      </c>
      <c r="D363" s="1" t="s">
        <v>35</v>
      </c>
      <c r="E363" s="3">
        <v>10</v>
      </c>
      <c r="F363" s="1" t="s">
        <v>36</v>
      </c>
      <c r="G363" s="1" t="s">
        <v>1260</v>
      </c>
      <c r="H363" s="4">
        <v>5346.48</v>
      </c>
      <c r="I363" s="1" t="s">
        <v>223</v>
      </c>
      <c r="J363" s="1" t="s">
        <v>224</v>
      </c>
      <c r="K363" s="1" t="s">
        <v>131</v>
      </c>
      <c r="L363" s="1" t="s">
        <v>225</v>
      </c>
      <c r="M363" s="1" t="s">
        <v>226</v>
      </c>
      <c r="N363" s="1" t="s">
        <v>41</v>
      </c>
      <c r="O363" s="1" t="s">
        <v>1254</v>
      </c>
      <c r="P363" s="3">
        <v>249</v>
      </c>
      <c r="R363" s="1" t="s">
        <v>1261</v>
      </c>
      <c r="S363" s="1" t="s">
        <v>44</v>
      </c>
      <c r="T363" s="1" t="s">
        <v>228</v>
      </c>
      <c r="V363" s="1" t="s">
        <v>65</v>
      </c>
      <c r="W363" s="1" t="s">
        <v>66</v>
      </c>
      <c r="X363" s="1" t="s">
        <v>138</v>
      </c>
      <c r="AB363" s="4">
        <v>5346.48</v>
      </c>
      <c r="AC363" s="4">
        <v>31.75</v>
      </c>
      <c r="AF363" s="1" t="s">
        <v>229</v>
      </c>
    </row>
    <row r="364" spans="1:32" x14ac:dyDescent="0.2">
      <c r="A364" s="1" t="s">
        <v>359</v>
      </c>
      <c r="B364" s="1" t="s">
        <v>98</v>
      </c>
      <c r="C364" s="1" t="s">
        <v>138</v>
      </c>
      <c r="D364" s="1" t="s">
        <v>35</v>
      </c>
      <c r="E364" s="3">
        <v>11</v>
      </c>
      <c r="F364" s="1" t="s">
        <v>36</v>
      </c>
      <c r="G364" s="1" t="s">
        <v>1262</v>
      </c>
      <c r="H364" s="4">
        <v>40000.910000000003</v>
      </c>
      <c r="I364" s="1" t="s">
        <v>223</v>
      </c>
      <c r="J364" s="1" t="s">
        <v>224</v>
      </c>
      <c r="K364" s="1" t="s">
        <v>131</v>
      </c>
      <c r="L364" s="1" t="s">
        <v>225</v>
      </c>
      <c r="M364" s="1" t="s">
        <v>226</v>
      </c>
      <c r="N364" s="1" t="s">
        <v>41</v>
      </c>
      <c r="O364" s="1" t="s">
        <v>1254</v>
      </c>
      <c r="P364" s="3">
        <v>249</v>
      </c>
      <c r="R364" s="1" t="s">
        <v>1263</v>
      </c>
      <c r="S364" s="1" t="s">
        <v>44</v>
      </c>
      <c r="T364" s="1" t="s">
        <v>228</v>
      </c>
      <c r="V364" s="1" t="s">
        <v>65</v>
      </c>
      <c r="W364" s="1" t="s">
        <v>66</v>
      </c>
      <c r="X364" s="1" t="s">
        <v>138</v>
      </c>
      <c r="AB364" s="4">
        <v>40000.910000000003</v>
      </c>
      <c r="AC364" s="4">
        <v>217.75</v>
      </c>
      <c r="AF364" s="1" t="s">
        <v>229</v>
      </c>
    </row>
    <row r="365" spans="1:32" x14ac:dyDescent="0.2">
      <c r="A365" s="1" t="s">
        <v>359</v>
      </c>
      <c r="B365" s="1" t="s">
        <v>98</v>
      </c>
      <c r="C365" s="1" t="s">
        <v>138</v>
      </c>
      <c r="D365" s="1" t="s">
        <v>35</v>
      </c>
      <c r="E365" s="3">
        <v>12</v>
      </c>
      <c r="F365" s="1" t="s">
        <v>36</v>
      </c>
      <c r="G365" s="1" t="s">
        <v>1264</v>
      </c>
      <c r="H365" s="4">
        <v>7869.79</v>
      </c>
      <c r="I365" s="1" t="s">
        <v>223</v>
      </c>
      <c r="J365" s="1" t="s">
        <v>224</v>
      </c>
      <c r="K365" s="1" t="s">
        <v>131</v>
      </c>
      <c r="L365" s="1" t="s">
        <v>225</v>
      </c>
      <c r="M365" s="1" t="s">
        <v>226</v>
      </c>
      <c r="N365" s="1" t="s">
        <v>41</v>
      </c>
      <c r="O365" s="1" t="s">
        <v>1254</v>
      </c>
      <c r="P365" s="3">
        <v>249</v>
      </c>
      <c r="R365" s="1" t="s">
        <v>1265</v>
      </c>
      <c r="S365" s="1" t="s">
        <v>44</v>
      </c>
      <c r="T365" s="1" t="s">
        <v>228</v>
      </c>
      <c r="V365" s="1" t="s">
        <v>46</v>
      </c>
      <c r="W365" s="1" t="s">
        <v>47</v>
      </c>
      <c r="X365" s="1" t="s">
        <v>138</v>
      </c>
      <c r="AB365" s="4">
        <v>7869.79</v>
      </c>
      <c r="AC365" s="4">
        <v>47.7</v>
      </c>
      <c r="AF365" s="1" t="s">
        <v>229</v>
      </c>
    </row>
    <row r="366" spans="1:32" x14ac:dyDescent="0.2">
      <c r="A366" s="1" t="s">
        <v>1182</v>
      </c>
      <c r="B366" s="1" t="s">
        <v>1182</v>
      </c>
      <c r="C366" s="1" t="s">
        <v>1182</v>
      </c>
      <c r="D366" s="1" t="s">
        <v>78</v>
      </c>
      <c r="E366" s="3">
        <v>20122</v>
      </c>
      <c r="F366" s="1" t="s">
        <v>77</v>
      </c>
      <c r="G366" s="1" t="s">
        <v>78</v>
      </c>
      <c r="H366" s="4">
        <v>59412.51</v>
      </c>
      <c r="I366" s="1" t="s">
        <v>372</v>
      </c>
      <c r="N366" s="1" t="s">
        <v>373</v>
      </c>
      <c r="O366" s="1" t="s">
        <v>1254</v>
      </c>
      <c r="P366" s="3">
        <v>248</v>
      </c>
      <c r="R366" s="1" t="s">
        <v>1266</v>
      </c>
      <c r="S366" s="1" t="s">
        <v>44</v>
      </c>
      <c r="X366" s="1" t="s">
        <v>892</v>
      </c>
      <c r="AB366" s="4">
        <v>0</v>
      </c>
      <c r="AC366" s="4">
        <v>0</v>
      </c>
    </row>
    <row r="367" spans="1:32" x14ac:dyDescent="0.2">
      <c r="A367" s="1" t="s">
        <v>1182</v>
      </c>
      <c r="B367" s="1" t="s">
        <v>1182</v>
      </c>
      <c r="C367" s="1" t="s">
        <v>1182</v>
      </c>
      <c r="D367" s="1" t="s">
        <v>78</v>
      </c>
      <c r="E367" s="3">
        <v>20123</v>
      </c>
      <c r="F367" s="1" t="s">
        <v>77</v>
      </c>
      <c r="G367" s="1" t="s">
        <v>78</v>
      </c>
      <c r="H367" s="4">
        <v>749.06</v>
      </c>
      <c r="I367" s="1" t="s">
        <v>372</v>
      </c>
      <c r="N367" s="1" t="s">
        <v>373</v>
      </c>
      <c r="O367" s="1" t="s">
        <v>1254</v>
      </c>
      <c r="P367" s="3">
        <v>248</v>
      </c>
      <c r="R367" s="1" t="s">
        <v>1267</v>
      </c>
      <c r="S367" s="1" t="s">
        <v>44</v>
      </c>
      <c r="X367" s="1" t="s">
        <v>971</v>
      </c>
      <c r="AB367" s="4">
        <v>0</v>
      </c>
      <c r="AC367" s="4">
        <v>0</v>
      </c>
    </row>
    <row r="368" spans="1:32" x14ac:dyDescent="0.2">
      <c r="A368" s="1" t="s">
        <v>1186</v>
      </c>
      <c r="B368" s="1" t="s">
        <v>786</v>
      </c>
      <c r="C368" s="1" t="s">
        <v>1239</v>
      </c>
      <c r="D368" s="1" t="s">
        <v>35</v>
      </c>
      <c r="E368" s="3">
        <v>178</v>
      </c>
      <c r="F368" s="1" t="s">
        <v>36</v>
      </c>
      <c r="G368" s="1" t="s">
        <v>1268</v>
      </c>
      <c r="H368" s="4">
        <v>90</v>
      </c>
      <c r="I368" s="1" t="s">
        <v>448</v>
      </c>
      <c r="J368" s="1" t="s">
        <v>449</v>
      </c>
      <c r="K368" s="1" t="s">
        <v>450</v>
      </c>
      <c r="L368" s="1" t="s">
        <v>225</v>
      </c>
      <c r="M368" s="1" t="s">
        <v>451</v>
      </c>
      <c r="N368" s="1" t="s">
        <v>41</v>
      </c>
      <c r="O368" s="1" t="s">
        <v>1269</v>
      </c>
      <c r="P368" s="3">
        <v>251</v>
      </c>
      <c r="R368" s="1" t="s">
        <v>1270</v>
      </c>
      <c r="S368" s="1" t="s">
        <v>44</v>
      </c>
      <c r="T368" s="1" t="s">
        <v>454</v>
      </c>
      <c r="V368" s="1" t="s">
        <v>65</v>
      </c>
      <c r="W368" s="1" t="s">
        <v>66</v>
      </c>
      <c r="X368" s="1" t="s">
        <v>1132</v>
      </c>
      <c r="AB368" s="4">
        <v>90</v>
      </c>
      <c r="AC368" s="4">
        <v>3.6</v>
      </c>
      <c r="AF368" s="1" t="s">
        <v>152</v>
      </c>
    </row>
    <row r="369" spans="1:32" x14ac:dyDescent="0.2">
      <c r="A369" s="1" t="s">
        <v>1254</v>
      </c>
      <c r="B369" s="1" t="s">
        <v>1254</v>
      </c>
      <c r="C369" s="1" t="s">
        <v>1254</v>
      </c>
      <c r="D369" s="1" t="s">
        <v>78</v>
      </c>
      <c r="E369" s="3">
        <v>20124</v>
      </c>
      <c r="F369" s="1" t="s">
        <v>77</v>
      </c>
      <c r="G369" s="1" t="s">
        <v>78</v>
      </c>
      <c r="H369" s="4">
        <v>511.16</v>
      </c>
      <c r="I369" s="1" t="s">
        <v>1271</v>
      </c>
      <c r="K369" s="1" t="s">
        <v>102</v>
      </c>
      <c r="N369" s="1" t="s">
        <v>283</v>
      </c>
      <c r="O369" s="1" t="s">
        <v>1269</v>
      </c>
      <c r="P369" s="3">
        <v>250</v>
      </c>
      <c r="R369" s="1" t="s">
        <v>1272</v>
      </c>
      <c r="S369" s="1" t="s">
        <v>44</v>
      </c>
      <c r="X369" s="1" t="s">
        <v>1132</v>
      </c>
      <c r="AB369" s="4">
        <v>0</v>
      </c>
      <c r="AC369" s="4">
        <v>0</v>
      </c>
    </row>
    <row r="370" spans="1:32" x14ac:dyDescent="0.2">
      <c r="A370" s="1" t="s">
        <v>922</v>
      </c>
      <c r="B370" s="1" t="s">
        <v>542</v>
      </c>
      <c r="C370" s="1" t="s">
        <v>359</v>
      </c>
      <c r="D370" s="1" t="s">
        <v>35</v>
      </c>
      <c r="E370" s="3">
        <v>79</v>
      </c>
      <c r="F370" s="1" t="s">
        <v>36</v>
      </c>
      <c r="G370" s="1" t="s">
        <v>1273</v>
      </c>
      <c r="H370" s="4">
        <v>12799.2</v>
      </c>
      <c r="I370" s="1" t="s">
        <v>467</v>
      </c>
      <c r="J370" s="1" t="s">
        <v>468</v>
      </c>
      <c r="K370" s="1" t="s">
        <v>469</v>
      </c>
      <c r="L370" s="1" t="s">
        <v>148</v>
      </c>
      <c r="M370" s="1" t="s">
        <v>470</v>
      </c>
      <c r="N370" s="1" t="s">
        <v>41</v>
      </c>
      <c r="O370" s="1" t="s">
        <v>1166</v>
      </c>
      <c r="P370" s="3">
        <v>252</v>
      </c>
      <c r="R370" s="1" t="s">
        <v>1274</v>
      </c>
      <c r="S370" s="1" t="s">
        <v>44</v>
      </c>
      <c r="T370" s="1" t="s">
        <v>1275</v>
      </c>
      <c r="V370" s="1" t="s">
        <v>46</v>
      </c>
      <c r="W370" s="1" t="s">
        <v>47</v>
      </c>
      <c r="X370" s="1" t="s">
        <v>571</v>
      </c>
      <c r="AB370" s="4">
        <v>12799.2</v>
      </c>
      <c r="AC370" s="4">
        <v>2815.82</v>
      </c>
      <c r="AF370" s="1" t="s">
        <v>473</v>
      </c>
    </row>
    <row r="371" spans="1:32" x14ac:dyDescent="0.2">
      <c r="A371" s="1" t="s">
        <v>1182</v>
      </c>
      <c r="B371" s="1" t="s">
        <v>1020</v>
      </c>
      <c r="C371" s="1" t="s">
        <v>786</v>
      </c>
      <c r="D371" s="1" t="s">
        <v>35</v>
      </c>
      <c r="E371" s="3">
        <v>167</v>
      </c>
      <c r="F371" s="1" t="s">
        <v>36</v>
      </c>
      <c r="G371" s="1" t="s">
        <v>1276</v>
      </c>
      <c r="H371" s="4">
        <v>1477</v>
      </c>
      <c r="I371" s="1" t="s">
        <v>467</v>
      </c>
      <c r="J371" s="1" t="s">
        <v>468</v>
      </c>
      <c r="K371" s="1" t="s">
        <v>469</v>
      </c>
      <c r="L371" s="1" t="s">
        <v>148</v>
      </c>
      <c r="M371" s="1" t="s">
        <v>470</v>
      </c>
      <c r="N371" s="1" t="s">
        <v>41</v>
      </c>
      <c r="O371" s="1" t="s">
        <v>1166</v>
      </c>
      <c r="P371" s="3">
        <v>252</v>
      </c>
      <c r="R371" s="1" t="s">
        <v>1277</v>
      </c>
      <c r="S371" s="1" t="s">
        <v>44</v>
      </c>
      <c r="T371" s="1" t="s">
        <v>1275</v>
      </c>
      <c r="V371" s="1" t="s">
        <v>46</v>
      </c>
      <c r="W371" s="1" t="s">
        <v>47</v>
      </c>
      <c r="X371" s="1" t="s">
        <v>1171</v>
      </c>
      <c r="AB371" s="4">
        <v>1477</v>
      </c>
      <c r="AC371" s="4">
        <v>324.94</v>
      </c>
      <c r="AF371" s="1" t="s">
        <v>473</v>
      </c>
    </row>
    <row r="372" spans="1:32" x14ac:dyDescent="0.2">
      <c r="A372" s="1" t="s">
        <v>1182</v>
      </c>
      <c r="B372" s="1" t="s">
        <v>1020</v>
      </c>
      <c r="C372" s="1" t="s">
        <v>786</v>
      </c>
      <c r="D372" s="1" t="s">
        <v>35</v>
      </c>
      <c r="E372" s="3">
        <v>168</v>
      </c>
      <c r="F372" s="1" t="s">
        <v>36</v>
      </c>
      <c r="G372" s="1" t="s">
        <v>1278</v>
      </c>
      <c r="H372" s="4">
        <v>6458</v>
      </c>
      <c r="I372" s="1" t="s">
        <v>467</v>
      </c>
      <c r="J372" s="1" t="s">
        <v>468</v>
      </c>
      <c r="K372" s="1" t="s">
        <v>469</v>
      </c>
      <c r="L372" s="1" t="s">
        <v>148</v>
      </c>
      <c r="M372" s="1" t="s">
        <v>470</v>
      </c>
      <c r="N372" s="1" t="s">
        <v>41</v>
      </c>
      <c r="O372" s="1" t="s">
        <v>1166</v>
      </c>
      <c r="P372" s="3">
        <v>252</v>
      </c>
      <c r="R372" s="1" t="s">
        <v>1279</v>
      </c>
      <c r="S372" s="1" t="s">
        <v>44</v>
      </c>
      <c r="T372" s="1" t="s">
        <v>1275</v>
      </c>
      <c r="V372" s="1" t="s">
        <v>46</v>
      </c>
      <c r="W372" s="1" t="s">
        <v>47</v>
      </c>
      <c r="X372" s="1" t="s">
        <v>1171</v>
      </c>
      <c r="AB372" s="4">
        <v>6458</v>
      </c>
      <c r="AC372" s="4">
        <v>1420.76</v>
      </c>
      <c r="AF372" s="1" t="s">
        <v>473</v>
      </c>
    </row>
    <row r="373" spans="1:32" x14ac:dyDescent="0.2">
      <c r="A373" s="1" t="s">
        <v>1280</v>
      </c>
      <c r="B373" s="1" t="s">
        <v>722</v>
      </c>
      <c r="C373" s="1" t="s">
        <v>732</v>
      </c>
      <c r="D373" s="1" t="s">
        <v>35</v>
      </c>
      <c r="E373" s="3">
        <v>88</v>
      </c>
      <c r="F373" s="1" t="s">
        <v>36</v>
      </c>
      <c r="G373" s="1" t="s">
        <v>1281</v>
      </c>
      <c r="H373" s="4">
        <v>32.31</v>
      </c>
      <c r="I373" s="1" t="s">
        <v>38</v>
      </c>
      <c r="J373" s="1" t="s">
        <v>39</v>
      </c>
      <c r="K373" s="1" t="s">
        <v>40</v>
      </c>
      <c r="N373" s="1" t="s">
        <v>41</v>
      </c>
      <c r="O373" s="1" t="s">
        <v>1282</v>
      </c>
      <c r="P373" s="3">
        <v>253</v>
      </c>
      <c r="R373" s="1" t="s">
        <v>1283</v>
      </c>
      <c r="S373" s="1" t="s">
        <v>44</v>
      </c>
      <c r="T373" s="1" t="s">
        <v>1136</v>
      </c>
      <c r="V373" s="1" t="s">
        <v>46</v>
      </c>
      <c r="W373" s="1" t="s">
        <v>47</v>
      </c>
      <c r="X373" s="1" t="s">
        <v>732</v>
      </c>
      <c r="AB373" s="4">
        <v>32.31</v>
      </c>
      <c r="AC373" s="4">
        <v>3.23</v>
      </c>
      <c r="AF373" s="1" t="s">
        <v>48</v>
      </c>
    </row>
    <row r="374" spans="1:32" x14ac:dyDescent="0.2">
      <c r="A374" s="1" t="s">
        <v>1284</v>
      </c>
      <c r="B374" s="1" t="s">
        <v>751</v>
      </c>
      <c r="C374" s="1" t="s">
        <v>820</v>
      </c>
      <c r="D374" s="1" t="s">
        <v>35</v>
      </c>
      <c r="E374" s="3">
        <v>100</v>
      </c>
      <c r="F374" s="1" t="s">
        <v>36</v>
      </c>
      <c r="G374" s="1" t="s">
        <v>1285</v>
      </c>
      <c r="H374" s="4">
        <v>252.31</v>
      </c>
      <c r="I374" s="1" t="s">
        <v>38</v>
      </c>
      <c r="J374" s="1" t="s">
        <v>39</v>
      </c>
      <c r="K374" s="1" t="s">
        <v>40</v>
      </c>
      <c r="N374" s="1" t="s">
        <v>41</v>
      </c>
      <c r="O374" s="1" t="s">
        <v>1282</v>
      </c>
      <c r="P374" s="3">
        <v>254</v>
      </c>
      <c r="R374" s="1" t="s">
        <v>1286</v>
      </c>
      <c r="S374" s="1" t="s">
        <v>44</v>
      </c>
      <c r="T374" s="1" t="s">
        <v>1136</v>
      </c>
      <c r="V374" s="1" t="s">
        <v>46</v>
      </c>
      <c r="W374" s="1" t="s">
        <v>47</v>
      </c>
      <c r="X374" s="1" t="s">
        <v>922</v>
      </c>
      <c r="AB374" s="4">
        <v>252.31</v>
      </c>
      <c r="AC374" s="4">
        <v>25.23</v>
      </c>
      <c r="AF374" s="1" t="s">
        <v>48</v>
      </c>
    </row>
    <row r="375" spans="1:32" x14ac:dyDescent="0.2">
      <c r="A375" s="1" t="s">
        <v>786</v>
      </c>
      <c r="B375" s="1" t="s">
        <v>597</v>
      </c>
      <c r="C375" s="1" t="s">
        <v>597</v>
      </c>
      <c r="D375" s="1" t="s">
        <v>35</v>
      </c>
      <c r="E375" s="3">
        <v>129</v>
      </c>
      <c r="F375" s="1" t="s">
        <v>36</v>
      </c>
      <c r="G375" s="1" t="s">
        <v>1287</v>
      </c>
      <c r="H375" s="4">
        <v>10.91</v>
      </c>
      <c r="I375" s="1" t="s">
        <v>145</v>
      </c>
      <c r="J375" s="1" t="s">
        <v>146</v>
      </c>
      <c r="K375" s="1" t="s">
        <v>147</v>
      </c>
      <c r="L375" s="1" t="s">
        <v>148</v>
      </c>
      <c r="M375" s="1" t="s">
        <v>149</v>
      </c>
      <c r="N375" s="1" t="s">
        <v>41</v>
      </c>
      <c r="O375" s="1" t="s">
        <v>1282</v>
      </c>
      <c r="P375" s="3">
        <v>256</v>
      </c>
      <c r="R375" s="1" t="s">
        <v>1288</v>
      </c>
      <c r="S375" s="1" t="s">
        <v>44</v>
      </c>
      <c r="T375" s="1" t="s">
        <v>151</v>
      </c>
      <c r="V375" s="1" t="s">
        <v>65</v>
      </c>
      <c r="W375" s="1" t="s">
        <v>66</v>
      </c>
      <c r="X375" s="1" t="s">
        <v>597</v>
      </c>
      <c r="AB375" s="4">
        <v>10.91</v>
      </c>
      <c r="AC375" s="4">
        <v>2.4</v>
      </c>
      <c r="AF375" s="1" t="s">
        <v>152</v>
      </c>
    </row>
    <row r="376" spans="1:32" x14ac:dyDescent="0.2">
      <c r="A376" s="1" t="s">
        <v>786</v>
      </c>
      <c r="B376" s="1" t="s">
        <v>597</v>
      </c>
      <c r="C376" s="1" t="s">
        <v>1000</v>
      </c>
      <c r="D376" s="1" t="s">
        <v>35</v>
      </c>
      <c r="E376" s="3">
        <v>131</v>
      </c>
      <c r="F376" s="1" t="s">
        <v>36</v>
      </c>
      <c r="G376" s="1" t="s">
        <v>1289</v>
      </c>
      <c r="H376" s="4">
        <v>114.02</v>
      </c>
      <c r="I376" s="1" t="s">
        <v>145</v>
      </c>
      <c r="J376" s="1" t="s">
        <v>146</v>
      </c>
      <c r="K376" s="1" t="s">
        <v>147</v>
      </c>
      <c r="L376" s="1" t="s">
        <v>148</v>
      </c>
      <c r="M376" s="1" t="s">
        <v>149</v>
      </c>
      <c r="N376" s="1" t="s">
        <v>41</v>
      </c>
      <c r="O376" s="1" t="s">
        <v>1282</v>
      </c>
      <c r="P376" s="3">
        <v>256</v>
      </c>
      <c r="R376" s="1" t="s">
        <v>1290</v>
      </c>
      <c r="S376" s="1" t="s">
        <v>44</v>
      </c>
      <c r="T376" s="1" t="s">
        <v>151</v>
      </c>
      <c r="V376" s="1" t="s">
        <v>65</v>
      </c>
      <c r="W376" s="1" t="s">
        <v>66</v>
      </c>
      <c r="X376" s="1" t="s">
        <v>883</v>
      </c>
      <c r="AB376" s="4">
        <v>114.02</v>
      </c>
      <c r="AC376" s="4">
        <v>13.82</v>
      </c>
      <c r="AF376" s="1" t="s">
        <v>156</v>
      </c>
    </row>
    <row r="377" spans="1:32" x14ac:dyDescent="0.2">
      <c r="A377" s="1" t="s">
        <v>1186</v>
      </c>
      <c r="B377" s="1" t="s">
        <v>1291</v>
      </c>
      <c r="C377" s="1" t="s">
        <v>786</v>
      </c>
      <c r="D377" s="1" t="s">
        <v>35</v>
      </c>
      <c r="E377" s="3">
        <v>173</v>
      </c>
      <c r="F377" s="1" t="s">
        <v>36</v>
      </c>
      <c r="G377" s="1" t="s">
        <v>1292</v>
      </c>
      <c r="H377" s="4">
        <v>329.21</v>
      </c>
      <c r="I377" s="1" t="s">
        <v>145</v>
      </c>
      <c r="J377" s="1" t="s">
        <v>146</v>
      </c>
      <c r="K377" s="1" t="s">
        <v>147</v>
      </c>
      <c r="L377" s="1" t="s">
        <v>148</v>
      </c>
      <c r="M377" s="1" t="s">
        <v>149</v>
      </c>
      <c r="N377" s="1" t="s">
        <v>41</v>
      </c>
      <c r="O377" s="1" t="s">
        <v>1282</v>
      </c>
      <c r="P377" s="3">
        <v>256</v>
      </c>
      <c r="R377" s="1" t="s">
        <v>1293</v>
      </c>
      <c r="S377" s="1" t="s">
        <v>44</v>
      </c>
      <c r="T377" s="1" t="s">
        <v>151</v>
      </c>
      <c r="V377" s="1" t="s">
        <v>65</v>
      </c>
      <c r="W377" s="1" t="s">
        <v>66</v>
      </c>
      <c r="X377" s="1" t="s">
        <v>786</v>
      </c>
      <c r="AB377" s="4">
        <v>329.21</v>
      </c>
      <c r="AC377" s="4">
        <v>66.430000000000007</v>
      </c>
      <c r="AF377" s="1" t="s">
        <v>152</v>
      </c>
    </row>
    <row r="378" spans="1:32" x14ac:dyDescent="0.2">
      <c r="A378" s="1" t="s">
        <v>1186</v>
      </c>
      <c r="B378" s="1" t="s">
        <v>1291</v>
      </c>
      <c r="C378" s="1" t="s">
        <v>1134</v>
      </c>
      <c r="D378" s="1" t="s">
        <v>35</v>
      </c>
      <c r="E378" s="3">
        <v>174</v>
      </c>
      <c r="F378" s="1" t="s">
        <v>36</v>
      </c>
      <c r="G378" s="1" t="s">
        <v>1294</v>
      </c>
      <c r="H378" s="4">
        <v>91.21</v>
      </c>
      <c r="I378" s="1" t="s">
        <v>145</v>
      </c>
      <c r="J378" s="1" t="s">
        <v>146</v>
      </c>
      <c r="K378" s="1" t="s">
        <v>147</v>
      </c>
      <c r="L378" s="1" t="s">
        <v>148</v>
      </c>
      <c r="M378" s="1" t="s">
        <v>149</v>
      </c>
      <c r="N378" s="1" t="s">
        <v>41</v>
      </c>
      <c r="O378" s="1" t="s">
        <v>1282</v>
      </c>
      <c r="P378" s="3">
        <v>256</v>
      </c>
      <c r="R378" s="1" t="s">
        <v>1295</v>
      </c>
      <c r="S378" s="1" t="s">
        <v>44</v>
      </c>
      <c r="T378" s="1" t="s">
        <v>151</v>
      </c>
      <c r="V378" s="1" t="s">
        <v>65</v>
      </c>
      <c r="W378" s="1" t="s">
        <v>66</v>
      </c>
      <c r="X378" s="1" t="s">
        <v>1296</v>
      </c>
      <c r="AB378" s="4">
        <v>91.21</v>
      </c>
      <c r="AC378" s="4">
        <v>12.01</v>
      </c>
      <c r="AF378" s="1" t="s">
        <v>156</v>
      </c>
    </row>
    <row r="379" spans="1:32" x14ac:dyDescent="0.2">
      <c r="A379" s="1" t="s">
        <v>1186</v>
      </c>
      <c r="B379" s="1" t="s">
        <v>786</v>
      </c>
      <c r="C379" s="1" t="s">
        <v>1239</v>
      </c>
      <c r="D379" s="1" t="s">
        <v>35</v>
      </c>
      <c r="E379" s="3">
        <v>179</v>
      </c>
      <c r="F379" s="1" t="s">
        <v>36</v>
      </c>
      <c r="G379" s="1" t="s">
        <v>1297</v>
      </c>
      <c r="H379" s="4">
        <v>374.25</v>
      </c>
      <c r="I379" s="1" t="s">
        <v>1298</v>
      </c>
      <c r="J379" s="1" t="s">
        <v>1299</v>
      </c>
      <c r="K379" s="1" t="s">
        <v>1300</v>
      </c>
      <c r="L379" s="1" t="s">
        <v>1301</v>
      </c>
      <c r="M379" s="1" t="s">
        <v>1302</v>
      </c>
      <c r="N379" s="1" t="s">
        <v>41</v>
      </c>
      <c r="O379" s="1" t="s">
        <v>1282</v>
      </c>
      <c r="P379" s="3">
        <v>255</v>
      </c>
      <c r="R379" s="1" t="s">
        <v>1303</v>
      </c>
      <c r="S379" s="1" t="s">
        <v>44</v>
      </c>
      <c r="T379" s="1" t="s">
        <v>1304</v>
      </c>
      <c r="V379" s="1" t="s">
        <v>65</v>
      </c>
      <c r="W379" s="1" t="s">
        <v>66</v>
      </c>
      <c r="X379" s="1" t="s">
        <v>1132</v>
      </c>
      <c r="AB379" s="4">
        <v>374.25</v>
      </c>
      <c r="AC379" s="4">
        <v>82.34</v>
      </c>
      <c r="AF379" s="1" t="s">
        <v>441</v>
      </c>
    </row>
    <row r="380" spans="1:32" x14ac:dyDescent="0.2">
      <c r="A380" s="1" t="s">
        <v>1166</v>
      </c>
      <c r="B380" s="1" t="s">
        <v>1166</v>
      </c>
      <c r="C380" s="1" t="s">
        <v>1166</v>
      </c>
      <c r="D380" s="1" t="s">
        <v>78</v>
      </c>
      <c r="E380" s="3">
        <v>20125</v>
      </c>
      <c r="F380" s="1" t="s">
        <v>77</v>
      </c>
      <c r="G380" s="1" t="s">
        <v>78</v>
      </c>
      <c r="H380" s="4">
        <v>396</v>
      </c>
      <c r="I380" s="1" t="s">
        <v>127</v>
      </c>
      <c r="K380" s="1" t="s">
        <v>102</v>
      </c>
      <c r="N380" s="1" t="s">
        <v>116</v>
      </c>
      <c r="O380" s="1" t="s">
        <v>1282</v>
      </c>
      <c r="P380" s="3">
        <v>257</v>
      </c>
      <c r="R380" s="1" t="s">
        <v>1305</v>
      </c>
      <c r="S380" s="1" t="s">
        <v>44</v>
      </c>
      <c r="X380" s="1" t="s">
        <v>918</v>
      </c>
      <c r="AB380" s="4">
        <v>0</v>
      </c>
      <c r="AC380" s="4">
        <v>0</v>
      </c>
    </row>
    <row r="381" spans="1:32" x14ac:dyDescent="0.2">
      <c r="A381" s="1" t="s">
        <v>1282</v>
      </c>
      <c r="B381" s="1" t="s">
        <v>1282</v>
      </c>
      <c r="C381" s="1" t="s">
        <v>1282</v>
      </c>
      <c r="D381" s="1" t="s">
        <v>78</v>
      </c>
      <c r="E381" s="3">
        <v>20126</v>
      </c>
      <c r="F381" s="1" t="s">
        <v>77</v>
      </c>
      <c r="G381" s="1" t="s">
        <v>78</v>
      </c>
      <c r="H381" s="4">
        <v>5</v>
      </c>
      <c r="I381" s="1" t="s">
        <v>202</v>
      </c>
      <c r="J381" s="1" t="s">
        <v>203</v>
      </c>
      <c r="K381" s="1" t="s">
        <v>204</v>
      </c>
      <c r="N381" s="1" t="s">
        <v>460</v>
      </c>
      <c r="O381" s="1" t="s">
        <v>1282</v>
      </c>
      <c r="P381" s="3">
        <v>258</v>
      </c>
      <c r="R381" s="1" t="s">
        <v>1306</v>
      </c>
      <c r="S381" s="1" t="s">
        <v>44</v>
      </c>
      <c r="T381" s="1" t="s">
        <v>207</v>
      </c>
      <c r="X381" s="1" t="s">
        <v>918</v>
      </c>
      <c r="Y381" s="1" t="s">
        <v>1307</v>
      </c>
      <c r="AA381" s="1" t="s">
        <v>1166</v>
      </c>
      <c r="AB381" s="4">
        <v>0</v>
      </c>
      <c r="AC381" s="4">
        <v>0</v>
      </c>
    </row>
    <row r="382" spans="1:32" x14ac:dyDescent="0.2">
      <c r="A382" s="1" t="s">
        <v>921</v>
      </c>
      <c r="B382" s="1" t="s">
        <v>670</v>
      </c>
      <c r="C382" s="1" t="s">
        <v>794</v>
      </c>
      <c r="D382" s="1" t="s">
        <v>35</v>
      </c>
      <c r="E382" s="3">
        <v>124</v>
      </c>
      <c r="F382" s="1" t="s">
        <v>36</v>
      </c>
      <c r="G382" s="1" t="s">
        <v>1308</v>
      </c>
      <c r="H382" s="4">
        <v>341.98</v>
      </c>
      <c r="I382" s="1" t="s">
        <v>812</v>
      </c>
      <c r="J382" s="1" t="s">
        <v>813</v>
      </c>
      <c r="K382" s="1" t="s">
        <v>814</v>
      </c>
      <c r="L382" s="1" t="s">
        <v>815</v>
      </c>
      <c r="M382" s="1" t="s">
        <v>816</v>
      </c>
      <c r="N382" s="1" t="s">
        <v>41</v>
      </c>
      <c r="O382" s="1" t="s">
        <v>984</v>
      </c>
      <c r="P382" s="3">
        <v>259</v>
      </c>
      <c r="R382" s="1" t="s">
        <v>1309</v>
      </c>
      <c r="S382" s="1" t="s">
        <v>44</v>
      </c>
      <c r="T382" s="1" t="s">
        <v>819</v>
      </c>
      <c r="V382" s="1" t="s">
        <v>65</v>
      </c>
      <c r="W382" s="1" t="s">
        <v>66</v>
      </c>
      <c r="X382" s="1" t="s">
        <v>670</v>
      </c>
      <c r="AB382" s="4">
        <v>341.98</v>
      </c>
      <c r="AC382" s="4">
        <v>75.239999999999995</v>
      </c>
      <c r="AF382" s="1" t="s">
        <v>441</v>
      </c>
    </row>
    <row r="383" spans="1:32" x14ac:dyDescent="0.2">
      <c r="A383" s="1" t="s">
        <v>1144</v>
      </c>
      <c r="B383" s="1" t="s">
        <v>589</v>
      </c>
      <c r="C383" s="1" t="s">
        <v>823</v>
      </c>
      <c r="D383" s="1" t="s">
        <v>35</v>
      </c>
      <c r="E383" s="3">
        <v>68</v>
      </c>
      <c r="F383" s="1" t="s">
        <v>36</v>
      </c>
      <c r="G383" s="1" t="s">
        <v>1310</v>
      </c>
      <c r="H383" s="4">
        <v>2102.16</v>
      </c>
      <c r="I383" s="1" t="s">
        <v>431</v>
      </c>
      <c r="J383" s="1" t="s">
        <v>432</v>
      </c>
      <c r="K383" s="1" t="s">
        <v>433</v>
      </c>
      <c r="L383" s="1" t="s">
        <v>434</v>
      </c>
      <c r="M383" s="1" t="s">
        <v>435</v>
      </c>
      <c r="N383" s="1" t="s">
        <v>41</v>
      </c>
      <c r="O383" s="1" t="s">
        <v>1208</v>
      </c>
      <c r="P383" s="3">
        <v>260</v>
      </c>
      <c r="R383" s="1" t="s">
        <v>1311</v>
      </c>
      <c r="S383" s="1" t="s">
        <v>44</v>
      </c>
      <c r="T383" s="1" t="s">
        <v>437</v>
      </c>
      <c r="V383" s="1" t="s">
        <v>65</v>
      </c>
      <c r="W383" s="1" t="s">
        <v>66</v>
      </c>
      <c r="X383" s="1" t="s">
        <v>589</v>
      </c>
      <c r="AB383" s="4">
        <v>2102.16</v>
      </c>
      <c r="AC383" s="4">
        <v>122.52</v>
      </c>
      <c r="AF383" s="1" t="s">
        <v>438</v>
      </c>
    </row>
    <row r="384" spans="1:32" x14ac:dyDescent="0.2">
      <c r="A384" s="1" t="s">
        <v>1144</v>
      </c>
      <c r="B384" s="1" t="s">
        <v>589</v>
      </c>
      <c r="C384" s="1" t="s">
        <v>823</v>
      </c>
      <c r="D384" s="1" t="s">
        <v>35</v>
      </c>
      <c r="E384" s="3">
        <v>69</v>
      </c>
      <c r="F384" s="1" t="s">
        <v>36</v>
      </c>
      <c r="G384" s="1" t="s">
        <v>1312</v>
      </c>
      <c r="H384" s="4">
        <v>313.2</v>
      </c>
      <c r="I384" s="1" t="s">
        <v>431</v>
      </c>
      <c r="J384" s="1" t="s">
        <v>432</v>
      </c>
      <c r="K384" s="1" t="s">
        <v>433</v>
      </c>
      <c r="L384" s="1" t="s">
        <v>434</v>
      </c>
      <c r="M384" s="1" t="s">
        <v>435</v>
      </c>
      <c r="N384" s="1" t="s">
        <v>41</v>
      </c>
      <c r="O384" s="1" t="s">
        <v>1208</v>
      </c>
      <c r="P384" s="3">
        <v>260</v>
      </c>
      <c r="R384" s="1" t="s">
        <v>1313</v>
      </c>
      <c r="S384" s="1" t="s">
        <v>44</v>
      </c>
      <c r="T384" s="1" t="s">
        <v>437</v>
      </c>
      <c r="V384" s="1" t="s">
        <v>65</v>
      </c>
      <c r="W384" s="1" t="s">
        <v>66</v>
      </c>
      <c r="X384" s="1" t="s">
        <v>589</v>
      </c>
      <c r="AB384" s="4">
        <v>313.2</v>
      </c>
      <c r="AC384" s="4">
        <v>68.900000000000006</v>
      </c>
      <c r="AF384" s="1" t="s">
        <v>441</v>
      </c>
    </row>
    <row r="385" spans="1:32" x14ac:dyDescent="0.2">
      <c r="A385" s="1" t="s">
        <v>1314</v>
      </c>
      <c r="B385" s="1" t="s">
        <v>869</v>
      </c>
      <c r="C385" s="1" t="s">
        <v>794</v>
      </c>
      <c r="D385" s="1" t="s">
        <v>35</v>
      </c>
      <c r="E385" s="3">
        <v>118</v>
      </c>
      <c r="F385" s="1" t="s">
        <v>36</v>
      </c>
      <c r="G385" s="1" t="s">
        <v>1315</v>
      </c>
      <c r="H385" s="4">
        <v>261</v>
      </c>
      <c r="I385" s="1" t="s">
        <v>431</v>
      </c>
      <c r="J385" s="1" t="s">
        <v>432</v>
      </c>
      <c r="K385" s="1" t="s">
        <v>433</v>
      </c>
      <c r="L385" s="1" t="s">
        <v>434</v>
      </c>
      <c r="M385" s="1" t="s">
        <v>435</v>
      </c>
      <c r="N385" s="1" t="s">
        <v>41</v>
      </c>
      <c r="O385" s="1" t="s">
        <v>1208</v>
      </c>
      <c r="P385" s="3">
        <v>260</v>
      </c>
      <c r="R385" s="1" t="s">
        <v>1316</v>
      </c>
      <c r="S385" s="1" t="s">
        <v>44</v>
      </c>
      <c r="T385" s="1" t="s">
        <v>437</v>
      </c>
      <c r="V385" s="1" t="s">
        <v>65</v>
      </c>
      <c r="W385" s="1" t="s">
        <v>66</v>
      </c>
      <c r="X385" s="1" t="s">
        <v>869</v>
      </c>
      <c r="AB385" s="4">
        <v>261</v>
      </c>
      <c r="AC385" s="4">
        <v>57.42</v>
      </c>
      <c r="AF385" s="1" t="s">
        <v>441</v>
      </c>
    </row>
    <row r="386" spans="1:32" x14ac:dyDescent="0.2">
      <c r="A386" s="1" t="s">
        <v>1314</v>
      </c>
      <c r="B386" s="1" t="s">
        <v>869</v>
      </c>
      <c r="C386" s="1" t="s">
        <v>794</v>
      </c>
      <c r="D386" s="1" t="s">
        <v>35</v>
      </c>
      <c r="E386" s="3">
        <v>119</v>
      </c>
      <c r="F386" s="1" t="s">
        <v>36</v>
      </c>
      <c r="G386" s="1" t="s">
        <v>1317</v>
      </c>
      <c r="H386" s="4">
        <v>2049.6799999999998</v>
      </c>
      <c r="I386" s="1" t="s">
        <v>431</v>
      </c>
      <c r="J386" s="1" t="s">
        <v>432</v>
      </c>
      <c r="K386" s="1" t="s">
        <v>433</v>
      </c>
      <c r="L386" s="1" t="s">
        <v>434</v>
      </c>
      <c r="M386" s="1" t="s">
        <v>435</v>
      </c>
      <c r="N386" s="1" t="s">
        <v>41</v>
      </c>
      <c r="O386" s="1" t="s">
        <v>1208</v>
      </c>
      <c r="P386" s="3">
        <v>260</v>
      </c>
      <c r="R386" s="1" t="s">
        <v>1318</v>
      </c>
      <c r="S386" s="1" t="s">
        <v>44</v>
      </c>
      <c r="T386" s="1" t="s">
        <v>437</v>
      </c>
      <c r="V386" s="1" t="s">
        <v>65</v>
      </c>
      <c r="W386" s="1" t="s">
        <v>66</v>
      </c>
      <c r="X386" s="1" t="s">
        <v>869</v>
      </c>
      <c r="AB386" s="4">
        <v>2049.6799999999998</v>
      </c>
      <c r="AC386" s="4">
        <v>133.38</v>
      </c>
      <c r="AF386" s="1" t="s">
        <v>438</v>
      </c>
    </row>
    <row r="387" spans="1:32" x14ac:dyDescent="0.2">
      <c r="A387" s="1" t="s">
        <v>1319</v>
      </c>
      <c r="B387" s="1" t="s">
        <v>773</v>
      </c>
      <c r="C387" s="1" t="s">
        <v>794</v>
      </c>
      <c r="D387" s="1" t="s">
        <v>35</v>
      </c>
      <c r="E387" s="3">
        <v>120</v>
      </c>
      <c r="F387" s="1" t="s">
        <v>36</v>
      </c>
      <c r="G387" s="1" t="s">
        <v>1320</v>
      </c>
      <c r="H387" s="4">
        <v>64.8</v>
      </c>
      <c r="I387" s="1" t="s">
        <v>431</v>
      </c>
      <c r="J387" s="1" t="s">
        <v>432</v>
      </c>
      <c r="K387" s="1" t="s">
        <v>433</v>
      </c>
      <c r="L387" s="1" t="s">
        <v>434</v>
      </c>
      <c r="M387" s="1" t="s">
        <v>435</v>
      </c>
      <c r="N387" s="1" t="s">
        <v>41</v>
      </c>
      <c r="O387" s="1" t="s">
        <v>1208</v>
      </c>
      <c r="P387" s="3">
        <v>260</v>
      </c>
      <c r="R387" s="1" t="s">
        <v>1321</v>
      </c>
      <c r="S387" s="1" t="s">
        <v>44</v>
      </c>
      <c r="T387" s="1" t="s">
        <v>437</v>
      </c>
      <c r="V387" s="1" t="s">
        <v>65</v>
      </c>
      <c r="W387" s="1" t="s">
        <v>66</v>
      </c>
      <c r="X387" s="1" t="s">
        <v>773</v>
      </c>
      <c r="AB387" s="4">
        <v>64.8</v>
      </c>
      <c r="AC387" s="4">
        <v>2.59</v>
      </c>
      <c r="AF387" s="1" t="s">
        <v>438</v>
      </c>
    </row>
    <row r="388" spans="1:32" x14ac:dyDescent="0.2">
      <c r="A388" s="1" t="s">
        <v>1186</v>
      </c>
      <c r="B388" s="1" t="s">
        <v>1000</v>
      </c>
      <c r="C388" s="1" t="s">
        <v>1088</v>
      </c>
      <c r="D388" s="1" t="s">
        <v>35</v>
      </c>
      <c r="E388" s="3">
        <v>159</v>
      </c>
      <c r="F388" s="1" t="s">
        <v>36</v>
      </c>
      <c r="G388" s="1" t="s">
        <v>1322</v>
      </c>
      <c r="H388" s="4">
        <v>477</v>
      </c>
      <c r="I388" s="1" t="s">
        <v>770</v>
      </c>
      <c r="J388" s="1" t="s">
        <v>771</v>
      </c>
      <c r="K388" s="1" t="s">
        <v>102</v>
      </c>
      <c r="L388" s="1" t="s">
        <v>148</v>
      </c>
      <c r="M388" s="1" t="s">
        <v>772</v>
      </c>
      <c r="N388" s="1" t="s">
        <v>41</v>
      </c>
      <c r="O388" s="1" t="s">
        <v>1208</v>
      </c>
      <c r="P388" s="3">
        <v>261</v>
      </c>
      <c r="R388" s="1" t="s">
        <v>1323</v>
      </c>
      <c r="S388" s="1" t="s">
        <v>44</v>
      </c>
      <c r="T388" s="1" t="s">
        <v>775</v>
      </c>
      <c r="V388" s="1" t="s">
        <v>46</v>
      </c>
      <c r="W388" s="1" t="s">
        <v>47</v>
      </c>
      <c r="X388" s="1" t="s">
        <v>895</v>
      </c>
      <c r="AB388" s="4">
        <v>477</v>
      </c>
      <c r="AC388" s="4">
        <v>104.94</v>
      </c>
      <c r="AF388" s="1" t="s">
        <v>286</v>
      </c>
    </row>
    <row r="389" spans="1:32" x14ac:dyDescent="0.2">
      <c r="A389" s="1" t="s">
        <v>1186</v>
      </c>
      <c r="B389" s="1" t="s">
        <v>1186</v>
      </c>
      <c r="C389" s="1" t="s">
        <v>1186</v>
      </c>
      <c r="D389" s="1" t="s">
        <v>78</v>
      </c>
      <c r="E389" s="3">
        <v>20127</v>
      </c>
      <c r="F389" s="1" t="s">
        <v>77</v>
      </c>
      <c r="G389" s="1" t="s">
        <v>78</v>
      </c>
      <c r="H389" s="4">
        <v>78.33</v>
      </c>
      <c r="I389" s="1" t="s">
        <v>79</v>
      </c>
      <c r="K389" s="1" t="s">
        <v>80</v>
      </c>
      <c r="N389" s="1" t="s">
        <v>41</v>
      </c>
      <c r="O389" s="1" t="s">
        <v>1324</v>
      </c>
      <c r="P389" s="3">
        <v>262</v>
      </c>
      <c r="R389" s="1" t="s">
        <v>1325</v>
      </c>
      <c r="S389" s="1" t="s">
        <v>44</v>
      </c>
      <c r="X389" s="1" t="s">
        <v>1132</v>
      </c>
      <c r="AB389" s="4">
        <v>0</v>
      </c>
      <c r="AC389" s="4">
        <v>0</v>
      </c>
    </row>
    <row r="390" spans="1:32" x14ac:dyDescent="0.2">
      <c r="A390" s="1" t="s">
        <v>1186</v>
      </c>
      <c r="B390" s="1" t="s">
        <v>1186</v>
      </c>
      <c r="C390" s="1" t="s">
        <v>1186</v>
      </c>
      <c r="D390" s="1" t="s">
        <v>78</v>
      </c>
      <c r="E390" s="3">
        <v>20128</v>
      </c>
      <c r="F390" s="1" t="s">
        <v>77</v>
      </c>
      <c r="G390" s="1" t="s">
        <v>78</v>
      </c>
      <c r="H390" s="4">
        <v>46.81</v>
      </c>
      <c r="I390" s="1" t="s">
        <v>85</v>
      </c>
      <c r="K390" s="1" t="s">
        <v>86</v>
      </c>
      <c r="N390" s="1" t="s">
        <v>41</v>
      </c>
      <c r="O390" s="1" t="s">
        <v>1324</v>
      </c>
      <c r="P390" s="3">
        <v>263</v>
      </c>
      <c r="R390" s="1" t="s">
        <v>1326</v>
      </c>
      <c r="S390" s="1" t="s">
        <v>44</v>
      </c>
      <c r="X390" s="1" t="s">
        <v>918</v>
      </c>
      <c r="AB390" s="4">
        <v>0</v>
      </c>
      <c r="AC390" s="4">
        <v>0</v>
      </c>
    </row>
    <row r="391" spans="1:32" x14ac:dyDescent="0.2">
      <c r="A391" s="1" t="s">
        <v>1186</v>
      </c>
      <c r="B391" s="1" t="s">
        <v>1186</v>
      </c>
      <c r="C391" s="1" t="s">
        <v>1186</v>
      </c>
      <c r="D391" s="1" t="s">
        <v>78</v>
      </c>
      <c r="E391" s="3">
        <v>20129</v>
      </c>
      <c r="F391" s="1" t="s">
        <v>77</v>
      </c>
      <c r="G391" s="1" t="s">
        <v>78</v>
      </c>
      <c r="H391" s="4">
        <v>15</v>
      </c>
      <c r="I391" s="1" t="s">
        <v>88</v>
      </c>
      <c r="K391" s="1" t="s">
        <v>89</v>
      </c>
      <c r="N391" s="1" t="s">
        <v>41</v>
      </c>
      <c r="O391" s="1" t="s">
        <v>1324</v>
      </c>
      <c r="P391" s="3">
        <v>264</v>
      </c>
      <c r="R391" s="1" t="s">
        <v>1326</v>
      </c>
      <c r="S391" s="1" t="s">
        <v>44</v>
      </c>
      <c r="X391" s="1" t="s">
        <v>918</v>
      </c>
      <c r="AB391" s="4">
        <v>0</v>
      </c>
      <c r="AC391" s="4">
        <v>0</v>
      </c>
    </row>
    <row r="392" spans="1:32" x14ac:dyDescent="0.2">
      <c r="A392" s="1" t="s">
        <v>1186</v>
      </c>
      <c r="B392" s="1" t="s">
        <v>1186</v>
      </c>
      <c r="C392" s="1" t="s">
        <v>1186</v>
      </c>
      <c r="D392" s="1" t="s">
        <v>78</v>
      </c>
      <c r="E392" s="3">
        <v>20130</v>
      </c>
      <c r="F392" s="1" t="s">
        <v>77</v>
      </c>
      <c r="G392" s="1" t="s">
        <v>78</v>
      </c>
      <c r="H392" s="4">
        <v>190.7</v>
      </c>
      <c r="I392" s="1" t="s">
        <v>93</v>
      </c>
      <c r="K392" s="1" t="s">
        <v>89</v>
      </c>
      <c r="L392" s="1" t="s">
        <v>94</v>
      </c>
      <c r="M392" s="1" t="s">
        <v>95</v>
      </c>
      <c r="N392" s="1" t="s">
        <v>41</v>
      </c>
      <c r="O392" s="1" t="s">
        <v>1324</v>
      </c>
      <c r="P392" s="3">
        <v>265</v>
      </c>
      <c r="R392" s="1" t="s">
        <v>1327</v>
      </c>
      <c r="S392" s="1" t="s">
        <v>44</v>
      </c>
      <c r="X392" s="1" t="s">
        <v>918</v>
      </c>
      <c r="AB392" s="4">
        <v>0</v>
      </c>
      <c r="AC392" s="4">
        <v>0</v>
      </c>
    </row>
    <row r="393" spans="1:32" x14ac:dyDescent="0.2">
      <c r="A393" s="1" t="s">
        <v>1328</v>
      </c>
      <c r="B393" s="1" t="s">
        <v>895</v>
      </c>
      <c r="C393" s="1" t="s">
        <v>1088</v>
      </c>
      <c r="D393" s="1" t="s">
        <v>35</v>
      </c>
      <c r="E393" s="3">
        <v>161</v>
      </c>
      <c r="F393" s="1" t="s">
        <v>36</v>
      </c>
      <c r="G393" s="1" t="s">
        <v>1329</v>
      </c>
      <c r="H393" s="4">
        <v>1943.13</v>
      </c>
      <c r="I393" s="1" t="s">
        <v>417</v>
      </c>
      <c r="J393" s="1" t="s">
        <v>418</v>
      </c>
      <c r="K393" s="1" t="s">
        <v>282</v>
      </c>
      <c r="N393" s="1" t="s">
        <v>41</v>
      </c>
      <c r="O393" s="1" t="s">
        <v>1280</v>
      </c>
      <c r="P393" s="3">
        <v>266</v>
      </c>
      <c r="R393" s="1" t="s">
        <v>1330</v>
      </c>
      <c r="S393" s="1" t="s">
        <v>44</v>
      </c>
      <c r="T393" s="1" t="s">
        <v>420</v>
      </c>
      <c r="V393" s="1" t="s">
        <v>46</v>
      </c>
      <c r="W393" s="1" t="s">
        <v>47</v>
      </c>
      <c r="X393" s="1" t="s">
        <v>1028</v>
      </c>
      <c r="AB393" s="4">
        <v>1943.13</v>
      </c>
      <c r="AC393" s="4">
        <v>427.49</v>
      </c>
      <c r="AF393" s="1" t="s">
        <v>76</v>
      </c>
    </row>
    <row r="394" spans="1:32" x14ac:dyDescent="0.2">
      <c r="A394" s="1" t="s">
        <v>1331</v>
      </c>
      <c r="B394" s="1" t="s">
        <v>1178</v>
      </c>
      <c r="C394" s="1" t="s">
        <v>1144</v>
      </c>
      <c r="D394" s="1" t="s">
        <v>35</v>
      </c>
      <c r="E394" s="3">
        <v>190</v>
      </c>
      <c r="F394" s="1" t="s">
        <v>36</v>
      </c>
      <c r="G394" s="1" t="s">
        <v>1332</v>
      </c>
      <c r="H394" s="4">
        <v>2162.6799999999998</v>
      </c>
      <c r="I394" s="1" t="s">
        <v>417</v>
      </c>
      <c r="J394" s="1" t="s">
        <v>418</v>
      </c>
      <c r="K394" s="1" t="s">
        <v>282</v>
      </c>
      <c r="N394" s="1" t="s">
        <v>41</v>
      </c>
      <c r="O394" s="1" t="s">
        <v>1280</v>
      </c>
      <c r="P394" s="3">
        <v>267</v>
      </c>
      <c r="R394" s="1" t="s">
        <v>1333</v>
      </c>
      <c r="S394" s="1" t="s">
        <v>44</v>
      </c>
      <c r="T394" s="1" t="s">
        <v>797</v>
      </c>
      <c r="V394" s="1" t="s">
        <v>46</v>
      </c>
      <c r="W394" s="1" t="s">
        <v>47</v>
      </c>
      <c r="X394" s="1" t="s">
        <v>1334</v>
      </c>
      <c r="AB394" s="4">
        <v>2162.6799999999998</v>
      </c>
      <c r="AC394" s="4">
        <v>475.79</v>
      </c>
      <c r="AF394" s="1" t="s">
        <v>140</v>
      </c>
    </row>
    <row r="395" spans="1:32" x14ac:dyDescent="0.2">
      <c r="A395" s="1" t="s">
        <v>1192</v>
      </c>
      <c r="B395" s="1" t="s">
        <v>1254</v>
      </c>
      <c r="C395" s="1" t="s">
        <v>1186</v>
      </c>
      <c r="D395" s="1" t="s">
        <v>35</v>
      </c>
      <c r="E395" s="3">
        <v>202</v>
      </c>
      <c r="F395" s="1" t="s">
        <v>36</v>
      </c>
      <c r="G395" s="1" t="s">
        <v>1335</v>
      </c>
      <c r="H395" s="4">
        <v>3047.04</v>
      </c>
      <c r="I395" s="1" t="s">
        <v>1336</v>
      </c>
      <c r="J395" s="1" t="s">
        <v>1337</v>
      </c>
      <c r="K395" s="1" t="s">
        <v>1338</v>
      </c>
      <c r="L395" s="1" t="s">
        <v>368</v>
      </c>
      <c r="M395" s="1" t="s">
        <v>1339</v>
      </c>
      <c r="N395" s="1" t="s">
        <v>41</v>
      </c>
      <c r="O395" s="1" t="s">
        <v>1280</v>
      </c>
      <c r="P395" s="3">
        <v>268</v>
      </c>
      <c r="R395" s="1" t="s">
        <v>1340</v>
      </c>
      <c r="S395" s="1" t="s">
        <v>44</v>
      </c>
      <c r="T395" s="1" t="s">
        <v>1341</v>
      </c>
      <c r="V395" s="1" t="s">
        <v>65</v>
      </c>
      <c r="W395" s="1" t="s">
        <v>66</v>
      </c>
      <c r="X395" s="1" t="s">
        <v>1186</v>
      </c>
      <c r="AB395" s="4">
        <v>3047.04</v>
      </c>
      <c r="AC395" s="4">
        <v>670.35</v>
      </c>
      <c r="AF395" s="1" t="s">
        <v>67</v>
      </c>
    </row>
    <row r="396" spans="1:32" x14ac:dyDescent="0.2">
      <c r="A396" s="1" t="s">
        <v>359</v>
      </c>
      <c r="B396" s="1" t="s">
        <v>106</v>
      </c>
      <c r="C396" s="1" t="s">
        <v>359</v>
      </c>
      <c r="D396" s="1" t="s">
        <v>35</v>
      </c>
      <c r="E396" s="3">
        <v>77</v>
      </c>
      <c r="F396" s="1" t="s">
        <v>36</v>
      </c>
      <c r="G396" s="1" t="s">
        <v>1342</v>
      </c>
      <c r="H396" s="4">
        <v>7307.82</v>
      </c>
      <c r="I396" s="1" t="s">
        <v>685</v>
      </c>
      <c r="J396" s="1" t="s">
        <v>686</v>
      </c>
      <c r="K396" s="1" t="s">
        <v>687</v>
      </c>
      <c r="L396" s="1" t="s">
        <v>688</v>
      </c>
      <c r="M396" s="1" t="s">
        <v>689</v>
      </c>
      <c r="N396" s="1" t="s">
        <v>41</v>
      </c>
      <c r="O396" s="1" t="s">
        <v>1343</v>
      </c>
      <c r="P396" s="3">
        <v>269</v>
      </c>
      <c r="R396" s="1" t="s">
        <v>1344</v>
      </c>
      <c r="S396" s="1" t="s">
        <v>44</v>
      </c>
      <c r="T396" s="1" t="s">
        <v>691</v>
      </c>
      <c r="V396" s="1" t="s">
        <v>65</v>
      </c>
      <c r="W396" s="1" t="s">
        <v>66</v>
      </c>
      <c r="X396" s="1" t="s">
        <v>414</v>
      </c>
      <c r="AB396" s="4">
        <v>7307.82</v>
      </c>
      <c r="AC396" s="4">
        <v>1607.72</v>
      </c>
      <c r="AF396" s="1" t="s">
        <v>695</v>
      </c>
    </row>
    <row r="397" spans="1:32" x14ac:dyDescent="0.2">
      <c r="A397" s="1" t="s">
        <v>359</v>
      </c>
      <c r="B397" s="1" t="s">
        <v>106</v>
      </c>
      <c r="C397" s="1" t="s">
        <v>359</v>
      </c>
      <c r="D397" s="1" t="s">
        <v>35</v>
      </c>
      <c r="E397" s="3">
        <v>78</v>
      </c>
      <c r="F397" s="1" t="s">
        <v>36</v>
      </c>
      <c r="G397" s="1" t="s">
        <v>1345</v>
      </c>
      <c r="H397" s="4">
        <v>17.600000000000001</v>
      </c>
      <c r="I397" s="1" t="s">
        <v>685</v>
      </c>
      <c r="J397" s="1" t="s">
        <v>686</v>
      </c>
      <c r="K397" s="1" t="s">
        <v>687</v>
      </c>
      <c r="L397" s="1" t="s">
        <v>688</v>
      </c>
      <c r="M397" s="1" t="s">
        <v>689</v>
      </c>
      <c r="N397" s="1" t="s">
        <v>41</v>
      </c>
      <c r="O397" s="1" t="s">
        <v>1343</v>
      </c>
      <c r="P397" s="3">
        <v>269</v>
      </c>
      <c r="R397" s="1" t="s">
        <v>1346</v>
      </c>
      <c r="S397" s="1" t="s">
        <v>44</v>
      </c>
      <c r="T397" s="1" t="s">
        <v>691</v>
      </c>
      <c r="V397" s="1" t="s">
        <v>237</v>
      </c>
      <c r="W397" s="1" t="s">
        <v>238</v>
      </c>
      <c r="X397" s="1" t="s">
        <v>414</v>
      </c>
      <c r="AB397" s="4">
        <v>17.600000000000001</v>
      </c>
      <c r="AC397" s="4">
        <v>3.87</v>
      </c>
      <c r="AF397" s="1" t="s">
        <v>692</v>
      </c>
    </row>
    <row r="398" spans="1:32" x14ac:dyDescent="0.2">
      <c r="A398" s="1" t="s">
        <v>597</v>
      </c>
      <c r="B398" s="1" t="s">
        <v>359</v>
      </c>
      <c r="C398" s="1" t="s">
        <v>820</v>
      </c>
      <c r="D398" s="1" t="s">
        <v>35</v>
      </c>
      <c r="E398" s="3">
        <v>101</v>
      </c>
      <c r="F398" s="1" t="s">
        <v>36</v>
      </c>
      <c r="G398" s="1" t="s">
        <v>1347</v>
      </c>
      <c r="H398" s="4">
        <v>12.6</v>
      </c>
      <c r="I398" s="1" t="s">
        <v>685</v>
      </c>
      <c r="J398" s="1" t="s">
        <v>686</v>
      </c>
      <c r="K398" s="1" t="s">
        <v>687</v>
      </c>
      <c r="L398" s="1" t="s">
        <v>688</v>
      </c>
      <c r="M398" s="1" t="s">
        <v>689</v>
      </c>
      <c r="N398" s="1" t="s">
        <v>41</v>
      </c>
      <c r="O398" s="1" t="s">
        <v>1343</v>
      </c>
      <c r="P398" s="3">
        <v>269</v>
      </c>
      <c r="R398" s="1" t="s">
        <v>1348</v>
      </c>
      <c r="S398" s="1" t="s">
        <v>44</v>
      </c>
      <c r="T398" s="1" t="s">
        <v>691</v>
      </c>
      <c r="V398" s="1" t="s">
        <v>237</v>
      </c>
      <c r="W398" s="1" t="s">
        <v>238</v>
      </c>
      <c r="X398" s="1" t="s">
        <v>922</v>
      </c>
      <c r="AB398" s="4">
        <v>12.6</v>
      </c>
      <c r="AC398" s="4">
        <v>2.77</v>
      </c>
      <c r="AF398" s="1" t="s">
        <v>692</v>
      </c>
    </row>
    <row r="399" spans="1:32" x14ac:dyDescent="0.2">
      <c r="A399" s="1" t="s">
        <v>786</v>
      </c>
      <c r="B399" s="1" t="s">
        <v>879</v>
      </c>
      <c r="C399" s="1" t="s">
        <v>879</v>
      </c>
      <c r="D399" s="1" t="s">
        <v>35</v>
      </c>
      <c r="E399" s="3">
        <v>126</v>
      </c>
      <c r="F399" s="1" t="s">
        <v>36</v>
      </c>
      <c r="G399" s="1" t="s">
        <v>1349</v>
      </c>
      <c r="H399" s="4">
        <v>3497.21</v>
      </c>
      <c r="I399" s="1" t="s">
        <v>685</v>
      </c>
      <c r="J399" s="1" t="s">
        <v>686</v>
      </c>
      <c r="K399" s="1" t="s">
        <v>687</v>
      </c>
      <c r="L399" s="1" t="s">
        <v>688</v>
      </c>
      <c r="M399" s="1" t="s">
        <v>689</v>
      </c>
      <c r="N399" s="1" t="s">
        <v>41</v>
      </c>
      <c r="O399" s="1" t="s">
        <v>1343</v>
      </c>
      <c r="P399" s="3">
        <v>269</v>
      </c>
      <c r="R399" s="1" t="s">
        <v>1350</v>
      </c>
      <c r="S399" s="1" t="s">
        <v>44</v>
      </c>
      <c r="T399" s="1" t="s">
        <v>691</v>
      </c>
      <c r="V399" s="1" t="s">
        <v>65</v>
      </c>
      <c r="W399" s="1" t="s">
        <v>66</v>
      </c>
      <c r="X399" s="1" t="s">
        <v>879</v>
      </c>
      <c r="AB399" s="4">
        <v>3497.21</v>
      </c>
      <c r="AC399" s="4">
        <v>769.39</v>
      </c>
      <c r="AF399" s="1" t="s">
        <v>695</v>
      </c>
    </row>
    <row r="400" spans="1:32" x14ac:dyDescent="0.2">
      <c r="A400" s="1" t="s">
        <v>786</v>
      </c>
      <c r="B400" s="1" t="s">
        <v>597</v>
      </c>
      <c r="C400" s="1" t="s">
        <v>1000</v>
      </c>
      <c r="D400" s="1" t="s">
        <v>35</v>
      </c>
      <c r="E400" s="3">
        <v>146</v>
      </c>
      <c r="F400" s="1" t="s">
        <v>36</v>
      </c>
      <c r="G400" s="1" t="s">
        <v>1351</v>
      </c>
      <c r="H400" s="4">
        <v>21.4</v>
      </c>
      <c r="I400" s="1" t="s">
        <v>685</v>
      </c>
      <c r="J400" s="1" t="s">
        <v>686</v>
      </c>
      <c r="K400" s="1" t="s">
        <v>687</v>
      </c>
      <c r="L400" s="1" t="s">
        <v>688</v>
      </c>
      <c r="M400" s="1" t="s">
        <v>689</v>
      </c>
      <c r="N400" s="1" t="s">
        <v>41</v>
      </c>
      <c r="O400" s="1" t="s">
        <v>1343</v>
      </c>
      <c r="P400" s="3">
        <v>269</v>
      </c>
      <c r="R400" s="1" t="s">
        <v>1352</v>
      </c>
      <c r="S400" s="1" t="s">
        <v>44</v>
      </c>
      <c r="T400" s="1" t="s">
        <v>691</v>
      </c>
      <c r="V400" s="1" t="s">
        <v>237</v>
      </c>
      <c r="W400" s="1" t="s">
        <v>238</v>
      </c>
      <c r="X400" s="1" t="s">
        <v>1027</v>
      </c>
      <c r="AB400" s="4">
        <v>21.4</v>
      </c>
      <c r="AC400" s="4">
        <v>4.71</v>
      </c>
      <c r="AF400" s="1" t="s">
        <v>692</v>
      </c>
    </row>
    <row r="401" spans="1:32" x14ac:dyDescent="0.2">
      <c r="A401" s="1" t="s">
        <v>786</v>
      </c>
      <c r="B401" s="1" t="s">
        <v>597</v>
      </c>
      <c r="C401" s="1" t="s">
        <v>1000</v>
      </c>
      <c r="D401" s="1" t="s">
        <v>35</v>
      </c>
      <c r="E401" s="3">
        <v>147</v>
      </c>
      <c r="F401" s="1" t="s">
        <v>36</v>
      </c>
      <c r="G401" s="1" t="s">
        <v>1353</v>
      </c>
      <c r="H401" s="4">
        <v>4329.32</v>
      </c>
      <c r="I401" s="1" t="s">
        <v>685</v>
      </c>
      <c r="J401" s="1" t="s">
        <v>686</v>
      </c>
      <c r="K401" s="1" t="s">
        <v>687</v>
      </c>
      <c r="L401" s="1" t="s">
        <v>688</v>
      </c>
      <c r="M401" s="1" t="s">
        <v>689</v>
      </c>
      <c r="N401" s="1" t="s">
        <v>41</v>
      </c>
      <c r="O401" s="1" t="s">
        <v>1343</v>
      </c>
      <c r="P401" s="3">
        <v>269</v>
      </c>
      <c r="R401" s="1" t="s">
        <v>1354</v>
      </c>
      <c r="S401" s="1" t="s">
        <v>44</v>
      </c>
      <c r="T401" s="1" t="s">
        <v>691</v>
      </c>
      <c r="V401" s="1" t="s">
        <v>65</v>
      </c>
      <c r="W401" s="1" t="s">
        <v>66</v>
      </c>
      <c r="X401" s="1" t="s">
        <v>1027</v>
      </c>
      <c r="AB401" s="4">
        <v>4329.32</v>
      </c>
      <c r="AC401" s="4">
        <v>952.45</v>
      </c>
      <c r="AF401" s="1" t="s">
        <v>695</v>
      </c>
    </row>
    <row r="402" spans="1:32" x14ac:dyDescent="0.2">
      <c r="A402" s="1" t="s">
        <v>1186</v>
      </c>
      <c r="B402" s="1" t="s">
        <v>786</v>
      </c>
      <c r="C402" s="1" t="s">
        <v>1144</v>
      </c>
      <c r="D402" s="1" t="s">
        <v>35</v>
      </c>
      <c r="E402" s="3">
        <v>191</v>
      </c>
      <c r="F402" s="1" t="s">
        <v>36</v>
      </c>
      <c r="G402" s="1" t="s">
        <v>1355</v>
      </c>
      <c r="H402" s="4">
        <v>2844.38</v>
      </c>
      <c r="I402" s="1" t="s">
        <v>685</v>
      </c>
      <c r="J402" s="1" t="s">
        <v>686</v>
      </c>
      <c r="K402" s="1" t="s">
        <v>687</v>
      </c>
      <c r="L402" s="1" t="s">
        <v>688</v>
      </c>
      <c r="M402" s="1" t="s">
        <v>689</v>
      </c>
      <c r="N402" s="1" t="s">
        <v>41</v>
      </c>
      <c r="O402" s="1" t="s">
        <v>1343</v>
      </c>
      <c r="P402" s="3">
        <v>269</v>
      </c>
      <c r="R402" s="1" t="s">
        <v>1356</v>
      </c>
      <c r="S402" s="1" t="s">
        <v>44</v>
      </c>
      <c r="T402" s="1" t="s">
        <v>691</v>
      </c>
      <c r="V402" s="1" t="s">
        <v>65</v>
      </c>
      <c r="W402" s="1" t="s">
        <v>66</v>
      </c>
      <c r="X402" s="1" t="s">
        <v>1178</v>
      </c>
      <c r="AB402" s="4">
        <v>2844.38</v>
      </c>
      <c r="AC402" s="4">
        <v>625.76</v>
      </c>
      <c r="AF402" s="1" t="s">
        <v>716</v>
      </c>
    </row>
    <row r="403" spans="1:32" x14ac:dyDescent="0.2">
      <c r="A403" s="1" t="s">
        <v>1186</v>
      </c>
      <c r="B403" s="1" t="s">
        <v>786</v>
      </c>
      <c r="C403" s="1" t="s">
        <v>1144</v>
      </c>
      <c r="D403" s="1" t="s">
        <v>35</v>
      </c>
      <c r="E403" s="3">
        <v>193</v>
      </c>
      <c r="F403" s="1" t="s">
        <v>36</v>
      </c>
      <c r="G403" s="1" t="s">
        <v>1357</v>
      </c>
      <c r="H403" s="4">
        <v>15.2</v>
      </c>
      <c r="I403" s="1" t="s">
        <v>685</v>
      </c>
      <c r="J403" s="1" t="s">
        <v>686</v>
      </c>
      <c r="K403" s="1" t="s">
        <v>687</v>
      </c>
      <c r="L403" s="1" t="s">
        <v>688</v>
      </c>
      <c r="M403" s="1" t="s">
        <v>689</v>
      </c>
      <c r="N403" s="1" t="s">
        <v>41</v>
      </c>
      <c r="O403" s="1" t="s">
        <v>1343</v>
      </c>
      <c r="P403" s="3">
        <v>269</v>
      </c>
      <c r="R403" s="1" t="s">
        <v>1358</v>
      </c>
      <c r="S403" s="1" t="s">
        <v>44</v>
      </c>
      <c r="T403" s="1" t="s">
        <v>691</v>
      </c>
      <c r="V403" s="1" t="s">
        <v>237</v>
      </c>
      <c r="W403" s="1" t="s">
        <v>238</v>
      </c>
      <c r="X403" s="1" t="s">
        <v>1237</v>
      </c>
      <c r="AB403" s="4">
        <v>15.2</v>
      </c>
      <c r="AC403" s="4">
        <v>3.34</v>
      </c>
      <c r="AF403" s="1" t="s">
        <v>692</v>
      </c>
    </row>
    <row r="404" spans="1:32" x14ac:dyDescent="0.2">
      <c r="A404" s="1" t="s">
        <v>1186</v>
      </c>
      <c r="B404" s="1" t="s">
        <v>786</v>
      </c>
      <c r="C404" s="1" t="s">
        <v>1144</v>
      </c>
      <c r="D404" s="1" t="s">
        <v>35</v>
      </c>
      <c r="E404" s="3">
        <v>194</v>
      </c>
      <c r="F404" s="1" t="s">
        <v>36</v>
      </c>
      <c r="G404" s="1" t="s">
        <v>1359</v>
      </c>
      <c r="H404" s="4">
        <v>8.6</v>
      </c>
      <c r="I404" s="1" t="s">
        <v>685</v>
      </c>
      <c r="J404" s="1" t="s">
        <v>686</v>
      </c>
      <c r="K404" s="1" t="s">
        <v>687</v>
      </c>
      <c r="L404" s="1" t="s">
        <v>688</v>
      </c>
      <c r="M404" s="1" t="s">
        <v>689</v>
      </c>
      <c r="N404" s="1" t="s">
        <v>41</v>
      </c>
      <c r="O404" s="1" t="s">
        <v>1343</v>
      </c>
      <c r="P404" s="3">
        <v>269</v>
      </c>
      <c r="R404" s="1" t="s">
        <v>1360</v>
      </c>
      <c r="S404" s="1" t="s">
        <v>44</v>
      </c>
      <c r="T404" s="1" t="s">
        <v>691</v>
      </c>
      <c r="V404" s="1" t="s">
        <v>65</v>
      </c>
      <c r="W404" s="1" t="s">
        <v>66</v>
      </c>
      <c r="X404" s="1" t="s">
        <v>1237</v>
      </c>
      <c r="AB404" s="4">
        <v>8.6</v>
      </c>
      <c r="AC404" s="4">
        <v>1.89</v>
      </c>
      <c r="AF404" s="1" t="s">
        <v>716</v>
      </c>
    </row>
    <row r="405" spans="1:32" x14ac:dyDescent="0.2">
      <c r="A405" s="1" t="s">
        <v>1361</v>
      </c>
      <c r="B405" s="1" t="s">
        <v>871</v>
      </c>
      <c r="C405" s="1" t="s">
        <v>1088</v>
      </c>
      <c r="D405" s="1" t="s">
        <v>35</v>
      </c>
      <c r="E405" s="3">
        <v>156</v>
      </c>
      <c r="F405" s="1" t="s">
        <v>36</v>
      </c>
      <c r="G405" s="1" t="s">
        <v>1362</v>
      </c>
      <c r="H405" s="4">
        <v>38.08</v>
      </c>
      <c r="I405" s="1" t="s">
        <v>573</v>
      </c>
      <c r="J405" s="1" t="s">
        <v>281</v>
      </c>
      <c r="K405" s="1" t="s">
        <v>282</v>
      </c>
      <c r="N405" s="1" t="s">
        <v>41</v>
      </c>
      <c r="O405" s="1" t="s">
        <v>1361</v>
      </c>
      <c r="P405" s="3">
        <v>279</v>
      </c>
      <c r="R405" s="1" t="s">
        <v>1363</v>
      </c>
      <c r="S405" s="1" t="s">
        <v>44</v>
      </c>
      <c r="T405" s="1" t="s">
        <v>575</v>
      </c>
      <c r="V405" s="1" t="s">
        <v>46</v>
      </c>
      <c r="W405" s="1" t="s">
        <v>47</v>
      </c>
      <c r="X405" s="1" t="s">
        <v>973</v>
      </c>
      <c r="AB405" s="4">
        <v>38.08</v>
      </c>
      <c r="AC405" s="4">
        <v>2.7</v>
      </c>
      <c r="AF405" s="1" t="s">
        <v>286</v>
      </c>
    </row>
    <row r="406" spans="1:32" x14ac:dyDescent="0.2">
      <c r="A406" s="1" t="s">
        <v>1192</v>
      </c>
      <c r="B406" s="1" t="s">
        <v>1028</v>
      </c>
      <c r="C406" s="1" t="s">
        <v>1088</v>
      </c>
      <c r="D406" s="1" t="s">
        <v>35</v>
      </c>
      <c r="E406" s="3">
        <v>162</v>
      </c>
      <c r="F406" s="1" t="s">
        <v>36</v>
      </c>
      <c r="G406" s="1" t="s">
        <v>1364</v>
      </c>
      <c r="H406" s="4">
        <v>162.41999999999999</v>
      </c>
      <c r="I406" s="1" t="s">
        <v>378</v>
      </c>
      <c r="J406" s="1" t="s">
        <v>379</v>
      </c>
      <c r="K406" s="1" t="s">
        <v>380</v>
      </c>
      <c r="L406" s="1" t="s">
        <v>94</v>
      </c>
      <c r="M406" s="1" t="s">
        <v>381</v>
      </c>
      <c r="N406" s="1" t="s">
        <v>41</v>
      </c>
      <c r="O406" s="1" t="s">
        <v>1361</v>
      </c>
      <c r="P406" s="3">
        <v>280</v>
      </c>
      <c r="R406" s="1" t="s">
        <v>1365</v>
      </c>
      <c r="S406" s="1" t="s">
        <v>44</v>
      </c>
      <c r="T406" s="1" t="s">
        <v>383</v>
      </c>
      <c r="V406" s="1" t="s">
        <v>65</v>
      </c>
      <c r="W406" s="1" t="s">
        <v>66</v>
      </c>
      <c r="X406" s="1" t="s">
        <v>1028</v>
      </c>
      <c r="AB406" s="4">
        <v>162.41999999999999</v>
      </c>
      <c r="AC406" s="4">
        <v>35.729999999999997</v>
      </c>
      <c r="AF406" s="1" t="s">
        <v>384</v>
      </c>
    </row>
    <row r="407" spans="1:32" x14ac:dyDescent="0.2">
      <c r="A407" s="1" t="s">
        <v>1280</v>
      </c>
      <c r="B407" s="1" t="s">
        <v>1280</v>
      </c>
      <c r="C407" s="1" t="s">
        <v>1280</v>
      </c>
      <c r="D407" s="1" t="s">
        <v>78</v>
      </c>
      <c r="E407" s="3">
        <v>20131</v>
      </c>
      <c r="F407" s="1" t="s">
        <v>77</v>
      </c>
      <c r="G407" s="1" t="s">
        <v>78</v>
      </c>
      <c r="H407" s="4">
        <v>30083.54</v>
      </c>
      <c r="I407" s="1" t="s">
        <v>125</v>
      </c>
      <c r="K407" s="1" t="s">
        <v>102</v>
      </c>
      <c r="N407" s="1" t="s">
        <v>116</v>
      </c>
      <c r="O407" s="1" t="s">
        <v>1366</v>
      </c>
      <c r="P407" s="3">
        <v>270</v>
      </c>
      <c r="R407" s="1" t="s">
        <v>1367</v>
      </c>
      <c r="S407" s="1" t="s">
        <v>44</v>
      </c>
      <c r="X407" s="1" t="s">
        <v>1368</v>
      </c>
      <c r="AB407" s="4">
        <v>0</v>
      </c>
      <c r="AC407" s="4">
        <v>0</v>
      </c>
    </row>
    <row r="408" spans="1:32" x14ac:dyDescent="0.2">
      <c r="A408" s="1" t="s">
        <v>1280</v>
      </c>
      <c r="B408" s="1" t="s">
        <v>1280</v>
      </c>
      <c r="C408" s="1" t="s">
        <v>1280</v>
      </c>
      <c r="D408" s="1" t="s">
        <v>78</v>
      </c>
      <c r="E408" s="3">
        <v>20132</v>
      </c>
      <c r="F408" s="1" t="s">
        <v>77</v>
      </c>
      <c r="G408" s="1" t="s">
        <v>78</v>
      </c>
      <c r="H408" s="4">
        <v>79.95</v>
      </c>
      <c r="I408" s="1" t="s">
        <v>115</v>
      </c>
      <c r="K408" s="1" t="s">
        <v>102</v>
      </c>
      <c r="N408" s="1" t="s">
        <v>116</v>
      </c>
      <c r="O408" s="1" t="s">
        <v>1366</v>
      </c>
      <c r="P408" s="3">
        <v>271</v>
      </c>
      <c r="R408" s="1" t="s">
        <v>1369</v>
      </c>
      <c r="S408" s="1" t="s">
        <v>44</v>
      </c>
      <c r="X408" s="1" t="s">
        <v>1132</v>
      </c>
      <c r="AB408" s="4">
        <v>0</v>
      </c>
      <c r="AC408" s="4">
        <v>0</v>
      </c>
    </row>
    <row r="409" spans="1:32" x14ac:dyDescent="0.2">
      <c r="A409" s="1" t="s">
        <v>1280</v>
      </c>
      <c r="B409" s="1" t="s">
        <v>1280</v>
      </c>
      <c r="C409" s="1" t="s">
        <v>1280</v>
      </c>
      <c r="D409" s="1" t="s">
        <v>78</v>
      </c>
      <c r="E409" s="3">
        <v>20133</v>
      </c>
      <c r="F409" s="1" t="s">
        <v>77</v>
      </c>
      <c r="G409" s="1" t="s">
        <v>78</v>
      </c>
      <c r="H409" s="4">
        <v>2010.63</v>
      </c>
      <c r="I409" s="1" t="s">
        <v>115</v>
      </c>
      <c r="K409" s="1" t="s">
        <v>102</v>
      </c>
      <c r="N409" s="1" t="s">
        <v>116</v>
      </c>
      <c r="O409" s="1" t="s">
        <v>1366</v>
      </c>
      <c r="P409" s="3">
        <v>271</v>
      </c>
      <c r="R409" s="1" t="s">
        <v>1370</v>
      </c>
      <c r="S409" s="1" t="s">
        <v>44</v>
      </c>
      <c r="X409" s="1" t="s">
        <v>1132</v>
      </c>
      <c r="AB409" s="4">
        <v>0</v>
      </c>
      <c r="AC409" s="4">
        <v>0</v>
      </c>
    </row>
    <row r="410" spans="1:32" x14ac:dyDescent="0.2">
      <c r="A410" s="1" t="s">
        <v>1280</v>
      </c>
      <c r="B410" s="1" t="s">
        <v>1280</v>
      </c>
      <c r="C410" s="1" t="s">
        <v>1280</v>
      </c>
      <c r="D410" s="1" t="s">
        <v>78</v>
      </c>
      <c r="E410" s="3">
        <v>20134</v>
      </c>
      <c r="F410" s="1" t="s">
        <v>77</v>
      </c>
      <c r="G410" s="1" t="s">
        <v>78</v>
      </c>
      <c r="H410" s="4">
        <v>323.23</v>
      </c>
      <c r="I410" s="1" t="s">
        <v>119</v>
      </c>
      <c r="K410" s="1" t="s">
        <v>102</v>
      </c>
      <c r="N410" s="1" t="s">
        <v>116</v>
      </c>
      <c r="O410" s="1" t="s">
        <v>1366</v>
      </c>
      <c r="P410" s="3">
        <v>272</v>
      </c>
      <c r="R410" s="1" t="s">
        <v>1371</v>
      </c>
      <c r="S410" s="1" t="s">
        <v>44</v>
      </c>
      <c r="X410" s="1" t="s">
        <v>1171</v>
      </c>
      <c r="AB410" s="4">
        <v>0</v>
      </c>
      <c r="AC410" s="4">
        <v>0</v>
      </c>
    </row>
    <row r="411" spans="1:32" x14ac:dyDescent="0.2">
      <c r="A411" s="1" t="s">
        <v>1280</v>
      </c>
      <c r="B411" s="1" t="s">
        <v>1280</v>
      </c>
      <c r="C411" s="1" t="s">
        <v>1280</v>
      </c>
      <c r="D411" s="1" t="s">
        <v>78</v>
      </c>
      <c r="E411" s="3">
        <v>20135</v>
      </c>
      <c r="F411" s="1" t="s">
        <v>77</v>
      </c>
      <c r="G411" s="1" t="s">
        <v>78</v>
      </c>
      <c r="H411" s="4">
        <v>8.74</v>
      </c>
      <c r="I411" s="1" t="s">
        <v>121</v>
      </c>
      <c r="K411" s="1" t="s">
        <v>102</v>
      </c>
      <c r="N411" s="1" t="s">
        <v>116</v>
      </c>
      <c r="O411" s="1" t="s">
        <v>1366</v>
      </c>
      <c r="P411" s="3">
        <v>273</v>
      </c>
      <c r="R411" s="1" t="s">
        <v>1372</v>
      </c>
      <c r="S411" s="1" t="s">
        <v>44</v>
      </c>
      <c r="X411" s="1" t="s">
        <v>1237</v>
      </c>
      <c r="AB411" s="4">
        <v>0</v>
      </c>
      <c r="AC411" s="4">
        <v>0</v>
      </c>
    </row>
    <row r="412" spans="1:32" x14ac:dyDescent="0.2">
      <c r="A412" s="1" t="s">
        <v>1280</v>
      </c>
      <c r="B412" s="1" t="s">
        <v>1280</v>
      </c>
      <c r="C412" s="1" t="s">
        <v>1280</v>
      </c>
      <c r="D412" s="1" t="s">
        <v>78</v>
      </c>
      <c r="E412" s="3">
        <v>20136</v>
      </c>
      <c r="F412" s="1" t="s">
        <v>77</v>
      </c>
      <c r="G412" s="1" t="s">
        <v>78</v>
      </c>
      <c r="H412" s="4">
        <v>125</v>
      </c>
      <c r="I412" s="1" t="s">
        <v>123</v>
      </c>
      <c r="K412" s="1" t="s">
        <v>102</v>
      </c>
      <c r="N412" s="1" t="s">
        <v>116</v>
      </c>
      <c r="O412" s="1" t="s">
        <v>1366</v>
      </c>
      <c r="P412" s="3">
        <v>274</v>
      </c>
      <c r="R412" s="1" t="s">
        <v>1373</v>
      </c>
      <c r="S412" s="1" t="s">
        <v>44</v>
      </c>
      <c r="X412" s="1" t="s">
        <v>1237</v>
      </c>
      <c r="AB412" s="4">
        <v>0</v>
      </c>
      <c r="AC412" s="4">
        <v>0</v>
      </c>
    </row>
    <row r="413" spans="1:32" x14ac:dyDescent="0.2">
      <c r="A413" s="1" t="s">
        <v>1280</v>
      </c>
      <c r="B413" s="1" t="s">
        <v>1280</v>
      </c>
      <c r="C413" s="1" t="s">
        <v>1280</v>
      </c>
      <c r="D413" s="1" t="s">
        <v>78</v>
      </c>
      <c r="E413" s="3">
        <v>20137</v>
      </c>
      <c r="F413" s="1" t="s">
        <v>77</v>
      </c>
      <c r="G413" s="1" t="s">
        <v>78</v>
      </c>
      <c r="H413" s="4">
        <v>26</v>
      </c>
      <c r="I413" s="1" t="s">
        <v>125</v>
      </c>
      <c r="K413" s="1" t="s">
        <v>102</v>
      </c>
      <c r="N413" s="1" t="s">
        <v>116</v>
      </c>
      <c r="O413" s="1" t="s">
        <v>1366</v>
      </c>
      <c r="P413" s="3">
        <v>275</v>
      </c>
      <c r="R413" s="1" t="s">
        <v>1374</v>
      </c>
      <c r="S413" s="1" t="s">
        <v>44</v>
      </c>
      <c r="X413" s="1" t="s">
        <v>1237</v>
      </c>
      <c r="AB413" s="4">
        <v>0</v>
      </c>
      <c r="AC413" s="4">
        <v>0</v>
      </c>
    </row>
    <row r="414" spans="1:32" x14ac:dyDescent="0.2">
      <c r="A414" s="1" t="s">
        <v>1280</v>
      </c>
      <c r="B414" s="1" t="s">
        <v>1280</v>
      </c>
      <c r="C414" s="1" t="s">
        <v>1280</v>
      </c>
      <c r="D414" s="1" t="s">
        <v>78</v>
      </c>
      <c r="E414" s="3">
        <v>20138</v>
      </c>
      <c r="F414" s="1" t="s">
        <v>77</v>
      </c>
      <c r="G414" s="1" t="s">
        <v>78</v>
      </c>
      <c r="H414" s="4">
        <v>22423.439999999999</v>
      </c>
      <c r="I414" s="1" t="s">
        <v>127</v>
      </c>
      <c r="K414" s="1" t="s">
        <v>102</v>
      </c>
      <c r="N414" s="1" t="s">
        <v>116</v>
      </c>
      <c r="O414" s="1" t="s">
        <v>1366</v>
      </c>
      <c r="P414" s="3">
        <v>276</v>
      </c>
      <c r="R414" s="1" t="s">
        <v>1375</v>
      </c>
      <c r="S414" s="1" t="s">
        <v>44</v>
      </c>
      <c r="X414" s="1" t="s">
        <v>1171</v>
      </c>
      <c r="AB414" s="4">
        <v>0</v>
      </c>
      <c r="AC414" s="4">
        <v>0</v>
      </c>
    </row>
    <row r="415" spans="1:32" x14ac:dyDescent="0.2">
      <c r="A415" s="1" t="s">
        <v>1280</v>
      </c>
      <c r="B415" s="1" t="s">
        <v>1280</v>
      </c>
      <c r="C415" s="1" t="s">
        <v>1280</v>
      </c>
      <c r="D415" s="1" t="s">
        <v>78</v>
      </c>
      <c r="E415" s="3">
        <v>20139</v>
      </c>
      <c r="F415" s="1" t="s">
        <v>77</v>
      </c>
      <c r="G415" s="1" t="s">
        <v>78</v>
      </c>
      <c r="H415" s="4">
        <v>1558.46</v>
      </c>
      <c r="I415" s="1" t="s">
        <v>127</v>
      </c>
      <c r="K415" s="1" t="s">
        <v>102</v>
      </c>
      <c r="N415" s="1" t="s">
        <v>116</v>
      </c>
      <c r="O415" s="1" t="s">
        <v>1366</v>
      </c>
      <c r="P415" s="3">
        <v>277</v>
      </c>
      <c r="R415" s="1" t="s">
        <v>1376</v>
      </c>
      <c r="S415" s="1" t="s">
        <v>44</v>
      </c>
      <c r="X415" s="1" t="s">
        <v>1171</v>
      </c>
      <c r="AB415" s="4">
        <v>0</v>
      </c>
      <c r="AC415" s="4">
        <v>0</v>
      </c>
    </row>
    <row r="416" spans="1:32" x14ac:dyDescent="0.2">
      <c r="A416" s="1" t="s">
        <v>1284</v>
      </c>
      <c r="B416" s="1" t="s">
        <v>1284</v>
      </c>
      <c r="C416" s="1" t="s">
        <v>1284</v>
      </c>
      <c r="D416" s="1" t="s">
        <v>78</v>
      </c>
      <c r="E416" s="3">
        <v>20140</v>
      </c>
      <c r="F416" s="1" t="s">
        <v>77</v>
      </c>
      <c r="G416" s="1" t="s">
        <v>78</v>
      </c>
      <c r="H416" s="4">
        <v>295</v>
      </c>
      <c r="I416" s="1" t="s">
        <v>127</v>
      </c>
      <c r="K416" s="1" t="s">
        <v>102</v>
      </c>
      <c r="N416" s="1" t="s">
        <v>116</v>
      </c>
      <c r="O416" s="1" t="s">
        <v>1366</v>
      </c>
      <c r="P416" s="3">
        <v>278</v>
      </c>
      <c r="R416" s="1" t="s">
        <v>1377</v>
      </c>
      <c r="S416" s="1" t="s">
        <v>44</v>
      </c>
      <c r="X416" s="1" t="s">
        <v>1254</v>
      </c>
      <c r="AB416" s="4">
        <v>0</v>
      </c>
      <c r="AC416" s="4">
        <v>0</v>
      </c>
    </row>
    <row r="417" spans="1:32" x14ac:dyDescent="0.2">
      <c r="A417" s="1" t="s">
        <v>1361</v>
      </c>
      <c r="B417" s="1" t="s">
        <v>1361</v>
      </c>
      <c r="C417" s="1" t="s">
        <v>1361</v>
      </c>
      <c r="D417" s="1" t="s">
        <v>78</v>
      </c>
      <c r="E417" s="3">
        <v>20141</v>
      </c>
      <c r="F417" s="1" t="s">
        <v>77</v>
      </c>
      <c r="G417" s="1" t="s">
        <v>78</v>
      </c>
      <c r="H417" s="4">
        <v>7898.89</v>
      </c>
      <c r="I417" s="1" t="s">
        <v>130</v>
      </c>
      <c r="K417" s="1" t="s">
        <v>131</v>
      </c>
      <c r="N417" s="1" t="s">
        <v>116</v>
      </c>
      <c r="O417" s="1" t="s">
        <v>1366</v>
      </c>
      <c r="P417" s="3">
        <v>281</v>
      </c>
      <c r="R417" s="1" t="s">
        <v>1378</v>
      </c>
      <c r="S417" s="1" t="s">
        <v>44</v>
      </c>
      <c r="X417" s="1" t="s">
        <v>1379</v>
      </c>
      <c r="AB417" s="4">
        <v>0</v>
      </c>
      <c r="AC417" s="4">
        <v>0</v>
      </c>
    </row>
    <row r="418" spans="1:32" x14ac:dyDescent="0.2">
      <c r="A418" s="1" t="s">
        <v>1361</v>
      </c>
      <c r="B418" s="1" t="s">
        <v>1361</v>
      </c>
      <c r="C418" s="1" t="s">
        <v>1361</v>
      </c>
      <c r="D418" s="1" t="s">
        <v>78</v>
      </c>
      <c r="E418" s="3">
        <v>20142</v>
      </c>
      <c r="F418" s="1" t="s">
        <v>77</v>
      </c>
      <c r="G418" s="1" t="s">
        <v>78</v>
      </c>
      <c r="H418" s="4">
        <v>4003.08</v>
      </c>
      <c r="I418" s="1" t="s">
        <v>130</v>
      </c>
      <c r="K418" s="1" t="s">
        <v>131</v>
      </c>
      <c r="N418" s="1" t="s">
        <v>116</v>
      </c>
      <c r="O418" s="1" t="s">
        <v>1366</v>
      </c>
      <c r="P418" s="3">
        <v>281</v>
      </c>
      <c r="R418" s="1" t="s">
        <v>1380</v>
      </c>
      <c r="S418" s="1" t="s">
        <v>44</v>
      </c>
      <c r="X418" s="1" t="s">
        <v>1381</v>
      </c>
      <c r="AB418" s="4">
        <v>0</v>
      </c>
      <c r="AC418" s="4">
        <v>0</v>
      </c>
    </row>
    <row r="419" spans="1:32" x14ac:dyDescent="0.2">
      <c r="A419" s="1" t="s">
        <v>1361</v>
      </c>
      <c r="B419" s="1" t="s">
        <v>1361</v>
      </c>
      <c r="C419" s="1" t="s">
        <v>1361</v>
      </c>
      <c r="D419" s="1" t="s">
        <v>78</v>
      </c>
      <c r="E419" s="3">
        <v>20143</v>
      </c>
      <c r="F419" s="1" t="s">
        <v>77</v>
      </c>
      <c r="G419" s="1" t="s">
        <v>78</v>
      </c>
      <c r="H419" s="4">
        <v>10717.58</v>
      </c>
      <c r="I419" s="1" t="s">
        <v>127</v>
      </c>
      <c r="K419" s="1" t="s">
        <v>102</v>
      </c>
      <c r="N419" s="1" t="s">
        <v>116</v>
      </c>
      <c r="O419" s="1" t="s">
        <v>1366</v>
      </c>
      <c r="P419" s="3">
        <v>282</v>
      </c>
      <c r="R419" s="1" t="s">
        <v>1382</v>
      </c>
      <c r="S419" s="1" t="s">
        <v>44</v>
      </c>
      <c r="X419" s="1" t="s">
        <v>287</v>
      </c>
      <c r="AB419" s="4">
        <v>0</v>
      </c>
      <c r="AC419" s="4">
        <v>0</v>
      </c>
    </row>
    <row r="420" spans="1:32" x14ac:dyDescent="0.2">
      <c r="A420" s="1" t="s">
        <v>1186</v>
      </c>
      <c r="B420" s="1" t="s">
        <v>696</v>
      </c>
      <c r="C420" s="1" t="s">
        <v>820</v>
      </c>
      <c r="D420" s="1" t="s">
        <v>35</v>
      </c>
      <c r="E420" s="3">
        <v>94</v>
      </c>
      <c r="F420" s="1" t="s">
        <v>36</v>
      </c>
      <c r="G420" s="1" t="s">
        <v>1383</v>
      </c>
      <c r="H420" s="4">
        <v>1706.85</v>
      </c>
      <c r="I420" s="1" t="s">
        <v>160</v>
      </c>
      <c r="J420" s="1" t="s">
        <v>161</v>
      </c>
      <c r="K420" s="1" t="s">
        <v>111</v>
      </c>
      <c r="L420" s="1" t="s">
        <v>148</v>
      </c>
      <c r="M420" s="1" t="s">
        <v>162</v>
      </c>
      <c r="N420" s="1" t="s">
        <v>41</v>
      </c>
      <c r="O420" s="1" t="s">
        <v>1384</v>
      </c>
      <c r="P420" s="3">
        <v>283</v>
      </c>
      <c r="R420" s="1" t="s">
        <v>1385</v>
      </c>
      <c r="S420" s="1" t="s">
        <v>44</v>
      </c>
      <c r="T420" s="1" t="s">
        <v>164</v>
      </c>
      <c r="V420" s="1" t="s">
        <v>46</v>
      </c>
      <c r="W420" s="1" t="s">
        <v>47</v>
      </c>
      <c r="X420" s="1" t="s">
        <v>666</v>
      </c>
      <c r="AB420" s="4">
        <v>1706.85</v>
      </c>
      <c r="AC420" s="4">
        <v>375.51</v>
      </c>
      <c r="AF420" s="1" t="s">
        <v>165</v>
      </c>
    </row>
    <row r="421" spans="1:32" x14ac:dyDescent="0.2">
      <c r="A421" s="1" t="s">
        <v>1192</v>
      </c>
      <c r="B421" s="1" t="s">
        <v>871</v>
      </c>
      <c r="C421" s="1" t="s">
        <v>1088</v>
      </c>
      <c r="D421" s="1" t="s">
        <v>35</v>
      </c>
      <c r="E421" s="3">
        <v>153</v>
      </c>
      <c r="F421" s="1" t="s">
        <v>36</v>
      </c>
      <c r="G421" s="1" t="s">
        <v>1386</v>
      </c>
      <c r="H421" s="4">
        <v>1007.04</v>
      </c>
      <c r="I421" s="1" t="s">
        <v>160</v>
      </c>
      <c r="J421" s="1" t="s">
        <v>161</v>
      </c>
      <c r="K421" s="1" t="s">
        <v>111</v>
      </c>
      <c r="L421" s="1" t="s">
        <v>148</v>
      </c>
      <c r="M421" s="1" t="s">
        <v>162</v>
      </c>
      <c r="N421" s="1" t="s">
        <v>41</v>
      </c>
      <c r="O421" s="1" t="s">
        <v>1384</v>
      </c>
      <c r="P421" s="3">
        <v>283</v>
      </c>
      <c r="R421" s="1" t="s">
        <v>1387</v>
      </c>
      <c r="S421" s="1" t="s">
        <v>44</v>
      </c>
      <c r="T421" s="1" t="s">
        <v>164</v>
      </c>
      <c r="V421" s="1" t="s">
        <v>46</v>
      </c>
      <c r="W421" s="1" t="s">
        <v>47</v>
      </c>
      <c r="X421" s="1" t="s">
        <v>971</v>
      </c>
      <c r="AB421" s="4">
        <v>1007.04</v>
      </c>
      <c r="AC421" s="4">
        <v>221.55</v>
      </c>
      <c r="AF421" s="1" t="s">
        <v>165</v>
      </c>
    </row>
    <row r="422" spans="1:32" x14ac:dyDescent="0.2">
      <c r="A422" s="1" t="s">
        <v>1384</v>
      </c>
      <c r="B422" s="1" t="s">
        <v>1366</v>
      </c>
      <c r="C422" s="1" t="s">
        <v>1384</v>
      </c>
      <c r="D422" s="1" t="s">
        <v>35</v>
      </c>
      <c r="E422" s="3">
        <v>216</v>
      </c>
      <c r="F422" s="1" t="s">
        <v>36</v>
      </c>
      <c r="G422" s="1" t="s">
        <v>1388</v>
      </c>
      <c r="H422" s="4">
        <v>630</v>
      </c>
      <c r="I422" s="1" t="s">
        <v>497</v>
      </c>
      <c r="J422" s="1" t="s">
        <v>498</v>
      </c>
      <c r="K422" s="1" t="s">
        <v>499</v>
      </c>
      <c r="N422" s="1" t="s">
        <v>41</v>
      </c>
      <c r="O422" s="1" t="s">
        <v>1384</v>
      </c>
      <c r="R422" s="1" t="s">
        <v>1389</v>
      </c>
      <c r="S422" s="1" t="s">
        <v>44</v>
      </c>
      <c r="T422" s="1" t="s">
        <v>1139</v>
      </c>
      <c r="X422" s="1" t="s">
        <v>1384</v>
      </c>
      <c r="AB422" s="4">
        <v>630</v>
      </c>
      <c r="AC422" s="4">
        <v>25.2</v>
      </c>
      <c r="AF422" s="1" t="s">
        <v>1023</v>
      </c>
    </row>
    <row r="423" spans="1:32" x14ac:dyDescent="0.2">
      <c r="A423" s="1" t="s">
        <v>1384</v>
      </c>
      <c r="B423" s="1" t="s">
        <v>1384</v>
      </c>
      <c r="C423" s="1" t="s">
        <v>1384</v>
      </c>
      <c r="D423" s="1" t="s">
        <v>78</v>
      </c>
      <c r="E423" s="3">
        <v>20144</v>
      </c>
      <c r="F423" s="1" t="s">
        <v>77</v>
      </c>
      <c r="G423" s="1" t="s">
        <v>78</v>
      </c>
      <c r="H423" s="4">
        <v>526.22</v>
      </c>
      <c r="I423" s="1" t="s">
        <v>202</v>
      </c>
      <c r="J423" s="1" t="s">
        <v>203</v>
      </c>
      <c r="K423" s="1" t="s">
        <v>204</v>
      </c>
      <c r="N423" s="1" t="s">
        <v>460</v>
      </c>
      <c r="O423" s="1" t="s">
        <v>1384</v>
      </c>
      <c r="P423" s="3">
        <v>284</v>
      </c>
      <c r="R423" s="1" t="s">
        <v>1390</v>
      </c>
      <c r="S423" s="1" t="s">
        <v>44</v>
      </c>
      <c r="X423" s="1" t="s">
        <v>1324</v>
      </c>
      <c r="Y423" s="1" t="s">
        <v>1391</v>
      </c>
      <c r="AA423" s="1" t="s">
        <v>1366</v>
      </c>
      <c r="AB423" s="4">
        <v>0</v>
      </c>
      <c r="AC423" s="4">
        <v>0</v>
      </c>
    </row>
    <row r="424" spans="1:32" x14ac:dyDescent="0.2">
      <c r="A424" s="1" t="s">
        <v>1392</v>
      </c>
      <c r="B424" s="1" t="s">
        <v>1280</v>
      </c>
      <c r="C424" s="1" t="s">
        <v>1280</v>
      </c>
      <c r="D424" s="1" t="s">
        <v>35</v>
      </c>
      <c r="E424" s="3">
        <v>29</v>
      </c>
      <c r="F424" s="1" t="s">
        <v>77</v>
      </c>
      <c r="G424" s="1" t="s">
        <v>1393</v>
      </c>
      <c r="H424" s="4">
        <v>250</v>
      </c>
      <c r="I424" s="1" t="s">
        <v>1394</v>
      </c>
      <c r="J424" s="1" t="s">
        <v>1395</v>
      </c>
      <c r="K424" s="1" t="s">
        <v>1396</v>
      </c>
      <c r="L424" s="1" t="s">
        <v>1397</v>
      </c>
      <c r="M424" s="1" t="s">
        <v>1398</v>
      </c>
      <c r="N424" s="1" t="s">
        <v>41</v>
      </c>
      <c r="O424" s="1" t="s">
        <v>1328</v>
      </c>
      <c r="P424" s="3">
        <v>286</v>
      </c>
      <c r="R424" s="1" t="s">
        <v>1399</v>
      </c>
      <c r="S424" s="1" t="s">
        <v>44</v>
      </c>
      <c r="T424" s="1" t="s">
        <v>1400</v>
      </c>
      <c r="V424" s="1" t="s">
        <v>46</v>
      </c>
      <c r="W424" s="1" t="s">
        <v>47</v>
      </c>
      <c r="X424" s="1" t="s">
        <v>1280</v>
      </c>
      <c r="AB424" s="4">
        <v>250</v>
      </c>
      <c r="AC424" s="4">
        <v>0</v>
      </c>
      <c r="AF424" s="1" t="s">
        <v>1050</v>
      </c>
    </row>
    <row r="425" spans="1:32" x14ac:dyDescent="0.2">
      <c r="A425" s="1" t="s">
        <v>1401</v>
      </c>
      <c r="B425" s="1" t="s">
        <v>1182</v>
      </c>
      <c r="C425" s="1" t="s">
        <v>1254</v>
      </c>
      <c r="D425" s="1" t="s">
        <v>35</v>
      </c>
      <c r="E425" s="3">
        <v>196</v>
      </c>
      <c r="F425" s="1" t="s">
        <v>36</v>
      </c>
      <c r="G425" s="1" t="s">
        <v>1402</v>
      </c>
      <c r="H425" s="4">
        <v>1961.69</v>
      </c>
      <c r="I425" s="1" t="s">
        <v>290</v>
      </c>
      <c r="J425" s="1" t="s">
        <v>291</v>
      </c>
      <c r="K425" s="1" t="s">
        <v>292</v>
      </c>
      <c r="L425" s="1" t="s">
        <v>225</v>
      </c>
      <c r="M425" s="1" t="s">
        <v>293</v>
      </c>
      <c r="N425" s="1" t="s">
        <v>41</v>
      </c>
      <c r="O425" s="1" t="s">
        <v>1328</v>
      </c>
      <c r="P425" s="3">
        <v>288</v>
      </c>
      <c r="R425" s="1" t="s">
        <v>1403</v>
      </c>
      <c r="S425" s="1" t="s">
        <v>44</v>
      </c>
      <c r="T425" s="1" t="s">
        <v>295</v>
      </c>
      <c r="V425" s="1" t="s">
        <v>46</v>
      </c>
      <c r="W425" s="1" t="s">
        <v>47</v>
      </c>
      <c r="X425" s="1" t="s">
        <v>1254</v>
      </c>
      <c r="AB425" s="4">
        <v>1961.69</v>
      </c>
      <c r="AC425" s="4">
        <v>431.57</v>
      </c>
      <c r="AF425" s="1" t="s">
        <v>296</v>
      </c>
    </row>
    <row r="426" spans="1:32" x14ac:dyDescent="0.2">
      <c r="A426" s="1" t="s">
        <v>1404</v>
      </c>
      <c r="B426" s="1" t="s">
        <v>1178</v>
      </c>
      <c r="C426" s="1" t="s">
        <v>1186</v>
      </c>
      <c r="D426" s="1" t="s">
        <v>35</v>
      </c>
      <c r="E426" s="3">
        <v>201</v>
      </c>
      <c r="F426" s="1" t="s">
        <v>36</v>
      </c>
      <c r="G426" s="1" t="s">
        <v>1405</v>
      </c>
      <c r="H426" s="4">
        <v>113.87</v>
      </c>
      <c r="I426" s="1" t="s">
        <v>812</v>
      </c>
      <c r="J426" s="1" t="s">
        <v>813</v>
      </c>
      <c r="K426" s="1" t="s">
        <v>814</v>
      </c>
      <c r="L426" s="1" t="s">
        <v>815</v>
      </c>
      <c r="M426" s="1" t="s">
        <v>816</v>
      </c>
      <c r="N426" s="1" t="s">
        <v>41</v>
      </c>
      <c r="O426" s="1" t="s">
        <v>1328</v>
      </c>
      <c r="P426" s="3">
        <v>287</v>
      </c>
      <c r="R426" s="1" t="s">
        <v>1406</v>
      </c>
      <c r="S426" s="1" t="s">
        <v>44</v>
      </c>
      <c r="T426" s="1" t="s">
        <v>819</v>
      </c>
      <c r="V426" s="1" t="s">
        <v>65</v>
      </c>
      <c r="W426" s="1" t="s">
        <v>66</v>
      </c>
      <c r="X426" s="1" t="s">
        <v>984</v>
      </c>
      <c r="AB426" s="4">
        <v>113.87</v>
      </c>
      <c r="AC426" s="4">
        <v>25.05</v>
      </c>
      <c r="AF426" s="1" t="s">
        <v>441</v>
      </c>
    </row>
    <row r="427" spans="1:32" x14ac:dyDescent="0.2">
      <c r="A427" s="1" t="s">
        <v>1407</v>
      </c>
      <c r="B427" s="1" t="s">
        <v>1324</v>
      </c>
      <c r="C427" s="1" t="s">
        <v>1408</v>
      </c>
      <c r="D427" s="1" t="s">
        <v>35</v>
      </c>
      <c r="E427" s="3">
        <v>209</v>
      </c>
      <c r="F427" s="1" t="s">
        <v>36</v>
      </c>
      <c r="G427" s="1" t="s">
        <v>1409</v>
      </c>
      <c r="H427" s="4">
        <v>2719.5</v>
      </c>
      <c r="I427" s="1" t="s">
        <v>702</v>
      </c>
      <c r="J427" s="1" t="s">
        <v>703</v>
      </c>
      <c r="K427" s="1" t="s">
        <v>704</v>
      </c>
      <c r="N427" s="1" t="s">
        <v>41</v>
      </c>
      <c r="O427" s="1" t="s">
        <v>1328</v>
      </c>
      <c r="P427" s="3">
        <v>285</v>
      </c>
      <c r="R427" s="1" t="s">
        <v>1410</v>
      </c>
      <c r="S427" s="1" t="s">
        <v>44</v>
      </c>
      <c r="T427" s="1" t="s">
        <v>706</v>
      </c>
      <c r="V427" s="1" t="s">
        <v>46</v>
      </c>
      <c r="W427" s="1" t="s">
        <v>47</v>
      </c>
      <c r="X427" s="1" t="s">
        <v>1379</v>
      </c>
      <c r="AB427" s="4">
        <v>2719.5</v>
      </c>
      <c r="AC427" s="4">
        <v>598.29</v>
      </c>
      <c r="AF427" s="1" t="s">
        <v>707</v>
      </c>
    </row>
    <row r="428" spans="1:32" x14ac:dyDescent="0.2">
      <c r="A428" s="1" t="s">
        <v>1392</v>
      </c>
      <c r="B428" s="1" t="s">
        <v>1280</v>
      </c>
      <c r="C428" s="1" t="s">
        <v>1408</v>
      </c>
      <c r="D428" s="1" t="s">
        <v>35</v>
      </c>
      <c r="E428" s="3">
        <v>210</v>
      </c>
      <c r="F428" s="1" t="s">
        <v>36</v>
      </c>
      <c r="G428" s="1" t="s">
        <v>1411</v>
      </c>
      <c r="H428" s="4">
        <v>324.37</v>
      </c>
      <c r="I428" s="1" t="s">
        <v>812</v>
      </c>
      <c r="J428" s="1" t="s">
        <v>813</v>
      </c>
      <c r="K428" s="1" t="s">
        <v>814</v>
      </c>
      <c r="L428" s="1" t="s">
        <v>815</v>
      </c>
      <c r="M428" s="1" t="s">
        <v>816</v>
      </c>
      <c r="N428" s="1" t="s">
        <v>41</v>
      </c>
      <c r="O428" s="1" t="s">
        <v>1328</v>
      </c>
      <c r="P428" s="3">
        <v>287</v>
      </c>
      <c r="R428" s="1" t="s">
        <v>1412</v>
      </c>
      <c r="S428" s="1" t="s">
        <v>44</v>
      </c>
      <c r="T428" s="1" t="s">
        <v>819</v>
      </c>
      <c r="V428" s="1" t="s">
        <v>65</v>
      </c>
      <c r="W428" s="1" t="s">
        <v>66</v>
      </c>
      <c r="X428" s="1" t="s">
        <v>1413</v>
      </c>
      <c r="AB428" s="4">
        <v>324.37</v>
      </c>
      <c r="AC428" s="4">
        <v>71.36</v>
      </c>
      <c r="AF428" s="1" t="s">
        <v>441</v>
      </c>
    </row>
    <row r="429" spans="1:32" x14ac:dyDescent="0.2">
      <c r="A429" s="1" t="s">
        <v>1192</v>
      </c>
      <c r="B429" s="1" t="s">
        <v>786</v>
      </c>
      <c r="C429" s="1" t="s">
        <v>1239</v>
      </c>
      <c r="D429" s="1" t="s">
        <v>35</v>
      </c>
      <c r="E429" s="3">
        <v>25</v>
      </c>
      <c r="F429" s="1" t="s">
        <v>77</v>
      </c>
      <c r="G429" s="1" t="s">
        <v>1414</v>
      </c>
      <c r="H429" s="4">
        <v>270</v>
      </c>
      <c r="I429" s="1" t="s">
        <v>777</v>
      </c>
      <c r="J429" s="1" t="s">
        <v>778</v>
      </c>
      <c r="K429" s="1" t="s">
        <v>779</v>
      </c>
      <c r="L429" s="1" t="s">
        <v>637</v>
      </c>
      <c r="M429" s="1" t="s">
        <v>780</v>
      </c>
      <c r="N429" s="1" t="s">
        <v>41</v>
      </c>
      <c r="O429" s="1" t="s">
        <v>1415</v>
      </c>
      <c r="P429" s="3">
        <v>291</v>
      </c>
      <c r="R429" s="1" t="s">
        <v>1416</v>
      </c>
      <c r="S429" s="1" t="s">
        <v>44</v>
      </c>
      <c r="T429" s="1" t="s">
        <v>789</v>
      </c>
      <c r="V429" s="1" t="s">
        <v>46</v>
      </c>
      <c r="W429" s="1" t="s">
        <v>47</v>
      </c>
      <c r="X429" s="1" t="s">
        <v>1132</v>
      </c>
      <c r="AB429" s="4">
        <v>270</v>
      </c>
      <c r="AC429" s="4">
        <v>0</v>
      </c>
      <c r="AF429" s="1" t="s">
        <v>783</v>
      </c>
    </row>
    <row r="430" spans="1:32" x14ac:dyDescent="0.2">
      <c r="A430" s="1" t="s">
        <v>1192</v>
      </c>
      <c r="B430" s="1" t="s">
        <v>786</v>
      </c>
      <c r="C430" s="1" t="s">
        <v>1239</v>
      </c>
      <c r="D430" s="1" t="s">
        <v>35</v>
      </c>
      <c r="E430" s="3">
        <v>26</v>
      </c>
      <c r="F430" s="1" t="s">
        <v>77</v>
      </c>
      <c r="G430" s="1" t="s">
        <v>1417</v>
      </c>
      <c r="H430" s="4">
        <v>1050</v>
      </c>
      <c r="I430" s="1" t="s">
        <v>777</v>
      </c>
      <c r="J430" s="1" t="s">
        <v>778</v>
      </c>
      <c r="K430" s="1" t="s">
        <v>779</v>
      </c>
      <c r="L430" s="1" t="s">
        <v>637</v>
      </c>
      <c r="M430" s="1" t="s">
        <v>780</v>
      </c>
      <c r="N430" s="1" t="s">
        <v>41</v>
      </c>
      <c r="O430" s="1" t="s">
        <v>1415</v>
      </c>
      <c r="P430" s="3">
        <v>292</v>
      </c>
      <c r="R430" s="1" t="s">
        <v>1418</v>
      </c>
      <c r="S430" s="1" t="s">
        <v>44</v>
      </c>
      <c r="T430" s="1" t="s">
        <v>782</v>
      </c>
      <c r="V430" s="1" t="s">
        <v>46</v>
      </c>
      <c r="W430" s="1" t="s">
        <v>47</v>
      </c>
      <c r="X430" s="1" t="s">
        <v>1132</v>
      </c>
      <c r="AB430" s="4">
        <v>1050</v>
      </c>
      <c r="AC430" s="4">
        <v>0</v>
      </c>
      <c r="AF430" s="1" t="s">
        <v>783</v>
      </c>
    </row>
    <row r="431" spans="1:32" x14ac:dyDescent="0.2">
      <c r="A431" s="1" t="s">
        <v>1284</v>
      </c>
      <c r="B431" s="1" t="s">
        <v>1284</v>
      </c>
      <c r="C431" s="1" t="s">
        <v>1361</v>
      </c>
      <c r="D431" s="1" t="s">
        <v>35</v>
      </c>
      <c r="E431" s="3">
        <v>32</v>
      </c>
      <c r="F431" s="1" t="s">
        <v>77</v>
      </c>
      <c r="G431" s="1" t="s">
        <v>721</v>
      </c>
      <c r="H431" s="4">
        <v>4168.32</v>
      </c>
      <c r="I431" s="1" t="s">
        <v>100</v>
      </c>
      <c r="J431" s="1" t="s">
        <v>101</v>
      </c>
      <c r="K431" s="1" t="s">
        <v>102</v>
      </c>
      <c r="N431" s="1" t="s">
        <v>41</v>
      </c>
      <c r="O431" s="1" t="s">
        <v>1415</v>
      </c>
      <c r="P431" s="3">
        <v>293</v>
      </c>
      <c r="R431" s="1" t="s">
        <v>1419</v>
      </c>
      <c r="S431" s="1" t="s">
        <v>44</v>
      </c>
      <c r="V431" s="1" t="s">
        <v>46</v>
      </c>
      <c r="W431" s="1" t="s">
        <v>47</v>
      </c>
      <c r="X431" s="1" t="s">
        <v>1361</v>
      </c>
      <c r="AB431" s="4">
        <v>4056</v>
      </c>
      <c r="AC431" s="4">
        <v>892.32</v>
      </c>
      <c r="AF431" s="1" t="s">
        <v>105</v>
      </c>
    </row>
    <row r="432" spans="1:32" x14ac:dyDescent="0.2">
      <c r="A432" s="1" t="s">
        <v>1042</v>
      </c>
      <c r="B432" s="1" t="s">
        <v>786</v>
      </c>
      <c r="C432" s="1" t="s">
        <v>1239</v>
      </c>
      <c r="D432" s="1" t="s">
        <v>35</v>
      </c>
      <c r="E432" s="3">
        <v>176</v>
      </c>
      <c r="F432" s="1" t="s">
        <v>36</v>
      </c>
      <c r="G432" s="1" t="s">
        <v>1420</v>
      </c>
      <c r="H432" s="4">
        <v>13665.26</v>
      </c>
      <c r="I432" s="1" t="s">
        <v>396</v>
      </c>
      <c r="J432" s="1" t="s">
        <v>397</v>
      </c>
      <c r="K432" s="1" t="s">
        <v>216</v>
      </c>
      <c r="L432" s="1" t="s">
        <v>368</v>
      </c>
      <c r="M432" s="1" t="s">
        <v>398</v>
      </c>
      <c r="N432" s="1" t="s">
        <v>41</v>
      </c>
      <c r="O432" s="1" t="s">
        <v>1415</v>
      </c>
      <c r="P432" s="3">
        <v>289</v>
      </c>
      <c r="R432" s="1" t="s">
        <v>1421</v>
      </c>
      <c r="S432" s="1" t="s">
        <v>44</v>
      </c>
      <c r="T432" s="1" t="s">
        <v>1422</v>
      </c>
      <c r="V432" s="1" t="s">
        <v>46</v>
      </c>
      <c r="W432" s="1" t="s">
        <v>47</v>
      </c>
      <c r="X432" s="1" t="s">
        <v>1423</v>
      </c>
      <c r="AB432" s="4">
        <v>13665.26</v>
      </c>
      <c r="AC432" s="4">
        <v>1366.53</v>
      </c>
      <c r="AF432" s="1" t="s">
        <v>407</v>
      </c>
    </row>
    <row r="433" spans="1:32" x14ac:dyDescent="0.2">
      <c r="A433" s="1" t="s">
        <v>1424</v>
      </c>
      <c r="B433" s="1" t="s">
        <v>1166</v>
      </c>
      <c r="C433" s="1" t="s">
        <v>1166</v>
      </c>
      <c r="D433" s="1" t="s">
        <v>35</v>
      </c>
      <c r="E433" s="3">
        <v>197</v>
      </c>
      <c r="F433" s="1" t="s">
        <v>36</v>
      </c>
      <c r="G433" s="1" t="s">
        <v>1425</v>
      </c>
      <c r="H433" s="4">
        <v>1250</v>
      </c>
      <c r="I433" s="1" t="s">
        <v>1426</v>
      </c>
      <c r="J433" s="1" t="s">
        <v>1427</v>
      </c>
      <c r="K433" s="1" t="s">
        <v>1215</v>
      </c>
      <c r="L433" s="1" t="s">
        <v>1216</v>
      </c>
      <c r="M433" s="1" t="s">
        <v>1217</v>
      </c>
      <c r="N433" s="1" t="s">
        <v>41</v>
      </c>
      <c r="O433" s="1" t="s">
        <v>1415</v>
      </c>
      <c r="P433" s="3">
        <v>290</v>
      </c>
      <c r="R433" s="1" t="s">
        <v>1428</v>
      </c>
      <c r="S433" s="1" t="s">
        <v>44</v>
      </c>
      <c r="T433" s="1" t="s">
        <v>1429</v>
      </c>
      <c r="V433" s="1" t="s">
        <v>46</v>
      </c>
      <c r="W433" s="1" t="s">
        <v>47</v>
      </c>
      <c r="X433" s="1" t="s">
        <v>1166</v>
      </c>
      <c r="AB433" s="4">
        <v>1250</v>
      </c>
      <c r="AC433" s="4">
        <v>275</v>
      </c>
      <c r="AF433" s="1" t="s">
        <v>1041</v>
      </c>
    </row>
    <row r="434" spans="1:32" x14ac:dyDescent="0.2">
      <c r="A434" s="1" t="s">
        <v>1192</v>
      </c>
      <c r="B434" s="1" t="s">
        <v>1186</v>
      </c>
      <c r="C434" s="1" t="s">
        <v>1284</v>
      </c>
      <c r="D434" s="1" t="s">
        <v>35</v>
      </c>
      <c r="E434" s="3">
        <v>211</v>
      </c>
      <c r="F434" s="1" t="s">
        <v>36</v>
      </c>
      <c r="G434" s="1" t="s">
        <v>1430</v>
      </c>
      <c r="H434" s="4">
        <v>14646.05</v>
      </c>
      <c r="I434" s="1" t="s">
        <v>396</v>
      </c>
      <c r="J434" s="1" t="s">
        <v>397</v>
      </c>
      <c r="K434" s="1" t="s">
        <v>216</v>
      </c>
      <c r="L434" s="1" t="s">
        <v>368</v>
      </c>
      <c r="M434" s="1" t="s">
        <v>398</v>
      </c>
      <c r="N434" s="1" t="s">
        <v>41</v>
      </c>
      <c r="O434" s="1" t="s">
        <v>1415</v>
      </c>
      <c r="P434" s="3">
        <v>289</v>
      </c>
      <c r="R434" s="1" t="s">
        <v>1431</v>
      </c>
      <c r="S434" s="1" t="s">
        <v>44</v>
      </c>
      <c r="T434" s="1" t="s">
        <v>1422</v>
      </c>
      <c r="V434" s="1" t="s">
        <v>65</v>
      </c>
      <c r="W434" s="1" t="s">
        <v>66</v>
      </c>
      <c r="X434" s="1" t="s">
        <v>1284</v>
      </c>
      <c r="AB434" s="4">
        <v>14646.05</v>
      </c>
      <c r="AC434" s="4">
        <v>1464.61</v>
      </c>
      <c r="AF434" s="1" t="s">
        <v>407</v>
      </c>
    </row>
    <row r="435" spans="1:32" x14ac:dyDescent="0.2">
      <c r="A435" s="1" t="s">
        <v>1192</v>
      </c>
      <c r="B435" s="1" t="s">
        <v>1186</v>
      </c>
      <c r="C435" s="1" t="s">
        <v>1284</v>
      </c>
      <c r="D435" s="1" t="s">
        <v>35</v>
      </c>
      <c r="E435" s="3">
        <v>212</v>
      </c>
      <c r="F435" s="1" t="s">
        <v>36</v>
      </c>
      <c r="G435" s="1" t="s">
        <v>1432</v>
      </c>
      <c r="H435" s="4">
        <v>6.59</v>
      </c>
      <c r="I435" s="1" t="s">
        <v>396</v>
      </c>
      <c r="J435" s="1" t="s">
        <v>397</v>
      </c>
      <c r="K435" s="1" t="s">
        <v>216</v>
      </c>
      <c r="L435" s="1" t="s">
        <v>368</v>
      </c>
      <c r="M435" s="1" t="s">
        <v>398</v>
      </c>
      <c r="N435" s="1" t="s">
        <v>41</v>
      </c>
      <c r="O435" s="1" t="s">
        <v>1415</v>
      </c>
      <c r="P435" s="3">
        <v>289</v>
      </c>
      <c r="R435" s="1" t="s">
        <v>1433</v>
      </c>
      <c r="S435" s="1" t="s">
        <v>44</v>
      </c>
      <c r="T435" s="1" t="s">
        <v>1422</v>
      </c>
      <c r="V435" s="1" t="s">
        <v>46</v>
      </c>
      <c r="W435" s="1" t="s">
        <v>47</v>
      </c>
      <c r="X435" s="1" t="s">
        <v>1284</v>
      </c>
      <c r="AB435" s="4">
        <v>6.59</v>
      </c>
      <c r="AC435" s="4">
        <v>0.26</v>
      </c>
      <c r="AF435" s="1" t="s">
        <v>404</v>
      </c>
    </row>
    <row r="436" spans="1:32" x14ac:dyDescent="0.2">
      <c r="A436" s="1" t="s">
        <v>1192</v>
      </c>
      <c r="B436" s="1" t="s">
        <v>1186</v>
      </c>
      <c r="C436" s="1" t="s">
        <v>1284</v>
      </c>
      <c r="D436" s="1" t="s">
        <v>35</v>
      </c>
      <c r="E436" s="3">
        <v>213</v>
      </c>
      <c r="F436" s="1" t="s">
        <v>36</v>
      </c>
      <c r="G436" s="1" t="s">
        <v>1434</v>
      </c>
      <c r="H436" s="4">
        <v>18</v>
      </c>
      <c r="I436" s="1" t="s">
        <v>396</v>
      </c>
      <c r="J436" s="1" t="s">
        <v>397</v>
      </c>
      <c r="K436" s="1" t="s">
        <v>216</v>
      </c>
      <c r="L436" s="1" t="s">
        <v>368</v>
      </c>
      <c r="M436" s="1" t="s">
        <v>398</v>
      </c>
      <c r="N436" s="1" t="s">
        <v>41</v>
      </c>
      <c r="O436" s="1" t="s">
        <v>1415</v>
      </c>
      <c r="P436" s="3">
        <v>289</v>
      </c>
      <c r="R436" s="1" t="s">
        <v>1435</v>
      </c>
      <c r="S436" s="1" t="s">
        <v>44</v>
      </c>
      <c r="T436" s="1" t="s">
        <v>1422</v>
      </c>
      <c r="V436" s="1" t="s">
        <v>65</v>
      </c>
      <c r="W436" s="1" t="s">
        <v>66</v>
      </c>
      <c r="X436" s="1" t="s">
        <v>1284</v>
      </c>
      <c r="AB436" s="4">
        <v>18</v>
      </c>
      <c r="AC436" s="4">
        <v>3.96</v>
      </c>
      <c r="AF436" s="1" t="s">
        <v>401</v>
      </c>
    </row>
    <row r="437" spans="1:32" x14ac:dyDescent="0.2">
      <c r="A437" s="1" t="s">
        <v>1415</v>
      </c>
      <c r="B437" s="1" t="s">
        <v>1415</v>
      </c>
      <c r="C437" s="1" t="s">
        <v>1415</v>
      </c>
      <c r="D437" s="1" t="s">
        <v>78</v>
      </c>
      <c r="E437" s="3">
        <v>20145</v>
      </c>
      <c r="F437" s="1" t="s">
        <v>77</v>
      </c>
      <c r="G437" s="1" t="s">
        <v>78</v>
      </c>
      <c r="H437" s="4">
        <v>1472.16</v>
      </c>
      <c r="I437" s="1" t="s">
        <v>202</v>
      </c>
      <c r="J437" s="1" t="s">
        <v>203</v>
      </c>
      <c r="K437" s="1" t="s">
        <v>204</v>
      </c>
      <c r="N437" s="1" t="s">
        <v>460</v>
      </c>
      <c r="O437" s="1" t="s">
        <v>1415</v>
      </c>
      <c r="P437" s="3">
        <v>294</v>
      </c>
      <c r="R437" s="1" t="s">
        <v>1436</v>
      </c>
      <c r="S437" s="1" t="s">
        <v>44</v>
      </c>
      <c r="X437" s="1" t="s">
        <v>1384</v>
      </c>
      <c r="Y437" s="1" t="s">
        <v>1437</v>
      </c>
      <c r="AA437" s="1" t="s">
        <v>1438</v>
      </c>
      <c r="AB437" s="4">
        <v>0</v>
      </c>
      <c r="AC437" s="4">
        <v>0</v>
      </c>
    </row>
    <row r="438" spans="1:32" x14ac:dyDescent="0.2">
      <c r="A438" s="1" t="s">
        <v>1331</v>
      </c>
      <c r="B438" s="1" t="s">
        <v>1331</v>
      </c>
      <c r="C438" s="1" t="s">
        <v>1331</v>
      </c>
      <c r="D438" s="1" t="s">
        <v>78</v>
      </c>
      <c r="E438" s="3">
        <v>20146</v>
      </c>
      <c r="F438" s="1" t="s">
        <v>77</v>
      </c>
      <c r="G438" s="1" t="s">
        <v>78</v>
      </c>
      <c r="H438" s="4">
        <v>37480.33</v>
      </c>
      <c r="I438" s="1" t="s">
        <v>372</v>
      </c>
      <c r="N438" s="1" t="s">
        <v>373</v>
      </c>
      <c r="O438" s="1" t="s">
        <v>1439</v>
      </c>
      <c r="P438" s="3">
        <v>295</v>
      </c>
      <c r="R438" s="1" t="s">
        <v>1440</v>
      </c>
      <c r="S438" s="1" t="s">
        <v>44</v>
      </c>
      <c r="X438" s="1" t="s">
        <v>1384</v>
      </c>
      <c r="AB438" s="4">
        <v>0</v>
      </c>
      <c r="AC438" s="4">
        <v>0</v>
      </c>
    </row>
    <row r="439" spans="1:32" x14ac:dyDescent="0.2">
      <c r="A439" s="1" t="s">
        <v>1331</v>
      </c>
      <c r="B439" s="1" t="s">
        <v>1331</v>
      </c>
      <c r="C439" s="1" t="s">
        <v>1331</v>
      </c>
      <c r="D439" s="1" t="s">
        <v>78</v>
      </c>
      <c r="E439" s="3">
        <v>20147</v>
      </c>
      <c r="F439" s="1" t="s">
        <v>77</v>
      </c>
      <c r="G439" s="1" t="s">
        <v>78</v>
      </c>
      <c r="H439" s="4">
        <v>749.06</v>
      </c>
      <c r="I439" s="1" t="s">
        <v>372</v>
      </c>
      <c r="N439" s="1" t="s">
        <v>373</v>
      </c>
      <c r="O439" s="1" t="s">
        <v>1439</v>
      </c>
      <c r="P439" s="3">
        <v>295</v>
      </c>
      <c r="R439" s="1" t="s">
        <v>1441</v>
      </c>
      <c r="S439" s="1" t="s">
        <v>44</v>
      </c>
      <c r="X439" s="1" t="s">
        <v>1384</v>
      </c>
      <c r="AB439" s="4">
        <v>0</v>
      </c>
      <c r="AC439" s="4">
        <v>0</v>
      </c>
    </row>
    <row r="440" spans="1:32" x14ac:dyDescent="0.2">
      <c r="A440" s="1" t="s">
        <v>1284</v>
      </c>
      <c r="B440" s="1" t="s">
        <v>1284</v>
      </c>
      <c r="C440" s="1" t="s">
        <v>1361</v>
      </c>
      <c r="D440" s="1" t="s">
        <v>35</v>
      </c>
      <c r="E440" s="3">
        <v>33</v>
      </c>
      <c r="F440" s="1" t="s">
        <v>77</v>
      </c>
      <c r="G440" s="1" t="s">
        <v>1442</v>
      </c>
      <c r="H440" s="4">
        <v>709.66</v>
      </c>
      <c r="I440" s="1" t="s">
        <v>193</v>
      </c>
      <c r="J440" s="1" t="s">
        <v>194</v>
      </c>
      <c r="K440" s="1" t="s">
        <v>102</v>
      </c>
      <c r="N440" s="1" t="s">
        <v>41</v>
      </c>
      <c r="O440" s="1" t="s">
        <v>1424</v>
      </c>
      <c r="P440" s="3">
        <v>297</v>
      </c>
      <c r="R440" s="1" t="s">
        <v>1443</v>
      </c>
      <c r="S440" s="1" t="s">
        <v>44</v>
      </c>
      <c r="T440" s="1" t="s">
        <v>196</v>
      </c>
      <c r="V440" s="1" t="s">
        <v>65</v>
      </c>
      <c r="W440" s="1" t="s">
        <v>66</v>
      </c>
      <c r="X440" s="1" t="s">
        <v>1361</v>
      </c>
      <c r="AB440" s="4">
        <v>886.58</v>
      </c>
      <c r="AC440" s="4">
        <v>0</v>
      </c>
      <c r="AF440" s="1" t="s">
        <v>198</v>
      </c>
    </row>
    <row r="441" spans="1:32" x14ac:dyDescent="0.2">
      <c r="A441" s="1" t="s">
        <v>1444</v>
      </c>
      <c r="B441" s="1" t="s">
        <v>1027</v>
      </c>
      <c r="C441" s="1" t="s">
        <v>1088</v>
      </c>
      <c r="D441" s="1" t="s">
        <v>35</v>
      </c>
      <c r="E441" s="3">
        <v>157</v>
      </c>
      <c r="F441" s="1" t="s">
        <v>36</v>
      </c>
      <c r="G441" s="1" t="s">
        <v>1445</v>
      </c>
      <c r="H441" s="4">
        <v>352.97</v>
      </c>
      <c r="I441" s="1" t="s">
        <v>38</v>
      </c>
      <c r="J441" s="1" t="s">
        <v>39</v>
      </c>
      <c r="K441" s="1" t="s">
        <v>40</v>
      </c>
      <c r="N441" s="1" t="s">
        <v>41</v>
      </c>
      <c r="O441" s="1" t="s">
        <v>1424</v>
      </c>
      <c r="P441" s="3">
        <v>296</v>
      </c>
      <c r="R441" s="1" t="s">
        <v>1446</v>
      </c>
      <c r="S441" s="1" t="s">
        <v>44</v>
      </c>
      <c r="T441" s="1" t="s">
        <v>1136</v>
      </c>
      <c r="V441" s="1" t="s">
        <v>46</v>
      </c>
      <c r="W441" s="1" t="s">
        <v>47</v>
      </c>
      <c r="X441" s="1" t="s">
        <v>1000</v>
      </c>
      <c r="AB441" s="4">
        <v>352.97</v>
      </c>
      <c r="AC441" s="4">
        <v>35.299999999999997</v>
      </c>
      <c r="AF441" s="1" t="s">
        <v>48</v>
      </c>
    </row>
    <row r="442" spans="1:32" x14ac:dyDescent="0.2">
      <c r="A442" s="1" t="s">
        <v>1424</v>
      </c>
      <c r="B442" s="1" t="s">
        <v>1424</v>
      </c>
      <c r="C442" s="1" t="s">
        <v>1424</v>
      </c>
      <c r="D442" s="1" t="s">
        <v>78</v>
      </c>
      <c r="E442" s="3">
        <v>20148</v>
      </c>
      <c r="F442" s="1" t="s">
        <v>77</v>
      </c>
      <c r="G442" s="1" t="s">
        <v>78</v>
      </c>
      <c r="H442" s="4">
        <v>1000</v>
      </c>
      <c r="I442" s="1" t="s">
        <v>733</v>
      </c>
      <c r="K442" s="1" t="s">
        <v>734</v>
      </c>
      <c r="N442" s="1" t="s">
        <v>735</v>
      </c>
      <c r="O442" s="1" t="s">
        <v>1447</v>
      </c>
      <c r="P442" s="3">
        <v>298</v>
      </c>
      <c r="R442" s="1" t="s">
        <v>1448</v>
      </c>
      <c r="S442" s="1" t="s">
        <v>44</v>
      </c>
      <c r="X442" s="1" t="s">
        <v>1384</v>
      </c>
      <c r="AB442" s="4">
        <v>0</v>
      </c>
      <c r="AC442" s="4">
        <v>0</v>
      </c>
    </row>
    <row r="443" spans="1:32" x14ac:dyDescent="0.2">
      <c r="A443" s="1" t="s">
        <v>597</v>
      </c>
      <c r="B443" s="1" t="s">
        <v>106</v>
      </c>
      <c r="C443" s="1" t="s">
        <v>442</v>
      </c>
      <c r="D443" s="1" t="s">
        <v>35</v>
      </c>
      <c r="E443" s="3">
        <v>56</v>
      </c>
      <c r="F443" s="1" t="s">
        <v>36</v>
      </c>
      <c r="G443" s="1" t="s">
        <v>1449</v>
      </c>
      <c r="H443" s="4">
        <v>3317.62</v>
      </c>
      <c r="I443" s="1" t="s">
        <v>223</v>
      </c>
      <c r="J443" s="1" t="s">
        <v>224</v>
      </c>
      <c r="K443" s="1" t="s">
        <v>131</v>
      </c>
      <c r="L443" s="1" t="s">
        <v>225</v>
      </c>
      <c r="M443" s="1" t="s">
        <v>226</v>
      </c>
      <c r="N443" s="1" t="s">
        <v>41</v>
      </c>
      <c r="O443" s="1" t="s">
        <v>1450</v>
      </c>
      <c r="P443" s="3">
        <v>301</v>
      </c>
      <c r="R443" s="1" t="s">
        <v>1451</v>
      </c>
      <c r="S443" s="1" t="s">
        <v>44</v>
      </c>
      <c r="T443" s="1" t="s">
        <v>228</v>
      </c>
      <c r="V443" s="1" t="s">
        <v>65</v>
      </c>
      <c r="W443" s="1" t="s">
        <v>66</v>
      </c>
      <c r="X443" s="1" t="s">
        <v>442</v>
      </c>
      <c r="AB443" s="4">
        <v>3317.62</v>
      </c>
      <c r="AC443" s="4">
        <v>16.63</v>
      </c>
      <c r="AF443" s="1" t="s">
        <v>229</v>
      </c>
    </row>
    <row r="444" spans="1:32" x14ac:dyDescent="0.2">
      <c r="A444" s="1" t="s">
        <v>597</v>
      </c>
      <c r="B444" s="1" t="s">
        <v>106</v>
      </c>
      <c r="C444" s="1" t="s">
        <v>442</v>
      </c>
      <c r="D444" s="1" t="s">
        <v>35</v>
      </c>
      <c r="E444" s="3">
        <v>57</v>
      </c>
      <c r="F444" s="1" t="s">
        <v>36</v>
      </c>
      <c r="G444" s="1" t="s">
        <v>1452</v>
      </c>
      <c r="H444" s="4">
        <v>1556.45</v>
      </c>
      <c r="I444" s="1" t="s">
        <v>223</v>
      </c>
      <c r="J444" s="1" t="s">
        <v>224</v>
      </c>
      <c r="K444" s="1" t="s">
        <v>131</v>
      </c>
      <c r="L444" s="1" t="s">
        <v>225</v>
      </c>
      <c r="M444" s="1" t="s">
        <v>226</v>
      </c>
      <c r="N444" s="1" t="s">
        <v>41</v>
      </c>
      <c r="O444" s="1" t="s">
        <v>1450</v>
      </c>
      <c r="P444" s="3">
        <v>301</v>
      </c>
      <c r="R444" s="1" t="s">
        <v>1453</v>
      </c>
      <c r="S444" s="1" t="s">
        <v>44</v>
      </c>
      <c r="T444" s="1" t="s">
        <v>228</v>
      </c>
      <c r="V444" s="1" t="s">
        <v>46</v>
      </c>
      <c r="W444" s="1" t="s">
        <v>47</v>
      </c>
      <c r="X444" s="1" t="s">
        <v>442</v>
      </c>
      <c r="AB444" s="4">
        <v>1556.45</v>
      </c>
      <c r="AC444" s="4">
        <v>10.49</v>
      </c>
      <c r="AF444" s="1" t="s">
        <v>229</v>
      </c>
    </row>
    <row r="445" spans="1:32" x14ac:dyDescent="0.2">
      <c r="A445" s="1" t="s">
        <v>597</v>
      </c>
      <c r="B445" s="1" t="s">
        <v>106</v>
      </c>
      <c r="C445" s="1" t="s">
        <v>442</v>
      </c>
      <c r="D445" s="1" t="s">
        <v>35</v>
      </c>
      <c r="E445" s="3">
        <v>58</v>
      </c>
      <c r="F445" s="1" t="s">
        <v>36</v>
      </c>
      <c r="G445" s="1" t="s">
        <v>1454</v>
      </c>
      <c r="H445" s="4">
        <v>3862.43</v>
      </c>
      <c r="I445" s="1" t="s">
        <v>223</v>
      </c>
      <c r="J445" s="1" t="s">
        <v>224</v>
      </c>
      <c r="K445" s="1" t="s">
        <v>131</v>
      </c>
      <c r="L445" s="1" t="s">
        <v>225</v>
      </c>
      <c r="M445" s="1" t="s">
        <v>226</v>
      </c>
      <c r="N445" s="1" t="s">
        <v>41</v>
      </c>
      <c r="O445" s="1" t="s">
        <v>1450</v>
      </c>
      <c r="P445" s="3">
        <v>301</v>
      </c>
      <c r="R445" s="1" t="s">
        <v>1455</v>
      </c>
      <c r="S445" s="1" t="s">
        <v>44</v>
      </c>
      <c r="T445" s="1" t="s">
        <v>228</v>
      </c>
      <c r="V445" s="1" t="s">
        <v>65</v>
      </c>
      <c r="W445" s="1" t="s">
        <v>66</v>
      </c>
      <c r="X445" s="1" t="s">
        <v>442</v>
      </c>
      <c r="AB445" s="4">
        <v>3862.43</v>
      </c>
      <c r="AC445" s="4">
        <v>21.81</v>
      </c>
      <c r="AF445" s="1" t="s">
        <v>229</v>
      </c>
    </row>
    <row r="446" spans="1:32" x14ac:dyDescent="0.2">
      <c r="A446" s="1" t="s">
        <v>597</v>
      </c>
      <c r="B446" s="1" t="s">
        <v>106</v>
      </c>
      <c r="C446" s="1" t="s">
        <v>442</v>
      </c>
      <c r="D446" s="1" t="s">
        <v>35</v>
      </c>
      <c r="E446" s="3">
        <v>59</v>
      </c>
      <c r="F446" s="1" t="s">
        <v>36</v>
      </c>
      <c r="G446" s="1" t="s">
        <v>1456</v>
      </c>
      <c r="H446" s="4">
        <v>55104.79</v>
      </c>
      <c r="I446" s="1" t="s">
        <v>223</v>
      </c>
      <c r="J446" s="1" t="s">
        <v>224</v>
      </c>
      <c r="K446" s="1" t="s">
        <v>131</v>
      </c>
      <c r="L446" s="1" t="s">
        <v>225</v>
      </c>
      <c r="M446" s="1" t="s">
        <v>226</v>
      </c>
      <c r="N446" s="1" t="s">
        <v>41</v>
      </c>
      <c r="O446" s="1" t="s">
        <v>1450</v>
      </c>
      <c r="P446" s="3">
        <v>301</v>
      </c>
      <c r="R446" s="1" t="s">
        <v>1457</v>
      </c>
      <c r="S446" s="1" t="s">
        <v>44</v>
      </c>
      <c r="T446" s="1" t="s">
        <v>228</v>
      </c>
      <c r="V446" s="1" t="s">
        <v>65</v>
      </c>
      <c r="W446" s="1" t="s">
        <v>66</v>
      </c>
      <c r="X446" s="1" t="s">
        <v>442</v>
      </c>
      <c r="AB446" s="4">
        <v>55104.79</v>
      </c>
      <c r="AC446" s="4">
        <v>317.88</v>
      </c>
      <c r="AF446" s="1" t="s">
        <v>229</v>
      </c>
    </row>
    <row r="447" spans="1:32" x14ac:dyDescent="0.2">
      <c r="A447" s="1" t="s">
        <v>597</v>
      </c>
      <c r="B447" s="1" t="s">
        <v>106</v>
      </c>
      <c r="C447" s="1" t="s">
        <v>442</v>
      </c>
      <c r="D447" s="1" t="s">
        <v>35</v>
      </c>
      <c r="E447" s="3">
        <v>60</v>
      </c>
      <c r="F447" s="1" t="s">
        <v>36</v>
      </c>
      <c r="G447" s="1" t="s">
        <v>1458</v>
      </c>
      <c r="H447" s="4">
        <v>7846.87</v>
      </c>
      <c r="I447" s="1" t="s">
        <v>223</v>
      </c>
      <c r="J447" s="1" t="s">
        <v>224</v>
      </c>
      <c r="K447" s="1" t="s">
        <v>131</v>
      </c>
      <c r="L447" s="1" t="s">
        <v>225</v>
      </c>
      <c r="M447" s="1" t="s">
        <v>226</v>
      </c>
      <c r="N447" s="1" t="s">
        <v>41</v>
      </c>
      <c r="O447" s="1" t="s">
        <v>1450</v>
      </c>
      <c r="P447" s="3">
        <v>301</v>
      </c>
      <c r="R447" s="1" t="s">
        <v>1459</v>
      </c>
      <c r="S447" s="1" t="s">
        <v>44</v>
      </c>
      <c r="T447" s="1" t="s">
        <v>228</v>
      </c>
      <c r="V447" s="1" t="s">
        <v>46</v>
      </c>
      <c r="W447" s="1" t="s">
        <v>47</v>
      </c>
      <c r="X447" s="1" t="s">
        <v>442</v>
      </c>
      <c r="AB447" s="4">
        <v>7846.87</v>
      </c>
      <c r="AC447" s="4">
        <v>46.76</v>
      </c>
      <c r="AF447" s="1" t="s">
        <v>229</v>
      </c>
    </row>
    <row r="448" spans="1:32" x14ac:dyDescent="0.2">
      <c r="A448" s="1" t="s">
        <v>786</v>
      </c>
      <c r="B448" s="1" t="s">
        <v>359</v>
      </c>
      <c r="C448" s="1" t="s">
        <v>820</v>
      </c>
      <c r="D448" s="1" t="s">
        <v>35</v>
      </c>
      <c r="E448" s="3">
        <v>95</v>
      </c>
      <c r="F448" s="1" t="s">
        <v>36</v>
      </c>
      <c r="G448" s="1" t="s">
        <v>1460</v>
      </c>
      <c r="H448" s="4">
        <v>2248.81</v>
      </c>
      <c r="I448" s="1" t="s">
        <v>223</v>
      </c>
      <c r="J448" s="1" t="s">
        <v>224</v>
      </c>
      <c r="K448" s="1" t="s">
        <v>131</v>
      </c>
      <c r="L448" s="1" t="s">
        <v>225</v>
      </c>
      <c r="M448" s="1" t="s">
        <v>226</v>
      </c>
      <c r="N448" s="1" t="s">
        <v>41</v>
      </c>
      <c r="O448" s="1" t="s">
        <v>1450</v>
      </c>
      <c r="P448" s="3">
        <v>301</v>
      </c>
      <c r="R448" s="1" t="s">
        <v>1461</v>
      </c>
      <c r="S448" s="1" t="s">
        <v>44</v>
      </c>
      <c r="T448" s="1" t="s">
        <v>228</v>
      </c>
      <c r="V448" s="1" t="s">
        <v>65</v>
      </c>
      <c r="W448" s="1" t="s">
        <v>66</v>
      </c>
      <c r="X448" s="1" t="s">
        <v>666</v>
      </c>
      <c r="AB448" s="4">
        <v>2248.81</v>
      </c>
      <c r="AC448" s="4">
        <v>12.41</v>
      </c>
      <c r="AF448" s="1" t="s">
        <v>229</v>
      </c>
    </row>
    <row r="449" spans="1:32" x14ac:dyDescent="0.2">
      <c r="A449" s="1" t="s">
        <v>786</v>
      </c>
      <c r="B449" s="1" t="s">
        <v>359</v>
      </c>
      <c r="C449" s="1" t="s">
        <v>820</v>
      </c>
      <c r="D449" s="1" t="s">
        <v>35</v>
      </c>
      <c r="E449" s="3">
        <v>96</v>
      </c>
      <c r="F449" s="1" t="s">
        <v>36</v>
      </c>
      <c r="G449" s="1" t="s">
        <v>1462</v>
      </c>
      <c r="H449" s="4">
        <v>1775.09</v>
      </c>
      <c r="I449" s="1" t="s">
        <v>223</v>
      </c>
      <c r="J449" s="1" t="s">
        <v>224</v>
      </c>
      <c r="K449" s="1" t="s">
        <v>131</v>
      </c>
      <c r="L449" s="1" t="s">
        <v>225</v>
      </c>
      <c r="M449" s="1" t="s">
        <v>226</v>
      </c>
      <c r="N449" s="1" t="s">
        <v>41</v>
      </c>
      <c r="O449" s="1" t="s">
        <v>1450</v>
      </c>
      <c r="P449" s="3">
        <v>301</v>
      </c>
      <c r="R449" s="1" t="s">
        <v>1463</v>
      </c>
      <c r="S449" s="1" t="s">
        <v>44</v>
      </c>
      <c r="T449" s="1" t="s">
        <v>228</v>
      </c>
      <c r="V449" s="1" t="s">
        <v>46</v>
      </c>
      <c r="W449" s="1" t="s">
        <v>47</v>
      </c>
      <c r="X449" s="1" t="s">
        <v>922</v>
      </c>
      <c r="AB449" s="4">
        <v>1775.09</v>
      </c>
      <c r="AC449" s="4">
        <v>13.13</v>
      </c>
      <c r="AF449" s="1" t="s">
        <v>229</v>
      </c>
    </row>
    <row r="450" spans="1:32" x14ac:dyDescent="0.2">
      <c r="A450" s="1" t="s">
        <v>786</v>
      </c>
      <c r="B450" s="1" t="s">
        <v>359</v>
      </c>
      <c r="C450" s="1" t="s">
        <v>820</v>
      </c>
      <c r="D450" s="1" t="s">
        <v>35</v>
      </c>
      <c r="E450" s="3">
        <v>97</v>
      </c>
      <c r="F450" s="1" t="s">
        <v>36</v>
      </c>
      <c r="G450" s="1" t="s">
        <v>1464</v>
      </c>
      <c r="H450" s="4">
        <v>3149.76</v>
      </c>
      <c r="I450" s="1" t="s">
        <v>223</v>
      </c>
      <c r="J450" s="1" t="s">
        <v>224</v>
      </c>
      <c r="K450" s="1" t="s">
        <v>131</v>
      </c>
      <c r="L450" s="1" t="s">
        <v>225</v>
      </c>
      <c r="M450" s="1" t="s">
        <v>226</v>
      </c>
      <c r="N450" s="1" t="s">
        <v>41</v>
      </c>
      <c r="O450" s="1" t="s">
        <v>1450</v>
      </c>
      <c r="P450" s="3">
        <v>301</v>
      </c>
      <c r="R450" s="1" t="s">
        <v>1465</v>
      </c>
      <c r="S450" s="1" t="s">
        <v>44</v>
      </c>
      <c r="T450" s="1" t="s">
        <v>228</v>
      </c>
      <c r="V450" s="1" t="s">
        <v>65</v>
      </c>
      <c r="W450" s="1" t="s">
        <v>66</v>
      </c>
      <c r="X450" s="1" t="s">
        <v>922</v>
      </c>
      <c r="AB450" s="4">
        <v>3149.76</v>
      </c>
      <c r="AC450" s="4">
        <v>19.27</v>
      </c>
      <c r="AF450" s="1" t="s">
        <v>229</v>
      </c>
    </row>
    <row r="451" spans="1:32" x14ac:dyDescent="0.2">
      <c r="A451" s="1" t="s">
        <v>786</v>
      </c>
      <c r="B451" s="1" t="s">
        <v>359</v>
      </c>
      <c r="C451" s="1" t="s">
        <v>820</v>
      </c>
      <c r="D451" s="1" t="s">
        <v>35</v>
      </c>
      <c r="E451" s="3">
        <v>98</v>
      </c>
      <c r="F451" s="1" t="s">
        <v>36</v>
      </c>
      <c r="G451" s="1" t="s">
        <v>1466</v>
      </c>
      <c r="H451" s="4">
        <v>43060.41</v>
      </c>
      <c r="I451" s="1" t="s">
        <v>223</v>
      </c>
      <c r="J451" s="1" t="s">
        <v>224</v>
      </c>
      <c r="K451" s="1" t="s">
        <v>131</v>
      </c>
      <c r="L451" s="1" t="s">
        <v>225</v>
      </c>
      <c r="M451" s="1" t="s">
        <v>226</v>
      </c>
      <c r="N451" s="1" t="s">
        <v>41</v>
      </c>
      <c r="O451" s="1" t="s">
        <v>1450</v>
      </c>
      <c r="P451" s="3">
        <v>301</v>
      </c>
      <c r="R451" s="1" t="s">
        <v>1467</v>
      </c>
      <c r="S451" s="1" t="s">
        <v>44</v>
      </c>
      <c r="T451" s="1" t="s">
        <v>228</v>
      </c>
      <c r="V451" s="1" t="s">
        <v>65</v>
      </c>
      <c r="W451" s="1" t="s">
        <v>66</v>
      </c>
      <c r="X451" s="1" t="s">
        <v>922</v>
      </c>
      <c r="AB451" s="4">
        <v>43060.41</v>
      </c>
      <c r="AC451" s="4">
        <v>269.97000000000003</v>
      </c>
      <c r="AF451" s="1" t="s">
        <v>229</v>
      </c>
    </row>
    <row r="452" spans="1:32" x14ac:dyDescent="0.2">
      <c r="A452" s="1" t="s">
        <v>786</v>
      </c>
      <c r="B452" s="1" t="s">
        <v>359</v>
      </c>
      <c r="C452" s="1" t="s">
        <v>820</v>
      </c>
      <c r="D452" s="1" t="s">
        <v>35</v>
      </c>
      <c r="E452" s="3">
        <v>99</v>
      </c>
      <c r="F452" s="1" t="s">
        <v>36</v>
      </c>
      <c r="G452" s="1" t="s">
        <v>1468</v>
      </c>
      <c r="H452" s="4">
        <v>7689.1</v>
      </c>
      <c r="I452" s="1" t="s">
        <v>223</v>
      </c>
      <c r="J452" s="1" t="s">
        <v>224</v>
      </c>
      <c r="K452" s="1" t="s">
        <v>131</v>
      </c>
      <c r="L452" s="1" t="s">
        <v>225</v>
      </c>
      <c r="M452" s="1" t="s">
        <v>226</v>
      </c>
      <c r="N452" s="1" t="s">
        <v>41</v>
      </c>
      <c r="O452" s="1" t="s">
        <v>1450</v>
      </c>
      <c r="P452" s="3">
        <v>301</v>
      </c>
      <c r="R452" s="1" t="s">
        <v>1469</v>
      </c>
      <c r="S452" s="1" t="s">
        <v>44</v>
      </c>
      <c r="T452" s="1" t="s">
        <v>228</v>
      </c>
      <c r="V452" s="1" t="s">
        <v>46</v>
      </c>
      <c r="W452" s="1" t="s">
        <v>47</v>
      </c>
      <c r="X452" s="1" t="s">
        <v>922</v>
      </c>
      <c r="AB452" s="4">
        <v>7689.1</v>
      </c>
      <c r="AC452" s="4">
        <v>51.44</v>
      </c>
      <c r="AF452" s="1" t="s">
        <v>229</v>
      </c>
    </row>
    <row r="453" spans="1:32" x14ac:dyDescent="0.2">
      <c r="A453" s="1" t="s">
        <v>1186</v>
      </c>
      <c r="B453" s="1" t="s">
        <v>597</v>
      </c>
      <c r="C453" s="1" t="s">
        <v>1000</v>
      </c>
      <c r="D453" s="1" t="s">
        <v>35</v>
      </c>
      <c r="E453" s="3">
        <v>139</v>
      </c>
      <c r="F453" s="1" t="s">
        <v>36</v>
      </c>
      <c r="G453" s="1" t="s">
        <v>1470</v>
      </c>
      <c r="H453" s="4">
        <v>4521.2700000000004</v>
      </c>
      <c r="I453" s="1" t="s">
        <v>223</v>
      </c>
      <c r="J453" s="1" t="s">
        <v>224</v>
      </c>
      <c r="K453" s="1" t="s">
        <v>131</v>
      </c>
      <c r="L453" s="1" t="s">
        <v>225</v>
      </c>
      <c r="M453" s="1" t="s">
        <v>226</v>
      </c>
      <c r="N453" s="1" t="s">
        <v>41</v>
      </c>
      <c r="O453" s="1" t="s">
        <v>1450</v>
      </c>
      <c r="P453" s="3">
        <v>301</v>
      </c>
      <c r="R453" s="1" t="s">
        <v>1471</v>
      </c>
      <c r="S453" s="1" t="s">
        <v>44</v>
      </c>
      <c r="T453" s="1" t="s">
        <v>228</v>
      </c>
      <c r="V453" s="1" t="s">
        <v>65</v>
      </c>
      <c r="W453" s="1" t="s">
        <v>66</v>
      </c>
      <c r="X453" s="1" t="s">
        <v>892</v>
      </c>
      <c r="AB453" s="4">
        <v>4521.2700000000004</v>
      </c>
      <c r="AC453" s="4">
        <v>25.08</v>
      </c>
      <c r="AF453" s="1" t="s">
        <v>229</v>
      </c>
    </row>
    <row r="454" spans="1:32" x14ac:dyDescent="0.2">
      <c r="A454" s="1" t="s">
        <v>1186</v>
      </c>
      <c r="B454" s="1" t="s">
        <v>597</v>
      </c>
      <c r="C454" s="1" t="s">
        <v>1000</v>
      </c>
      <c r="D454" s="1" t="s">
        <v>35</v>
      </c>
      <c r="E454" s="3">
        <v>140</v>
      </c>
      <c r="F454" s="1" t="s">
        <v>36</v>
      </c>
      <c r="G454" s="1" t="s">
        <v>1472</v>
      </c>
      <c r="H454" s="4">
        <v>1498.88</v>
      </c>
      <c r="I454" s="1" t="s">
        <v>223</v>
      </c>
      <c r="J454" s="1" t="s">
        <v>224</v>
      </c>
      <c r="K454" s="1" t="s">
        <v>131</v>
      </c>
      <c r="L454" s="1" t="s">
        <v>225</v>
      </c>
      <c r="M454" s="1" t="s">
        <v>226</v>
      </c>
      <c r="N454" s="1" t="s">
        <v>41</v>
      </c>
      <c r="O454" s="1" t="s">
        <v>1450</v>
      </c>
      <c r="P454" s="3">
        <v>301</v>
      </c>
      <c r="R454" s="1" t="s">
        <v>1473</v>
      </c>
      <c r="S454" s="1" t="s">
        <v>44</v>
      </c>
      <c r="T454" s="1" t="s">
        <v>228</v>
      </c>
      <c r="V454" s="1" t="s">
        <v>46</v>
      </c>
      <c r="W454" s="1" t="s">
        <v>47</v>
      </c>
      <c r="X454" s="1" t="s">
        <v>892</v>
      </c>
      <c r="AB454" s="4">
        <v>1498.88</v>
      </c>
      <c r="AC454" s="4">
        <v>11.09</v>
      </c>
      <c r="AF454" s="1" t="s">
        <v>229</v>
      </c>
    </row>
    <row r="455" spans="1:32" x14ac:dyDescent="0.2">
      <c r="A455" s="1" t="s">
        <v>1186</v>
      </c>
      <c r="B455" s="1" t="s">
        <v>597</v>
      </c>
      <c r="C455" s="1" t="s">
        <v>1000</v>
      </c>
      <c r="D455" s="1" t="s">
        <v>35</v>
      </c>
      <c r="E455" s="3">
        <v>141</v>
      </c>
      <c r="F455" s="1" t="s">
        <v>36</v>
      </c>
      <c r="G455" s="1" t="s">
        <v>1474</v>
      </c>
      <c r="H455" s="4">
        <v>3645.64</v>
      </c>
      <c r="I455" s="1" t="s">
        <v>223</v>
      </c>
      <c r="J455" s="1" t="s">
        <v>224</v>
      </c>
      <c r="K455" s="1" t="s">
        <v>131</v>
      </c>
      <c r="L455" s="1" t="s">
        <v>225</v>
      </c>
      <c r="M455" s="1" t="s">
        <v>226</v>
      </c>
      <c r="N455" s="1" t="s">
        <v>41</v>
      </c>
      <c r="O455" s="1" t="s">
        <v>1450</v>
      </c>
      <c r="P455" s="3">
        <v>301</v>
      </c>
      <c r="R455" s="1" t="s">
        <v>1475</v>
      </c>
      <c r="S455" s="1" t="s">
        <v>44</v>
      </c>
      <c r="T455" s="1" t="s">
        <v>228</v>
      </c>
      <c r="V455" s="1" t="s">
        <v>65</v>
      </c>
      <c r="W455" s="1" t="s">
        <v>66</v>
      </c>
      <c r="X455" s="1" t="s">
        <v>892</v>
      </c>
      <c r="AB455" s="4">
        <v>3645.64</v>
      </c>
      <c r="AC455" s="4">
        <v>22.31</v>
      </c>
      <c r="AF455" s="1" t="s">
        <v>229</v>
      </c>
    </row>
    <row r="456" spans="1:32" x14ac:dyDescent="0.2">
      <c r="A456" s="1" t="s">
        <v>1186</v>
      </c>
      <c r="B456" s="1" t="s">
        <v>597</v>
      </c>
      <c r="C456" s="1" t="s">
        <v>1000</v>
      </c>
      <c r="D456" s="1" t="s">
        <v>35</v>
      </c>
      <c r="E456" s="3">
        <v>142</v>
      </c>
      <c r="F456" s="1" t="s">
        <v>36</v>
      </c>
      <c r="G456" s="1" t="s">
        <v>1476</v>
      </c>
      <c r="H456" s="4">
        <v>53408.95</v>
      </c>
      <c r="I456" s="1" t="s">
        <v>223</v>
      </c>
      <c r="J456" s="1" t="s">
        <v>224</v>
      </c>
      <c r="K456" s="1" t="s">
        <v>131</v>
      </c>
      <c r="L456" s="1" t="s">
        <v>225</v>
      </c>
      <c r="M456" s="1" t="s">
        <v>226</v>
      </c>
      <c r="N456" s="1" t="s">
        <v>41</v>
      </c>
      <c r="O456" s="1" t="s">
        <v>1450</v>
      </c>
      <c r="P456" s="3">
        <v>301</v>
      </c>
      <c r="R456" s="1" t="s">
        <v>1477</v>
      </c>
      <c r="S456" s="1" t="s">
        <v>44</v>
      </c>
      <c r="T456" s="1" t="s">
        <v>228</v>
      </c>
      <c r="V456" s="1" t="s">
        <v>65</v>
      </c>
      <c r="W456" s="1" t="s">
        <v>66</v>
      </c>
      <c r="X456" s="1" t="s">
        <v>892</v>
      </c>
      <c r="AB456" s="4">
        <v>53408.95</v>
      </c>
      <c r="AC456" s="4">
        <v>336.2</v>
      </c>
      <c r="AF456" s="1" t="s">
        <v>229</v>
      </c>
    </row>
    <row r="457" spans="1:32" x14ac:dyDescent="0.2">
      <c r="A457" s="1" t="s">
        <v>1186</v>
      </c>
      <c r="B457" s="1" t="s">
        <v>597</v>
      </c>
      <c r="C457" s="1" t="s">
        <v>1000</v>
      </c>
      <c r="D457" s="1" t="s">
        <v>35</v>
      </c>
      <c r="E457" s="3">
        <v>143</v>
      </c>
      <c r="F457" s="1" t="s">
        <v>36</v>
      </c>
      <c r="G457" s="1" t="s">
        <v>1478</v>
      </c>
      <c r="H457" s="4">
        <v>9693.75</v>
      </c>
      <c r="I457" s="1" t="s">
        <v>223</v>
      </c>
      <c r="J457" s="1" t="s">
        <v>224</v>
      </c>
      <c r="K457" s="1" t="s">
        <v>131</v>
      </c>
      <c r="L457" s="1" t="s">
        <v>225</v>
      </c>
      <c r="M457" s="1" t="s">
        <v>226</v>
      </c>
      <c r="N457" s="1" t="s">
        <v>41</v>
      </c>
      <c r="O457" s="1" t="s">
        <v>1450</v>
      </c>
      <c r="P457" s="3">
        <v>301</v>
      </c>
      <c r="R457" s="1" t="s">
        <v>1479</v>
      </c>
      <c r="S457" s="1" t="s">
        <v>44</v>
      </c>
      <c r="T457" s="1" t="s">
        <v>228</v>
      </c>
      <c r="V457" s="1" t="s">
        <v>46</v>
      </c>
      <c r="W457" s="1" t="s">
        <v>47</v>
      </c>
      <c r="X457" s="1" t="s">
        <v>892</v>
      </c>
      <c r="AB457" s="4">
        <v>9693.75</v>
      </c>
      <c r="AC457" s="4">
        <v>64.86</v>
      </c>
      <c r="AF457" s="1" t="s">
        <v>229</v>
      </c>
    </row>
    <row r="458" spans="1:32" x14ac:dyDescent="0.2">
      <c r="A458" s="1" t="s">
        <v>1186</v>
      </c>
      <c r="B458" s="1" t="s">
        <v>786</v>
      </c>
      <c r="C458" s="1" t="s">
        <v>1144</v>
      </c>
      <c r="D458" s="1" t="s">
        <v>35</v>
      </c>
      <c r="E458" s="3">
        <v>192</v>
      </c>
      <c r="F458" s="1" t="s">
        <v>36</v>
      </c>
      <c r="G458" s="1" t="s">
        <v>1480</v>
      </c>
      <c r="H458" s="4">
        <v>2100.4</v>
      </c>
      <c r="I458" s="1" t="s">
        <v>865</v>
      </c>
      <c r="J458" s="1" t="s">
        <v>866</v>
      </c>
      <c r="K458" s="1" t="s">
        <v>867</v>
      </c>
      <c r="N458" s="1" t="s">
        <v>41</v>
      </c>
      <c r="O458" s="1" t="s">
        <v>1450</v>
      </c>
      <c r="P458" s="3">
        <v>300</v>
      </c>
      <c r="R458" s="1" t="s">
        <v>1481</v>
      </c>
      <c r="S458" s="1" t="s">
        <v>44</v>
      </c>
      <c r="T458" s="1" t="s">
        <v>691</v>
      </c>
      <c r="V458" s="1" t="s">
        <v>65</v>
      </c>
      <c r="W458" s="1" t="s">
        <v>66</v>
      </c>
      <c r="X458" s="1" t="s">
        <v>1178</v>
      </c>
      <c r="AB458" s="4">
        <v>2100.4</v>
      </c>
      <c r="AC458" s="4">
        <v>462.09</v>
      </c>
      <c r="AF458" s="1" t="s">
        <v>710</v>
      </c>
    </row>
    <row r="459" spans="1:32" x14ac:dyDescent="0.2">
      <c r="A459" s="1" t="s">
        <v>1192</v>
      </c>
      <c r="B459" s="1" t="s">
        <v>1186</v>
      </c>
      <c r="C459" s="1" t="s">
        <v>1384</v>
      </c>
      <c r="D459" s="1" t="s">
        <v>35</v>
      </c>
      <c r="E459" s="3">
        <v>218</v>
      </c>
      <c r="F459" s="1" t="s">
        <v>36</v>
      </c>
      <c r="G459" s="1" t="s">
        <v>1482</v>
      </c>
      <c r="H459" s="4">
        <v>2182.2800000000002</v>
      </c>
      <c r="I459" s="1" t="s">
        <v>865</v>
      </c>
      <c r="J459" s="1" t="s">
        <v>866</v>
      </c>
      <c r="K459" s="1" t="s">
        <v>867</v>
      </c>
      <c r="N459" s="1" t="s">
        <v>41</v>
      </c>
      <c r="O459" s="1" t="s">
        <v>1450</v>
      </c>
      <c r="P459" s="3">
        <v>300</v>
      </c>
      <c r="R459" s="1" t="s">
        <v>1483</v>
      </c>
      <c r="S459" s="1" t="s">
        <v>44</v>
      </c>
      <c r="T459" s="1" t="s">
        <v>691</v>
      </c>
      <c r="V459" s="1" t="s">
        <v>65</v>
      </c>
      <c r="W459" s="1" t="s">
        <v>66</v>
      </c>
      <c r="X459" s="1" t="s">
        <v>1366</v>
      </c>
      <c r="AB459" s="4">
        <v>2182.2800000000002</v>
      </c>
      <c r="AC459" s="4">
        <v>480.1</v>
      </c>
      <c r="AF459" s="1" t="s">
        <v>710</v>
      </c>
    </row>
    <row r="460" spans="1:32" x14ac:dyDescent="0.2">
      <c r="A460" s="1" t="s">
        <v>1447</v>
      </c>
      <c r="B460" s="1" t="s">
        <v>1447</v>
      </c>
      <c r="C460" s="1" t="s">
        <v>1447</v>
      </c>
      <c r="D460" s="1" t="s">
        <v>78</v>
      </c>
      <c r="E460" s="3">
        <v>20149</v>
      </c>
      <c r="F460" s="1" t="s">
        <v>77</v>
      </c>
      <c r="G460" s="1" t="s">
        <v>78</v>
      </c>
      <c r="H460" s="4">
        <v>354.96</v>
      </c>
      <c r="I460" s="1" t="s">
        <v>1484</v>
      </c>
      <c r="K460" s="1" t="s">
        <v>147</v>
      </c>
      <c r="N460" s="1" t="s">
        <v>41</v>
      </c>
      <c r="O460" s="1" t="s">
        <v>1450</v>
      </c>
      <c r="P460" s="3">
        <v>299</v>
      </c>
      <c r="R460" s="1" t="s">
        <v>1485</v>
      </c>
      <c r="S460" s="1" t="s">
        <v>44</v>
      </c>
      <c r="X460" s="1" t="s">
        <v>1132</v>
      </c>
      <c r="AB460" s="4">
        <v>0</v>
      </c>
      <c r="AC460" s="4">
        <v>0</v>
      </c>
    </row>
    <row r="461" spans="1:32" x14ac:dyDescent="0.2">
      <c r="A461" s="1" t="s">
        <v>1447</v>
      </c>
      <c r="B461" s="1" t="s">
        <v>1447</v>
      </c>
      <c r="C461" s="1" t="s">
        <v>1447</v>
      </c>
      <c r="D461" s="1" t="s">
        <v>78</v>
      </c>
      <c r="E461" s="3">
        <v>20150</v>
      </c>
      <c r="F461" s="1" t="s">
        <v>77</v>
      </c>
      <c r="G461" s="1" t="s">
        <v>78</v>
      </c>
      <c r="H461" s="4">
        <v>30</v>
      </c>
      <c r="I461" s="1" t="s">
        <v>1486</v>
      </c>
      <c r="K461" s="1" t="s">
        <v>89</v>
      </c>
      <c r="N461" s="1" t="s">
        <v>283</v>
      </c>
      <c r="O461" s="1" t="s">
        <v>1450</v>
      </c>
      <c r="P461" s="3">
        <v>302</v>
      </c>
      <c r="R461" s="1" t="s">
        <v>1487</v>
      </c>
      <c r="S461" s="1" t="s">
        <v>44</v>
      </c>
      <c r="X461" s="1" t="s">
        <v>1186</v>
      </c>
      <c r="AB461" s="4">
        <v>0</v>
      </c>
      <c r="AC461" s="4">
        <v>0</v>
      </c>
    </row>
    <row r="462" spans="1:32" x14ac:dyDescent="0.2">
      <c r="A462" s="1" t="s">
        <v>696</v>
      </c>
      <c r="B462" s="1" t="s">
        <v>98</v>
      </c>
      <c r="C462" s="1" t="s">
        <v>278</v>
      </c>
      <c r="D462" s="1" t="s">
        <v>35</v>
      </c>
      <c r="E462" s="3">
        <v>25</v>
      </c>
      <c r="F462" s="1" t="s">
        <v>36</v>
      </c>
      <c r="G462" s="1" t="s">
        <v>1488</v>
      </c>
      <c r="H462" s="4">
        <v>824.75</v>
      </c>
      <c r="I462" s="1" t="s">
        <v>1489</v>
      </c>
      <c r="J462" s="1" t="s">
        <v>1490</v>
      </c>
      <c r="K462" s="1" t="s">
        <v>1036</v>
      </c>
      <c r="L462" s="1" t="s">
        <v>1491</v>
      </c>
      <c r="M462" s="1" t="s">
        <v>1492</v>
      </c>
      <c r="N462" s="1" t="s">
        <v>41</v>
      </c>
      <c r="O462" s="1" t="s">
        <v>1192</v>
      </c>
      <c r="P462" s="3">
        <v>308</v>
      </c>
      <c r="R462" s="1" t="s">
        <v>1493</v>
      </c>
      <c r="S462" s="1" t="s">
        <v>44</v>
      </c>
      <c r="T462" s="1" t="s">
        <v>1494</v>
      </c>
      <c r="V462" s="1" t="s">
        <v>46</v>
      </c>
      <c r="W462" s="1" t="s">
        <v>47</v>
      </c>
      <c r="X462" s="1" t="s">
        <v>217</v>
      </c>
      <c r="AB462" s="4">
        <v>824.75</v>
      </c>
      <c r="AC462" s="4">
        <v>181.45</v>
      </c>
      <c r="AF462" s="1" t="s">
        <v>1041</v>
      </c>
    </row>
    <row r="463" spans="1:32" x14ac:dyDescent="0.2">
      <c r="A463" s="1" t="s">
        <v>696</v>
      </c>
      <c r="B463" s="1" t="s">
        <v>98</v>
      </c>
      <c r="C463" s="1" t="s">
        <v>278</v>
      </c>
      <c r="D463" s="1" t="s">
        <v>35</v>
      </c>
      <c r="E463" s="3">
        <v>26</v>
      </c>
      <c r="F463" s="1" t="s">
        <v>36</v>
      </c>
      <c r="G463" s="1" t="s">
        <v>1495</v>
      </c>
      <c r="H463" s="4">
        <v>62.4</v>
      </c>
      <c r="I463" s="1" t="s">
        <v>1489</v>
      </c>
      <c r="J463" s="1" t="s">
        <v>1490</v>
      </c>
      <c r="K463" s="1" t="s">
        <v>1036</v>
      </c>
      <c r="L463" s="1" t="s">
        <v>1491</v>
      </c>
      <c r="M463" s="1" t="s">
        <v>1492</v>
      </c>
      <c r="N463" s="1" t="s">
        <v>41</v>
      </c>
      <c r="O463" s="1" t="s">
        <v>1192</v>
      </c>
      <c r="P463" s="3">
        <v>308</v>
      </c>
      <c r="R463" s="1" t="s">
        <v>1496</v>
      </c>
      <c r="S463" s="1" t="s">
        <v>44</v>
      </c>
      <c r="T463" s="1" t="s">
        <v>1494</v>
      </c>
      <c r="V463" s="1" t="s">
        <v>46</v>
      </c>
      <c r="W463" s="1" t="s">
        <v>47</v>
      </c>
      <c r="X463" s="1" t="s">
        <v>199</v>
      </c>
      <c r="AB463" s="4">
        <v>62.4</v>
      </c>
      <c r="AC463" s="4">
        <v>13.73</v>
      </c>
      <c r="AF463" s="1" t="s">
        <v>1497</v>
      </c>
    </row>
    <row r="464" spans="1:32" x14ac:dyDescent="0.2">
      <c r="A464" s="1" t="s">
        <v>1498</v>
      </c>
      <c r="B464" s="1" t="s">
        <v>1319</v>
      </c>
      <c r="C464" s="1" t="s">
        <v>1319</v>
      </c>
      <c r="D464" s="1" t="s">
        <v>35</v>
      </c>
      <c r="E464" s="3">
        <v>34</v>
      </c>
      <c r="F464" s="1" t="s">
        <v>77</v>
      </c>
      <c r="G464" s="1" t="s">
        <v>1499</v>
      </c>
      <c r="H464" s="4">
        <v>1533.84</v>
      </c>
      <c r="I464" s="1" t="s">
        <v>1500</v>
      </c>
      <c r="J464" s="1" t="s">
        <v>1501</v>
      </c>
      <c r="K464" s="1" t="s">
        <v>1502</v>
      </c>
      <c r="L464" s="1" t="s">
        <v>481</v>
      </c>
      <c r="M464" s="1" t="s">
        <v>1503</v>
      </c>
      <c r="N464" s="1" t="s">
        <v>41</v>
      </c>
      <c r="O464" s="1" t="s">
        <v>1192</v>
      </c>
      <c r="P464" s="3">
        <v>307</v>
      </c>
      <c r="R464" s="1" t="s">
        <v>1504</v>
      </c>
      <c r="S464" s="1" t="s">
        <v>44</v>
      </c>
      <c r="T464" s="1" t="s">
        <v>1505</v>
      </c>
      <c r="V464" s="1" t="s">
        <v>46</v>
      </c>
      <c r="W464" s="1" t="s">
        <v>47</v>
      </c>
      <c r="X464" s="1" t="s">
        <v>1319</v>
      </c>
      <c r="AB464" s="4">
        <v>1492.51</v>
      </c>
      <c r="AC464" s="4">
        <v>328.35</v>
      </c>
      <c r="AF464" s="1" t="s">
        <v>187</v>
      </c>
    </row>
    <row r="465" spans="1:32" x14ac:dyDescent="0.2">
      <c r="A465" s="1" t="s">
        <v>1186</v>
      </c>
      <c r="B465" s="1" t="s">
        <v>773</v>
      </c>
      <c r="C465" s="1" t="s">
        <v>794</v>
      </c>
      <c r="D465" s="1" t="s">
        <v>35</v>
      </c>
      <c r="E465" s="3">
        <v>122</v>
      </c>
      <c r="F465" s="1" t="s">
        <v>36</v>
      </c>
      <c r="G465" s="1" t="s">
        <v>1506</v>
      </c>
      <c r="H465" s="4">
        <v>30.8</v>
      </c>
      <c r="I465" s="1" t="s">
        <v>599</v>
      </c>
      <c r="J465" s="1" t="s">
        <v>600</v>
      </c>
      <c r="K465" s="1" t="s">
        <v>601</v>
      </c>
      <c r="L465" s="1" t="s">
        <v>225</v>
      </c>
      <c r="M465" s="1" t="s">
        <v>602</v>
      </c>
      <c r="N465" s="1" t="s">
        <v>41</v>
      </c>
      <c r="O465" s="1" t="s">
        <v>1192</v>
      </c>
      <c r="P465" s="3">
        <v>305</v>
      </c>
      <c r="R465" s="1" t="s">
        <v>1507</v>
      </c>
      <c r="S465" s="1" t="s">
        <v>44</v>
      </c>
      <c r="T465" s="1" t="s">
        <v>605</v>
      </c>
      <c r="V465" s="1" t="s">
        <v>65</v>
      </c>
      <c r="W465" s="1" t="s">
        <v>66</v>
      </c>
      <c r="X465" s="1" t="s">
        <v>729</v>
      </c>
      <c r="AB465" s="4">
        <v>30.8</v>
      </c>
      <c r="AC465" s="4">
        <v>6.78</v>
      </c>
      <c r="AF465" s="1" t="s">
        <v>606</v>
      </c>
    </row>
    <row r="466" spans="1:32" x14ac:dyDescent="0.2">
      <c r="A466" s="1" t="s">
        <v>1186</v>
      </c>
      <c r="B466" s="1" t="s">
        <v>773</v>
      </c>
      <c r="C466" s="1" t="s">
        <v>794</v>
      </c>
      <c r="D466" s="1" t="s">
        <v>35</v>
      </c>
      <c r="E466" s="3">
        <v>123</v>
      </c>
      <c r="F466" s="1" t="s">
        <v>36</v>
      </c>
      <c r="G466" s="1" t="s">
        <v>1508</v>
      </c>
      <c r="H466" s="4">
        <v>123.2</v>
      </c>
      <c r="I466" s="1" t="s">
        <v>599</v>
      </c>
      <c r="J466" s="1" t="s">
        <v>600</v>
      </c>
      <c r="K466" s="1" t="s">
        <v>601</v>
      </c>
      <c r="L466" s="1" t="s">
        <v>225</v>
      </c>
      <c r="M466" s="1" t="s">
        <v>602</v>
      </c>
      <c r="N466" s="1" t="s">
        <v>41</v>
      </c>
      <c r="O466" s="1" t="s">
        <v>1192</v>
      </c>
      <c r="P466" s="3">
        <v>306</v>
      </c>
      <c r="R466" s="1" t="s">
        <v>1509</v>
      </c>
      <c r="S466" s="1" t="s">
        <v>44</v>
      </c>
      <c r="T466" s="1" t="s">
        <v>1510</v>
      </c>
      <c r="V466" s="1" t="s">
        <v>65</v>
      </c>
      <c r="W466" s="1" t="s">
        <v>66</v>
      </c>
      <c r="X466" s="1" t="s">
        <v>729</v>
      </c>
      <c r="AB466" s="4">
        <v>123.2</v>
      </c>
      <c r="AC466" s="4">
        <v>27.1</v>
      </c>
      <c r="AF466" s="1" t="s">
        <v>606</v>
      </c>
    </row>
    <row r="467" spans="1:32" x14ac:dyDescent="0.2">
      <c r="A467" s="1" t="s">
        <v>1042</v>
      </c>
      <c r="B467" s="1" t="s">
        <v>597</v>
      </c>
      <c r="C467" s="1" t="s">
        <v>1000</v>
      </c>
      <c r="D467" s="1" t="s">
        <v>35</v>
      </c>
      <c r="E467" s="3">
        <v>145</v>
      </c>
      <c r="F467" s="1" t="s">
        <v>36</v>
      </c>
      <c r="G467" s="1" t="s">
        <v>1511</v>
      </c>
      <c r="H467" s="4">
        <v>617.75</v>
      </c>
      <c r="I467" s="1" t="s">
        <v>1489</v>
      </c>
      <c r="J467" s="1" t="s">
        <v>1490</v>
      </c>
      <c r="K467" s="1" t="s">
        <v>1036</v>
      </c>
      <c r="L467" s="1" t="s">
        <v>1491</v>
      </c>
      <c r="M467" s="1" t="s">
        <v>1492</v>
      </c>
      <c r="N467" s="1" t="s">
        <v>41</v>
      </c>
      <c r="O467" s="1" t="s">
        <v>1192</v>
      </c>
      <c r="P467" s="3">
        <v>308</v>
      </c>
      <c r="R467" s="1" t="s">
        <v>1512</v>
      </c>
      <c r="S467" s="1" t="s">
        <v>44</v>
      </c>
      <c r="T467" s="1" t="s">
        <v>1494</v>
      </c>
      <c r="V467" s="1" t="s">
        <v>46</v>
      </c>
      <c r="W467" s="1" t="s">
        <v>47</v>
      </c>
      <c r="X467" s="1" t="s">
        <v>892</v>
      </c>
      <c r="AB467" s="4">
        <v>617.75</v>
      </c>
      <c r="AC467" s="4">
        <v>135.91</v>
      </c>
      <c r="AF467" s="1" t="s">
        <v>1041</v>
      </c>
    </row>
    <row r="468" spans="1:32" x14ac:dyDescent="0.2">
      <c r="A468" s="1" t="s">
        <v>1042</v>
      </c>
      <c r="B468" s="1" t="s">
        <v>597</v>
      </c>
      <c r="C468" s="1" t="s">
        <v>1000</v>
      </c>
      <c r="D468" s="1" t="s">
        <v>35</v>
      </c>
      <c r="E468" s="3">
        <v>149</v>
      </c>
      <c r="F468" s="1" t="s">
        <v>36</v>
      </c>
      <c r="G468" s="1" t="s">
        <v>1513</v>
      </c>
      <c r="H468" s="4">
        <v>457.6</v>
      </c>
      <c r="I468" s="1" t="s">
        <v>1489</v>
      </c>
      <c r="J468" s="1" t="s">
        <v>1490</v>
      </c>
      <c r="K468" s="1" t="s">
        <v>1036</v>
      </c>
      <c r="L468" s="1" t="s">
        <v>1491</v>
      </c>
      <c r="M468" s="1" t="s">
        <v>1492</v>
      </c>
      <c r="N468" s="1" t="s">
        <v>41</v>
      </c>
      <c r="O468" s="1" t="s">
        <v>1192</v>
      </c>
      <c r="P468" s="3">
        <v>308</v>
      </c>
      <c r="R468" s="1" t="s">
        <v>1514</v>
      </c>
      <c r="S468" s="1" t="s">
        <v>44</v>
      </c>
      <c r="T468" s="1" t="s">
        <v>1494</v>
      </c>
      <c r="V468" s="1" t="s">
        <v>46</v>
      </c>
      <c r="W468" s="1" t="s">
        <v>47</v>
      </c>
      <c r="X468" s="1" t="s">
        <v>1027</v>
      </c>
      <c r="AB468" s="4">
        <v>457.6</v>
      </c>
      <c r="AC468" s="4">
        <v>100.67</v>
      </c>
      <c r="AF468" s="1" t="s">
        <v>1497</v>
      </c>
    </row>
    <row r="469" spans="1:32" x14ac:dyDescent="0.2">
      <c r="A469" s="1" t="s">
        <v>1515</v>
      </c>
      <c r="B469" s="1" t="s">
        <v>1241</v>
      </c>
      <c r="C469" s="1" t="s">
        <v>1182</v>
      </c>
      <c r="D469" s="1" t="s">
        <v>35</v>
      </c>
      <c r="E469" s="3">
        <v>195</v>
      </c>
      <c r="F469" s="1" t="s">
        <v>36</v>
      </c>
      <c r="G469" s="1" t="s">
        <v>1516</v>
      </c>
      <c r="H469" s="4">
        <v>75.36</v>
      </c>
      <c r="I469" s="1" t="s">
        <v>417</v>
      </c>
      <c r="J469" s="1" t="s">
        <v>418</v>
      </c>
      <c r="K469" s="1" t="s">
        <v>282</v>
      </c>
      <c r="N469" s="1" t="s">
        <v>41</v>
      </c>
      <c r="O469" s="1" t="s">
        <v>1192</v>
      </c>
      <c r="P469" s="3">
        <v>303</v>
      </c>
      <c r="R469" s="1" t="s">
        <v>1517</v>
      </c>
      <c r="S469" s="1" t="s">
        <v>44</v>
      </c>
      <c r="T469" s="1" t="s">
        <v>420</v>
      </c>
      <c r="V469" s="1" t="s">
        <v>46</v>
      </c>
      <c r="W469" s="1" t="s">
        <v>47</v>
      </c>
      <c r="X469" s="1" t="s">
        <v>1182</v>
      </c>
      <c r="AB469" s="4">
        <v>75.36</v>
      </c>
      <c r="AC469" s="4">
        <v>16.579999999999998</v>
      </c>
      <c r="AF469" s="1" t="s">
        <v>76</v>
      </c>
    </row>
    <row r="470" spans="1:32" x14ac:dyDescent="0.2">
      <c r="A470" s="1" t="s">
        <v>1518</v>
      </c>
      <c r="B470" s="1" t="s">
        <v>1186</v>
      </c>
      <c r="C470" s="1" t="s">
        <v>1284</v>
      </c>
      <c r="D470" s="1" t="s">
        <v>35</v>
      </c>
      <c r="E470" s="3">
        <v>214</v>
      </c>
      <c r="F470" s="1" t="s">
        <v>36</v>
      </c>
      <c r="G470" s="1" t="s">
        <v>1519</v>
      </c>
      <c r="H470" s="4">
        <v>200.2</v>
      </c>
      <c r="I470" s="1" t="s">
        <v>1489</v>
      </c>
      <c r="J470" s="1" t="s">
        <v>1490</v>
      </c>
      <c r="K470" s="1" t="s">
        <v>1036</v>
      </c>
      <c r="L470" s="1" t="s">
        <v>1491</v>
      </c>
      <c r="M470" s="1" t="s">
        <v>1492</v>
      </c>
      <c r="N470" s="1" t="s">
        <v>41</v>
      </c>
      <c r="O470" s="1" t="s">
        <v>1192</v>
      </c>
      <c r="P470" s="3">
        <v>308</v>
      </c>
      <c r="R470" s="1" t="s">
        <v>1520</v>
      </c>
      <c r="S470" s="1" t="s">
        <v>44</v>
      </c>
      <c r="T470" s="1" t="s">
        <v>1494</v>
      </c>
      <c r="V470" s="1" t="s">
        <v>46</v>
      </c>
      <c r="W470" s="1" t="s">
        <v>47</v>
      </c>
      <c r="X470" s="1" t="s">
        <v>1408</v>
      </c>
      <c r="AB470" s="4">
        <v>200.2</v>
      </c>
      <c r="AC470" s="4">
        <v>44.04</v>
      </c>
      <c r="AF470" s="1" t="s">
        <v>1497</v>
      </c>
    </row>
    <row r="471" spans="1:32" x14ac:dyDescent="0.2">
      <c r="A471" s="1" t="s">
        <v>1521</v>
      </c>
      <c r="B471" s="1" t="s">
        <v>1438</v>
      </c>
      <c r="C471" s="1" t="s">
        <v>1522</v>
      </c>
      <c r="D471" s="1" t="s">
        <v>35</v>
      </c>
      <c r="E471" s="3">
        <v>228</v>
      </c>
      <c r="F471" s="1" t="s">
        <v>36</v>
      </c>
      <c r="G471" s="1" t="s">
        <v>1523</v>
      </c>
      <c r="H471" s="4">
        <v>1846.84</v>
      </c>
      <c r="I471" s="1" t="s">
        <v>417</v>
      </c>
      <c r="J471" s="1" t="s">
        <v>418</v>
      </c>
      <c r="K471" s="1" t="s">
        <v>282</v>
      </c>
      <c r="N471" s="1" t="s">
        <v>41</v>
      </c>
      <c r="O471" s="1" t="s">
        <v>1192</v>
      </c>
      <c r="P471" s="3">
        <v>304</v>
      </c>
      <c r="R471" s="1" t="s">
        <v>1524</v>
      </c>
      <c r="S471" s="1" t="s">
        <v>44</v>
      </c>
      <c r="T471" s="1" t="s">
        <v>797</v>
      </c>
      <c r="V471" s="1" t="s">
        <v>46</v>
      </c>
      <c r="W471" s="1" t="s">
        <v>47</v>
      </c>
      <c r="X471" s="1" t="s">
        <v>1522</v>
      </c>
      <c r="AB471" s="4">
        <v>1846.84</v>
      </c>
      <c r="AC471" s="4">
        <v>406.3</v>
      </c>
      <c r="AF471" s="1" t="s">
        <v>140</v>
      </c>
    </row>
    <row r="472" spans="1:32" x14ac:dyDescent="0.2">
      <c r="A472" s="1" t="s">
        <v>1525</v>
      </c>
      <c r="B472" s="1" t="s">
        <v>219</v>
      </c>
      <c r="C472" s="1" t="s">
        <v>1526</v>
      </c>
      <c r="D472" s="1" t="s">
        <v>35</v>
      </c>
      <c r="E472" s="3">
        <v>460</v>
      </c>
      <c r="F472" s="1" t="s">
        <v>36</v>
      </c>
      <c r="G472" s="1" t="s">
        <v>1527</v>
      </c>
      <c r="H472" s="4">
        <v>638.45000000000005</v>
      </c>
      <c r="I472" s="1" t="s">
        <v>1489</v>
      </c>
      <c r="J472" s="1" t="s">
        <v>1490</v>
      </c>
      <c r="K472" s="1" t="s">
        <v>1036</v>
      </c>
      <c r="L472" s="1" t="s">
        <v>1491</v>
      </c>
      <c r="M472" s="1" t="s">
        <v>1492</v>
      </c>
      <c r="N472" s="1" t="s">
        <v>41</v>
      </c>
      <c r="O472" s="1" t="s">
        <v>1192</v>
      </c>
      <c r="P472" s="3">
        <v>308</v>
      </c>
      <c r="R472" s="1" t="s">
        <v>1528</v>
      </c>
      <c r="S472" s="1" t="s">
        <v>44</v>
      </c>
      <c r="T472" s="1" t="s">
        <v>1494</v>
      </c>
      <c r="V472" s="1" t="s">
        <v>46</v>
      </c>
      <c r="W472" s="1" t="s">
        <v>47</v>
      </c>
      <c r="X472" s="1" t="s">
        <v>1529</v>
      </c>
      <c r="AB472" s="4">
        <v>638.45000000000005</v>
      </c>
      <c r="AC472" s="4">
        <v>140.46</v>
      </c>
      <c r="AF472" s="1" t="s">
        <v>1041</v>
      </c>
    </row>
    <row r="473" spans="1:32" x14ac:dyDescent="0.2">
      <c r="A473" s="1" t="s">
        <v>1525</v>
      </c>
      <c r="B473" s="1" t="s">
        <v>219</v>
      </c>
      <c r="C473" s="1" t="s">
        <v>824</v>
      </c>
      <c r="D473" s="1" t="s">
        <v>35</v>
      </c>
      <c r="E473" s="3">
        <v>469</v>
      </c>
      <c r="F473" s="1" t="s">
        <v>36</v>
      </c>
      <c r="G473" s="1" t="s">
        <v>1530</v>
      </c>
      <c r="H473" s="4">
        <v>62.4</v>
      </c>
      <c r="I473" s="1" t="s">
        <v>1489</v>
      </c>
      <c r="J473" s="1" t="s">
        <v>1490</v>
      </c>
      <c r="K473" s="1" t="s">
        <v>1036</v>
      </c>
      <c r="L473" s="1" t="s">
        <v>1491</v>
      </c>
      <c r="M473" s="1" t="s">
        <v>1492</v>
      </c>
      <c r="N473" s="1" t="s">
        <v>41</v>
      </c>
      <c r="O473" s="1" t="s">
        <v>1192</v>
      </c>
      <c r="P473" s="3">
        <v>308</v>
      </c>
      <c r="R473" s="1" t="s">
        <v>1496</v>
      </c>
      <c r="S473" s="1" t="s">
        <v>44</v>
      </c>
      <c r="T473" s="1" t="s">
        <v>1494</v>
      </c>
      <c r="V473" s="1" t="s">
        <v>46</v>
      </c>
      <c r="W473" s="1" t="s">
        <v>47</v>
      </c>
      <c r="X473" s="1" t="s">
        <v>824</v>
      </c>
      <c r="AB473" s="4">
        <v>62.4</v>
      </c>
      <c r="AC473" s="4">
        <v>13.73</v>
      </c>
      <c r="AF473" s="1" t="s">
        <v>1497</v>
      </c>
    </row>
    <row r="474" spans="1:32" x14ac:dyDescent="0.2">
      <c r="A474" s="1" t="s">
        <v>1407</v>
      </c>
      <c r="B474" s="1" t="s">
        <v>1407</v>
      </c>
      <c r="C474" s="1" t="s">
        <v>1407</v>
      </c>
      <c r="D474" s="1" t="s">
        <v>78</v>
      </c>
      <c r="E474" s="3">
        <v>20151</v>
      </c>
      <c r="F474" s="1" t="s">
        <v>77</v>
      </c>
      <c r="G474" s="1" t="s">
        <v>78</v>
      </c>
      <c r="H474" s="4">
        <v>130.80000000000001</v>
      </c>
      <c r="I474" s="1" t="s">
        <v>202</v>
      </c>
      <c r="J474" s="1" t="s">
        <v>203</v>
      </c>
      <c r="K474" s="1" t="s">
        <v>204</v>
      </c>
      <c r="N474" s="1" t="s">
        <v>460</v>
      </c>
      <c r="O474" s="1" t="s">
        <v>1407</v>
      </c>
      <c r="P474" s="3">
        <v>309</v>
      </c>
      <c r="R474" s="1" t="s">
        <v>1531</v>
      </c>
      <c r="S474" s="1" t="s">
        <v>44</v>
      </c>
      <c r="T474" s="1" t="s">
        <v>207</v>
      </c>
      <c r="X474" s="1" t="s">
        <v>1384</v>
      </c>
      <c r="Y474" s="1" t="s">
        <v>1532</v>
      </c>
      <c r="AA474" s="1" t="s">
        <v>1192</v>
      </c>
      <c r="AB474" s="4">
        <v>0</v>
      </c>
      <c r="AC474" s="4">
        <v>0</v>
      </c>
    </row>
    <row r="475" spans="1:32" x14ac:dyDescent="0.2">
      <c r="A475" s="1" t="s">
        <v>1407</v>
      </c>
      <c r="B475" s="1" t="s">
        <v>1407</v>
      </c>
      <c r="C475" s="1" t="s">
        <v>1407</v>
      </c>
      <c r="D475" s="1" t="s">
        <v>78</v>
      </c>
      <c r="E475" s="3">
        <v>20152</v>
      </c>
      <c r="F475" s="1" t="s">
        <v>77</v>
      </c>
      <c r="G475" s="1" t="s">
        <v>78</v>
      </c>
      <c r="H475" s="4">
        <v>13</v>
      </c>
      <c r="I475" s="1" t="s">
        <v>202</v>
      </c>
      <c r="J475" s="1" t="s">
        <v>203</v>
      </c>
      <c r="K475" s="1" t="s">
        <v>204</v>
      </c>
      <c r="N475" s="1" t="s">
        <v>460</v>
      </c>
      <c r="O475" s="1" t="s">
        <v>1407</v>
      </c>
      <c r="P475" s="3">
        <v>310</v>
      </c>
      <c r="R475" s="1" t="s">
        <v>1533</v>
      </c>
      <c r="S475" s="1" t="s">
        <v>44</v>
      </c>
      <c r="T475" s="1" t="s">
        <v>207</v>
      </c>
      <c r="X475" s="1" t="s">
        <v>1384</v>
      </c>
      <c r="Y475" s="1" t="s">
        <v>1534</v>
      </c>
      <c r="AA475" s="1" t="s">
        <v>1192</v>
      </c>
      <c r="AB475" s="4">
        <v>0</v>
      </c>
      <c r="AC475" s="4">
        <v>0</v>
      </c>
    </row>
    <row r="476" spans="1:32" x14ac:dyDescent="0.2">
      <c r="A476" s="1" t="s">
        <v>1407</v>
      </c>
      <c r="B476" s="1" t="s">
        <v>1407</v>
      </c>
      <c r="C476" s="1" t="s">
        <v>1407</v>
      </c>
      <c r="D476" s="1" t="s">
        <v>78</v>
      </c>
      <c r="E476" s="3">
        <v>20153</v>
      </c>
      <c r="F476" s="1" t="s">
        <v>77</v>
      </c>
      <c r="G476" s="1" t="s">
        <v>78</v>
      </c>
      <c r="H476" s="4">
        <v>69.459999999999994</v>
      </c>
      <c r="I476" s="1" t="s">
        <v>79</v>
      </c>
      <c r="K476" s="1" t="s">
        <v>80</v>
      </c>
      <c r="N476" s="1" t="s">
        <v>41</v>
      </c>
      <c r="O476" s="1" t="s">
        <v>1535</v>
      </c>
      <c r="P476" s="3">
        <v>311</v>
      </c>
      <c r="R476" s="1" t="s">
        <v>1536</v>
      </c>
      <c r="S476" s="1" t="s">
        <v>44</v>
      </c>
      <c r="X476" s="1" t="s">
        <v>1384</v>
      </c>
      <c r="AB476" s="4">
        <v>0</v>
      </c>
      <c r="AC476" s="4">
        <v>0</v>
      </c>
    </row>
    <row r="477" spans="1:32" x14ac:dyDescent="0.2">
      <c r="A477" s="1" t="s">
        <v>1407</v>
      </c>
      <c r="B477" s="1" t="s">
        <v>1407</v>
      </c>
      <c r="C477" s="1" t="s">
        <v>1407</v>
      </c>
      <c r="D477" s="1" t="s">
        <v>78</v>
      </c>
      <c r="E477" s="3">
        <v>20154</v>
      </c>
      <c r="F477" s="1" t="s">
        <v>77</v>
      </c>
      <c r="G477" s="1" t="s">
        <v>78</v>
      </c>
      <c r="H477" s="4">
        <v>8.8699999999999992</v>
      </c>
      <c r="I477" s="1" t="s">
        <v>83</v>
      </c>
      <c r="K477" s="1" t="s">
        <v>80</v>
      </c>
      <c r="N477" s="1" t="s">
        <v>41</v>
      </c>
      <c r="O477" s="1" t="s">
        <v>1535</v>
      </c>
      <c r="P477" s="3">
        <v>312</v>
      </c>
      <c r="R477" s="1" t="s">
        <v>1537</v>
      </c>
      <c r="S477" s="1" t="s">
        <v>44</v>
      </c>
      <c r="X477" s="1" t="s">
        <v>1384</v>
      </c>
      <c r="AB477" s="4">
        <v>0</v>
      </c>
      <c r="AC477" s="4">
        <v>0</v>
      </c>
    </row>
    <row r="478" spans="1:32" x14ac:dyDescent="0.2">
      <c r="A478" s="1" t="s">
        <v>1407</v>
      </c>
      <c r="B478" s="1" t="s">
        <v>1407</v>
      </c>
      <c r="C478" s="1" t="s">
        <v>1407</v>
      </c>
      <c r="D478" s="1" t="s">
        <v>78</v>
      </c>
      <c r="E478" s="3">
        <v>20155</v>
      </c>
      <c r="F478" s="1" t="s">
        <v>77</v>
      </c>
      <c r="G478" s="1" t="s">
        <v>78</v>
      </c>
      <c r="H478" s="4">
        <v>40.94</v>
      </c>
      <c r="I478" s="1" t="s">
        <v>85</v>
      </c>
      <c r="K478" s="1" t="s">
        <v>86</v>
      </c>
      <c r="N478" s="1" t="s">
        <v>41</v>
      </c>
      <c r="O478" s="1" t="s">
        <v>1535</v>
      </c>
      <c r="P478" s="3">
        <v>313</v>
      </c>
      <c r="R478" s="1" t="s">
        <v>1538</v>
      </c>
      <c r="S478" s="1" t="s">
        <v>44</v>
      </c>
      <c r="X478" s="1" t="s">
        <v>1539</v>
      </c>
      <c r="AB478" s="4">
        <v>0</v>
      </c>
      <c r="AC478" s="4">
        <v>0</v>
      </c>
    </row>
    <row r="479" spans="1:32" x14ac:dyDescent="0.2">
      <c r="A479" s="1" t="s">
        <v>1407</v>
      </c>
      <c r="B479" s="1" t="s">
        <v>1407</v>
      </c>
      <c r="C479" s="1" t="s">
        <v>1407</v>
      </c>
      <c r="D479" s="1" t="s">
        <v>78</v>
      </c>
      <c r="E479" s="3">
        <v>20156</v>
      </c>
      <c r="F479" s="1" t="s">
        <v>77</v>
      </c>
      <c r="G479" s="1" t="s">
        <v>78</v>
      </c>
      <c r="H479" s="4">
        <v>12</v>
      </c>
      <c r="I479" s="1" t="s">
        <v>88</v>
      </c>
      <c r="K479" s="1" t="s">
        <v>89</v>
      </c>
      <c r="N479" s="1" t="s">
        <v>41</v>
      </c>
      <c r="O479" s="1" t="s">
        <v>1535</v>
      </c>
      <c r="P479" s="3">
        <v>314</v>
      </c>
      <c r="R479" s="1" t="s">
        <v>1538</v>
      </c>
      <c r="S479" s="1" t="s">
        <v>44</v>
      </c>
      <c r="X479" s="1" t="s">
        <v>1319</v>
      </c>
      <c r="AB479" s="4">
        <v>0</v>
      </c>
      <c r="AC479" s="4">
        <v>0</v>
      </c>
    </row>
    <row r="480" spans="1:32" x14ac:dyDescent="0.2">
      <c r="A480" s="1" t="s">
        <v>1407</v>
      </c>
      <c r="B480" s="1" t="s">
        <v>1407</v>
      </c>
      <c r="C480" s="1" t="s">
        <v>1407</v>
      </c>
      <c r="D480" s="1" t="s">
        <v>78</v>
      </c>
      <c r="E480" s="3">
        <v>20157</v>
      </c>
      <c r="F480" s="1" t="s">
        <v>77</v>
      </c>
      <c r="G480" s="1" t="s">
        <v>78</v>
      </c>
      <c r="H480" s="4">
        <v>190.7</v>
      </c>
      <c r="I480" s="1" t="s">
        <v>93</v>
      </c>
      <c r="K480" s="1" t="s">
        <v>89</v>
      </c>
      <c r="L480" s="1" t="s">
        <v>94</v>
      </c>
      <c r="M480" s="1" t="s">
        <v>95</v>
      </c>
      <c r="N480" s="1" t="s">
        <v>41</v>
      </c>
      <c r="O480" s="1" t="s">
        <v>1535</v>
      </c>
      <c r="P480" s="3">
        <v>315</v>
      </c>
      <c r="R480" s="1" t="s">
        <v>1540</v>
      </c>
      <c r="S480" s="1" t="s">
        <v>44</v>
      </c>
      <c r="X480" s="1" t="s">
        <v>1535</v>
      </c>
      <c r="AB480" s="4">
        <v>0</v>
      </c>
      <c r="AC480" s="4">
        <v>0</v>
      </c>
    </row>
    <row r="481" spans="1:32" x14ac:dyDescent="0.2">
      <c r="A481" s="1" t="s">
        <v>1424</v>
      </c>
      <c r="B481" s="1" t="s">
        <v>1438</v>
      </c>
      <c r="C481" s="1" t="s">
        <v>1381</v>
      </c>
      <c r="D481" s="1" t="s">
        <v>35</v>
      </c>
      <c r="E481" s="3">
        <v>35</v>
      </c>
      <c r="F481" s="1" t="s">
        <v>77</v>
      </c>
      <c r="G481" s="1" t="s">
        <v>1287</v>
      </c>
      <c r="H481" s="4">
        <v>3789.78</v>
      </c>
      <c r="I481" s="1" t="s">
        <v>189</v>
      </c>
      <c r="J481" s="1" t="s">
        <v>190</v>
      </c>
      <c r="K481" s="1" t="s">
        <v>102</v>
      </c>
      <c r="N481" s="1" t="s">
        <v>41</v>
      </c>
      <c r="O481" s="1" t="s">
        <v>1541</v>
      </c>
      <c r="P481" s="3">
        <v>331</v>
      </c>
      <c r="R481" s="1" t="s">
        <v>1542</v>
      </c>
      <c r="S481" s="1" t="s">
        <v>44</v>
      </c>
      <c r="T481" s="1" t="s">
        <v>1543</v>
      </c>
      <c r="V481" s="1" t="s">
        <v>46</v>
      </c>
      <c r="W481" s="1" t="s">
        <v>47</v>
      </c>
      <c r="X481" s="1" t="s">
        <v>1381</v>
      </c>
      <c r="AB481" s="4">
        <v>3687.66</v>
      </c>
      <c r="AC481" s="4">
        <v>811.29</v>
      </c>
      <c r="AF481" s="1" t="s">
        <v>1544</v>
      </c>
    </row>
    <row r="482" spans="1:32" x14ac:dyDescent="0.2">
      <c r="A482" s="1" t="s">
        <v>1545</v>
      </c>
      <c r="B482" s="1" t="s">
        <v>1028</v>
      </c>
      <c r="C482" s="1" t="s">
        <v>786</v>
      </c>
      <c r="D482" s="1" t="s">
        <v>35</v>
      </c>
      <c r="E482" s="3">
        <v>163</v>
      </c>
      <c r="F482" s="1" t="s">
        <v>36</v>
      </c>
      <c r="G482" s="1" t="s">
        <v>1546</v>
      </c>
      <c r="H482" s="4">
        <v>6.86</v>
      </c>
      <c r="I482" s="1" t="s">
        <v>38</v>
      </c>
      <c r="J482" s="1" t="s">
        <v>39</v>
      </c>
      <c r="K482" s="1" t="s">
        <v>40</v>
      </c>
      <c r="N482" s="1" t="s">
        <v>41</v>
      </c>
      <c r="O482" s="1" t="s">
        <v>1541</v>
      </c>
      <c r="P482" s="3">
        <v>327</v>
      </c>
      <c r="R482" s="1" t="s">
        <v>1547</v>
      </c>
      <c r="S482" s="1" t="s">
        <v>44</v>
      </c>
      <c r="T482" s="1" t="s">
        <v>1136</v>
      </c>
      <c r="V482" s="1" t="s">
        <v>46</v>
      </c>
      <c r="W482" s="1" t="s">
        <v>47</v>
      </c>
      <c r="X482" s="1" t="s">
        <v>918</v>
      </c>
      <c r="AB482" s="4">
        <v>6.86</v>
      </c>
      <c r="AC482" s="4">
        <v>0.69</v>
      </c>
      <c r="AF482" s="1" t="s">
        <v>48</v>
      </c>
    </row>
    <row r="483" spans="1:32" x14ac:dyDescent="0.2">
      <c r="A483" s="1" t="s">
        <v>1545</v>
      </c>
      <c r="B483" s="1" t="s">
        <v>1028</v>
      </c>
      <c r="C483" s="1" t="s">
        <v>786</v>
      </c>
      <c r="D483" s="1" t="s">
        <v>35</v>
      </c>
      <c r="E483" s="3">
        <v>164</v>
      </c>
      <c r="F483" s="1" t="s">
        <v>36</v>
      </c>
      <c r="G483" s="1" t="s">
        <v>1548</v>
      </c>
      <c r="H483" s="4">
        <v>5.65</v>
      </c>
      <c r="I483" s="1" t="s">
        <v>38</v>
      </c>
      <c r="J483" s="1" t="s">
        <v>39</v>
      </c>
      <c r="K483" s="1" t="s">
        <v>40</v>
      </c>
      <c r="N483" s="1" t="s">
        <v>41</v>
      </c>
      <c r="O483" s="1" t="s">
        <v>1541</v>
      </c>
      <c r="P483" s="3">
        <v>328</v>
      </c>
      <c r="R483" s="1" t="s">
        <v>1547</v>
      </c>
      <c r="S483" s="1" t="s">
        <v>44</v>
      </c>
      <c r="T483" s="1" t="s">
        <v>1136</v>
      </c>
      <c r="V483" s="1" t="s">
        <v>46</v>
      </c>
      <c r="W483" s="1" t="s">
        <v>47</v>
      </c>
      <c r="X483" s="1" t="s">
        <v>918</v>
      </c>
      <c r="AB483" s="4">
        <v>5.65</v>
      </c>
      <c r="AC483" s="4">
        <v>0.56999999999999995</v>
      </c>
      <c r="AF483" s="1" t="s">
        <v>48</v>
      </c>
    </row>
    <row r="484" spans="1:32" x14ac:dyDescent="0.2">
      <c r="A484" s="1" t="s">
        <v>1549</v>
      </c>
      <c r="B484" s="1" t="s">
        <v>1158</v>
      </c>
      <c r="C484" s="1" t="s">
        <v>1249</v>
      </c>
      <c r="D484" s="1" t="s">
        <v>35</v>
      </c>
      <c r="E484" s="3">
        <v>175</v>
      </c>
      <c r="F484" s="1" t="s">
        <v>36</v>
      </c>
      <c r="G484" s="1" t="s">
        <v>1550</v>
      </c>
      <c r="H484" s="4">
        <v>31.27</v>
      </c>
      <c r="I484" s="1" t="s">
        <v>38</v>
      </c>
      <c r="J484" s="1" t="s">
        <v>39</v>
      </c>
      <c r="K484" s="1" t="s">
        <v>40</v>
      </c>
      <c r="N484" s="1" t="s">
        <v>41</v>
      </c>
      <c r="O484" s="1" t="s">
        <v>1541</v>
      </c>
      <c r="P484" s="3">
        <v>329</v>
      </c>
      <c r="R484" s="1" t="s">
        <v>1551</v>
      </c>
      <c r="S484" s="1" t="s">
        <v>44</v>
      </c>
      <c r="T484" s="1" t="s">
        <v>1136</v>
      </c>
      <c r="V484" s="1" t="s">
        <v>46</v>
      </c>
      <c r="W484" s="1" t="s">
        <v>47</v>
      </c>
      <c r="X484" s="1" t="s">
        <v>1249</v>
      </c>
      <c r="AB484" s="4">
        <v>31.27</v>
      </c>
      <c r="AC484" s="4">
        <v>3.13</v>
      </c>
      <c r="AF484" s="1" t="s">
        <v>48</v>
      </c>
    </row>
    <row r="485" spans="1:32" x14ac:dyDescent="0.2">
      <c r="A485" s="1" t="s">
        <v>1552</v>
      </c>
      <c r="B485" s="1" t="s">
        <v>1553</v>
      </c>
      <c r="C485" s="1" t="s">
        <v>1144</v>
      </c>
      <c r="D485" s="1" t="s">
        <v>35</v>
      </c>
      <c r="E485" s="3">
        <v>187</v>
      </c>
      <c r="F485" s="1" t="s">
        <v>36</v>
      </c>
      <c r="G485" s="1" t="s">
        <v>1554</v>
      </c>
      <c r="H485" s="4">
        <v>215.72</v>
      </c>
      <c r="I485" s="1" t="s">
        <v>38</v>
      </c>
      <c r="J485" s="1" t="s">
        <v>39</v>
      </c>
      <c r="K485" s="1" t="s">
        <v>40</v>
      </c>
      <c r="N485" s="1" t="s">
        <v>41</v>
      </c>
      <c r="O485" s="1" t="s">
        <v>1541</v>
      </c>
      <c r="P485" s="3">
        <v>330</v>
      </c>
      <c r="R485" s="1" t="s">
        <v>1555</v>
      </c>
      <c r="S485" s="1" t="s">
        <v>44</v>
      </c>
      <c r="T485" s="1" t="s">
        <v>1136</v>
      </c>
      <c r="V485" s="1" t="s">
        <v>46</v>
      </c>
      <c r="W485" s="1" t="s">
        <v>47</v>
      </c>
      <c r="X485" s="1" t="s">
        <v>1334</v>
      </c>
      <c r="AB485" s="4">
        <v>215.72</v>
      </c>
      <c r="AC485" s="4">
        <v>21.57</v>
      </c>
      <c r="AF485" s="1" t="s">
        <v>48</v>
      </c>
    </row>
    <row r="486" spans="1:32" x14ac:dyDescent="0.2">
      <c r="A486" s="1" t="s">
        <v>1552</v>
      </c>
      <c r="B486" s="1" t="s">
        <v>1366</v>
      </c>
      <c r="C486" s="1" t="s">
        <v>1539</v>
      </c>
      <c r="D486" s="1" t="s">
        <v>35</v>
      </c>
      <c r="E486" s="3">
        <v>227</v>
      </c>
      <c r="F486" s="1" t="s">
        <v>36</v>
      </c>
      <c r="G486" s="1" t="s">
        <v>1556</v>
      </c>
      <c r="H486" s="4">
        <v>38.08</v>
      </c>
      <c r="I486" s="1" t="s">
        <v>573</v>
      </c>
      <c r="J486" s="1" t="s">
        <v>281</v>
      </c>
      <c r="K486" s="1" t="s">
        <v>282</v>
      </c>
      <c r="N486" s="1" t="s">
        <v>41</v>
      </c>
      <c r="O486" s="1" t="s">
        <v>1541</v>
      </c>
      <c r="P486" s="3">
        <v>326</v>
      </c>
      <c r="R486" s="1" t="s">
        <v>1557</v>
      </c>
      <c r="S486" s="1" t="s">
        <v>44</v>
      </c>
      <c r="T486" s="1" t="s">
        <v>575</v>
      </c>
      <c r="V486" s="1" t="s">
        <v>46</v>
      </c>
      <c r="W486" s="1" t="s">
        <v>47</v>
      </c>
      <c r="X486" s="1" t="s">
        <v>1539</v>
      </c>
      <c r="AB486" s="4">
        <v>38.08</v>
      </c>
      <c r="AC486" s="4">
        <v>2.7</v>
      </c>
      <c r="AF486" s="1" t="s">
        <v>286</v>
      </c>
    </row>
    <row r="487" spans="1:32" x14ac:dyDescent="0.2">
      <c r="A487" s="1" t="s">
        <v>1545</v>
      </c>
      <c r="B487" s="1" t="s">
        <v>1401</v>
      </c>
      <c r="C487" s="1" t="s">
        <v>1447</v>
      </c>
      <c r="D487" s="1" t="s">
        <v>35</v>
      </c>
      <c r="E487" s="3">
        <v>36</v>
      </c>
      <c r="F487" s="1" t="s">
        <v>77</v>
      </c>
      <c r="G487" s="1" t="s">
        <v>882</v>
      </c>
      <c r="H487" s="4">
        <v>314.7</v>
      </c>
      <c r="I487" s="1" t="s">
        <v>1122</v>
      </c>
      <c r="J487" s="1" t="s">
        <v>1123</v>
      </c>
      <c r="K487" s="1" t="s">
        <v>147</v>
      </c>
      <c r="N487" s="1" t="s">
        <v>41</v>
      </c>
      <c r="O487" s="1" t="s">
        <v>1558</v>
      </c>
      <c r="P487" s="3">
        <v>335</v>
      </c>
      <c r="R487" s="1" t="s">
        <v>1559</v>
      </c>
      <c r="S487" s="1" t="s">
        <v>44</v>
      </c>
      <c r="T487" s="1" t="s">
        <v>1126</v>
      </c>
      <c r="V487" s="1" t="s">
        <v>65</v>
      </c>
      <c r="W487" s="1" t="s">
        <v>66</v>
      </c>
      <c r="X487" s="1" t="s">
        <v>1401</v>
      </c>
      <c r="AB487" s="4">
        <v>314.7</v>
      </c>
      <c r="AC487" s="4">
        <v>0</v>
      </c>
      <c r="AF487" s="1" t="s">
        <v>1127</v>
      </c>
    </row>
    <row r="488" spans="1:32" x14ac:dyDescent="0.2">
      <c r="A488" s="1" t="s">
        <v>1545</v>
      </c>
      <c r="B488" s="1" t="s">
        <v>1401</v>
      </c>
      <c r="C488" s="1" t="s">
        <v>1447</v>
      </c>
      <c r="D488" s="1" t="s">
        <v>35</v>
      </c>
      <c r="E488" s="3">
        <v>37</v>
      </c>
      <c r="F488" s="1" t="s">
        <v>77</v>
      </c>
      <c r="G488" s="1" t="s">
        <v>681</v>
      </c>
      <c r="H488" s="4">
        <v>362.4</v>
      </c>
      <c r="I488" s="1" t="s">
        <v>1122</v>
      </c>
      <c r="J488" s="1" t="s">
        <v>1123</v>
      </c>
      <c r="K488" s="1" t="s">
        <v>147</v>
      </c>
      <c r="N488" s="1" t="s">
        <v>41</v>
      </c>
      <c r="O488" s="1" t="s">
        <v>1558</v>
      </c>
      <c r="P488" s="3">
        <v>335</v>
      </c>
      <c r="R488" s="1" t="s">
        <v>1560</v>
      </c>
      <c r="S488" s="1" t="s">
        <v>44</v>
      </c>
      <c r="T488" s="1" t="s">
        <v>1126</v>
      </c>
      <c r="V488" s="1" t="s">
        <v>65</v>
      </c>
      <c r="W488" s="1" t="s">
        <v>66</v>
      </c>
      <c r="X488" s="1" t="s">
        <v>1401</v>
      </c>
      <c r="AB488" s="4">
        <v>362.4</v>
      </c>
      <c r="AC488" s="4">
        <v>0</v>
      </c>
      <c r="AF488" s="1" t="s">
        <v>1127</v>
      </c>
    </row>
    <row r="489" spans="1:32" x14ac:dyDescent="0.2">
      <c r="A489" s="1" t="s">
        <v>1561</v>
      </c>
      <c r="B489" s="1" t="s">
        <v>971</v>
      </c>
      <c r="C489" s="1" t="s">
        <v>1088</v>
      </c>
      <c r="D489" s="1" t="s">
        <v>35</v>
      </c>
      <c r="E489" s="3">
        <v>151</v>
      </c>
      <c r="F489" s="1" t="s">
        <v>36</v>
      </c>
      <c r="G489" s="1" t="s">
        <v>1562</v>
      </c>
      <c r="H489" s="4">
        <v>2382.36</v>
      </c>
      <c r="I489" s="1" t="s">
        <v>431</v>
      </c>
      <c r="J489" s="1" t="s">
        <v>432</v>
      </c>
      <c r="K489" s="1" t="s">
        <v>433</v>
      </c>
      <c r="L489" s="1" t="s">
        <v>434</v>
      </c>
      <c r="M489" s="1" t="s">
        <v>435</v>
      </c>
      <c r="N489" s="1" t="s">
        <v>41</v>
      </c>
      <c r="O489" s="1" t="s">
        <v>1558</v>
      </c>
      <c r="P489" s="3">
        <v>333</v>
      </c>
      <c r="R489" s="1" t="s">
        <v>1563</v>
      </c>
      <c r="S489" s="1" t="s">
        <v>44</v>
      </c>
      <c r="T489" s="1" t="s">
        <v>437</v>
      </c>
      <c r="V489" s="1" t="s">
        <v>65</v>
      </c>
      <c r="W489" s="1" t="s">
        <v>66</v>
      </c>
      <c r="X489" s="1" t="s">
        <v>971</v>
      </c>
      <c r="AB489" s="4">
        <v>2382.36</v>
      </c>
      <c r="AC489" s="4">
        <v>162.18</v>
      </c>
      <c r="AF489" s="1" t="s">
        <v>438</v>
      </c>
    </row>
    <row r="490" spans="1:32" x14ac:dyDescent="0.2">
      <c r="A490" s="1" t="s">
        <v>1561</v>
      </c>
      <c r="B490" s="1" t="s">
        <v>971</v>
      </c>
      <c r="C490" s="1" t="s">
        <v>1088</v>
      </c>
      <c r="D490" s="1" t="s">
        <v>35</v>
      </c>
      <c r="E490" s="3">
        <v>152</v>
      </c>
      <c r="F490" s="1" t="s">
        <v>36</v>
      </c>
      <c r="G490" s="1" t="s">
        <v>1564</v>
      </c>
      <c r="H490" s="4">
        <v>261</v>
      </c>
      <c r="I490" s="1" t="s">
        <v>431</v>
      </c>
      <c r="J490" s="1" t="s">
        <v>432</v>
      </c>
      <c r="K490" s="1" t="s">
        <v>433</v>
      </c>
      <c r="L490" s="1" t="s">
        <v>434</v>
      </c>
      <c r="M490" s="1" t="s">
        <v>435</v>
      </c>
      <c r="N490" s="1" t="s">
        <v>41</v>
      </c>
      <c r="O490" s="1" t="s">
        <v>1558</v>
      </c>
      <c r="P490" s="3">
        <v>333</v>
      </c>
      <c r="R490" s="1" t="s">
        <v>1565</v>
      </c>
      <c r="S490" s="1" t="s">
        <v>44</v>
      </c>
      <c r="T490" s="1" t="s">
        <v>437</v>
      </c>
      <c r="V490" s="1" t="s">
        <v>65</v>
      </c>
      <c r="W490" s="1" t="s">
        <v>66</v>
      </c>
      <c r="X490" s="1" t="s">
        <v>971</v>
      </c>
      <c r="AB490" s="4">
        <v>261</v>
      </c>
      <c r="AC490" s="4">
        <v>57.42</v>
      </c>
      <c r="AF490" s="1" t="s">
        <v>441</v>
      </c>
    </row>
    <row r="491" spans="1:32" x14ac:dyDescent="0.2">
      <c r="A491" s="1" t="s">
        <v>1566</v>
      </c>
      <c r="B491" s="1" t="s">
        <v>1566</v>
      </c>
      <c r="C491" s="1" t="s">
        <v>1566</v>
      </c>
      <c r="D491" s="1" t="s">
        <v>78</v>
      </c>
      <c r="E491" s="3">
        <v>20171</v>
      </c>
      <c r="F491" s="1" t="s">
        <v>77</v>
      </c>
      <c r="G491" s="1" t="s">
        <v>78</v>
      </c>
      <c r="H491" s="4">
        <v>73651.39</v>
      </c>
      <c r="I491" s="1" t="s">
        <v>1567</v>
      </c>
      <c r="K491" s="1" t="s">
        <v>1568</v>
      </c>
      <c r="N491" s="1" t="s">
        <v>41</v>
      </c>
      <c r="O491" s="1" t="s">
        <v>1558</v>
      </c>
      <c r="P491" s="3">
        <v>334</v>
      </c>
      <c r="R491" s="1" t="s">
        <v>1569</v>
      </c>
      <c r="S491" s="1" t="s">
        <v>44</v>
      </c>
      <c r="X491" s="1" t="s">
        <v>1570</v>
      </c>
      <c r="AB491" s="4">
        <v>0</v>
      </c>
      <c r="AC491" s="4">
        <v>0</v>
      </c>
    </row>
    <row r="492" spans="1:32" x14ac:dyDescent="0.2">
      <c r="A492" s="1" t="s">
        <v>1571</v>
      </c>
      <c r="B492" s="1" t="s">
        <v>1571</v>
      </c>
      <c r="C492" s="1" t="s">
        <v>1571</v>
      </c>
      <c r="D492" s="1" t="s">
        <v>78</v>
      </c>
      <c r="E492" s="3">
        <v>20158</v>
      </c>
      <c r="F492" s="1" t="s">
        <v>77</v>
      </c>
      <c r="G492" s="1" t="s">
        <v>78</v>
      </c>
      <c r="H492" s="4">
        <v>16058.6</v>
      </c>
      <c r="I492" s="1" t="s">
        <v>125</v>
      </c>
      <c r="K492" s="1" t="s">
        <v>102</v>
      </c>
      <c r="N492" s="1" t="s">
        <v>116</v>
      </c>
      <c r="O492" s="1" t="s">
        <v>1561</v>
      </c>
      <c r="P492" s="3">
        <v>316</v>
      </c>
      <c r="R492" s="1" t="s">
        <v>1572</v>
      </c>
      <c r="S492" s="1" t="s">
        <v>44</v>
      </c>
      <c r="X492" s="1" t="s">
        <v>1439</v>
      </c>
      <c r="AB492" s="4">
        <v>0</v>
      </c>
      <c r="AC492" s="4">
        <v>0</v>
      </c>
    </row>
    <row r="493" spans="1:32" x14ac:dyDescent="0.2">
      <c r="A493" s="1" t="s">
        <v>1571</v>
      </c>
      <c r="B493" s="1" t="s">
        <v>1571</v>
      </c>
      <c r="C493" s="1" t="s">
        <v>1571</v>
      </c>
      <c r="D493" s="1" t="s">
        <v>78</v>
      </c>
      <c r="E493" s="3">
        <v>20159</v>
      </c>
      <c r="F493" s="1" t="s">
        <v>77</v>
      </c>
      <c r="G493" s="1" t="s">
        <v>78</v>
      </c>
      <c r="H493" s="4">
        <v>79.95</v>
      </c>
      <c r="I493" s="1" t="s">
        <v>115</v>
      </c>
      <c r="K493" s="1" t="s">
        <v>102</v>
      </c>
      <c r="N493" s="1" t="s">
        <v>116</v>
      </c>
      <c r="O493" s="1" t="s">
        <v>1561</v>
      </c>
      <c r="P493" s="3">
        <v>317</v>
      </c>
      <c r="R493" s="1" t="s">
        <v>1573</v>
      </c>
      <c r="S493" s="1" t="s">
        <v>44</v>
      </c>
      <c r="X493" s="1" t="s">
        <v>1439</v>
      </c>
      <c r="AB493" s="4">
        <v>0</v>
      </c>
      <c r="AC493" s="4">
        <v>0</v>
      </c>
    </row>
    <row r="494" spans="1:32" x14ac:dyDescent="0.2">
      <c r="A494" s="1" t="s">
        <v>1571</v>
      </c>
      <c r="B494" s="1" t="s">
        <v>1571</v>
      </c>
      <c r="C494" s="1" t="s">
        <v>1571</v>
      </c>
      <c r="D494" s="1" t="s">
        <v>78</v>
      </c>
      <c r="E494" s="3">
        <v>20160</v>
      </c>
      <c r="F494" s="1" t="s">
        <v>77</v>
      </c>
      <c r="G494" s="1" t="s">
        <v>78</v>
      </c>
      <c r="H494" s="4">
        <v>2017.37</v>
      </c>
      <c r="I494" s="1" t="s">
        <v>115</v>
      </c>
      <c r="K494" s="1" t="s">
        <v>102</v>
      </c>
      <c r="N494" s="1" t="s">
        <v>116</v>
      </c>
      <c r="O494" s="1" t="s">
        <v>1561</v>
      </c>
      <c r="P494" s="3">
        <v>317</v>
      </c>
      <c r="R494" s="1" t="s">
        <v>1574</v>
      </c>
      <c r="S494" s="1" t="s">
        <v>44</v>
      </c>
      <c r="X494" s="1" t="s">
        <v>1439</v>
      </c>
      <c r="AB494" s="4">
        <v>0</v>
      </c>
      <c r="AC494" s="4">
        <v>0</v>
      </c>
    </row>
    <row r="495" spans="1:32" x14ac:dyDescent="0.2">
      <c r="A495" s="1" t="s">
        <v>1571</v>
      </c>
      <c r="B495" s="1" t="s">
        <v>1571</v>
      </c>
      <c r="C495" s="1" t="s">
        <v>1571</v>
      </c>
      <c r="D495" s="1" t="s">
        <v>78</v>
      </c>
      <c r="E495" s="3">
        <v>20161</v>
      </c>
      <c r="F495" s="1" t="s">
        <v>77</v>
      </c>
      <c r="G495" s="1" t="s">
        <v>78</v>
      </c>
      <c r="H495" s="4">
        <v>172.14</v>
      </c>
      <c r="I495" s="1" t="s">
        <v>119</v>
      </c>
      <c r="K495" s="1" t="s">
        <v>102</v>
      </c>
      <c r="N495" s="1" t="s">
        <v>116</v>
      </c>
      <c r="O495" s="1" t="s">
        <v>1561</v>
      </c>
      <c r="P495" s="3">
        <v>318</v>
      </c>
      <c r="R495" s="1" t="s">
        <v>1575</v>
      </c>
      <c r="S495" s="1" t="s">
        <v>44</v>
      </c>
      <c r="X495" s="1" t="s">
        <v>1566</v>
      </c>
      <c r="AB495" s="4">
        <v>0</v>
      </c>
      <c r="AC495" s="4">
        <v>0</v>
      </c>
    </row>
    <row r="496" spans="1:32" x14ac:dyDescent="0.2">
      <c r="A496" s="1" t="s">
        <v>1571</v>
      </c>
      <c r="B496" s="1" t="s">
        <v>1571</v>
      </c>
      <c r="C496" s="1" t="s">
        <v>1571</v>
      </c>
      <c r="D496" s="1" t="s">
        <v>78</v>
      </c>
      <c r="E496" s="3">
        <v>20162</v>
      </c>
      <c r="F496" s="1" t="s">
        <v>77</v>
      </c>
      <c r="G496" s="1" t="s">
        <v>78</v>
      </c>
      <c r="H496" s="4">
        <v>8.74</v>
      </c>
      <c r="I496" s="1" t="s">
        <v>121</v>
      </c>
      <c r="K496" s="1" t="s">
        <v>102</v>
      </c>
      <c r="N496" s="1" t="s">
        <v>116</v>
      </c>
      <c r="O496" s="1" t="s">
        <v>1561</v>
      </c>
      <c r="P496" s="3">
        <v>319</v>
      </c>
      <c r="R496" s="1" t="s">
        <v>1576</v>
      </c>
      <c r="S496" s="1" t="s">
        <v>44</v>
      </c>
      <c r="X496" s="1" t="s">
        <v>1444</v>
      </c>
      <c r="AB496" s="4">
        <v>0</v>
      </c>
      <c r="AC496" s="4">
        <v>0</v>
      </c>
    </row>
    <row r="497" spans="1:32" x14ac:dyDescent="0.2">
      <c r="A497" s="1" t="s">
        <v>1571</v>
      </c>
      <c r="B497" s="1" t="s">
        <v>1571</v>
      </c>
      <c r="C497" s="1" t="s">
        <v>1571</v>
      </c>
      <c r="D497" s="1" t="s">
        <v>78</v>
      </c>
      <c r="E497" s="3">
        <v>20163</v>
      </c>
      <c r="F497" s="1" t="s">
        <v>77</v>
      </c>
      <c r="G497" s="1" t="s">
        <v>78</v>
      </c>
      <c r="H497" s="4">
        <v>116</v>
      </c>
      <c r="I497" s="1" t="s">
        <v>123</v>
      </c>
      <c r="K497" s="1" t="s">
        <v>102</v>
      </c>
      <c r="N497" s="1" t="s">
        <v>116</v>
      </c>
      <c r="O497" s="1" t="s">
        <v>1561</v>
      </c>
      <c r="P497" s="3">
        <v>320</v>
      </c>
      <c r="R497" s="1" t="s">
        <v>1577</v>
      </c>
      <c r="S497" s="1" t="s">
        <v>44</v>
      </c>
      <c r="X497" s="1" t="s">
        <v>1444</v>
      </c>
      <c r="AB497" s="4">
        <v>0</v>
      </c>
      <c r="AC497" s="4">
        <v>0</v>
      </c>
    </row>
    <row r="498" spans="1:32" x14ac:dyDescent="0.2">
      <c r="A498" s="1" t="s">
        <v>1571</v>
      </c>
      <c r="B498" s="1" t="s">
        <v>1571</v>
      </c>
      <c r="C498" s="1" t="s">
        <v>1571</v>
      </c>
      <c r="D498" s="1" t="s">
        <v>78</v>
      </c>
      <c r="E498" s="3">
        <v>20164</v>
      </c>
      <c r="F498" s="1" t="s">
        <v>77</v>
      </c>
      <c r="G498" s="1" t="s">
        <v>78</v>
      </c>
      <c r="H498" s="4">
        <v>22.28</v>
      </c>
      <c r="I498" s="1" t="s">
        <v>115</v>
      </c>
      <c r="K498" s="1" t="s">
        <v>102</v>
      </c>
      <c r="N498" s="1" t="s">
        <v>116</v>
      </c>
      <c r="O498" s="1" t="s">
        <v>1561</v>
      </c>
      <c r="P498" s="3">
        <v>321</v>
      </c>
      <c r="R498" s="1" t="s">
        <v>1578</v>
      </c>
      <c r="S498" s="1" t="s">
        <v>44</v>
      </c>
      <c r="X498" s="1" t="s">
        <v>1444</v>
      </c>
      <c r="AB498" s="4">
        <v>0</v>
      </c>
      <c r="AC498" s="4">
        <v>0</v>
      </c>
    </row>
    <row r="499" spans="1:32" x14ac:dyDescent="0.2">
      <c r="A499" s="1" t="s">
        <v>1571</v>
      </c>
      <c r="B499" s="1" t="s">
        <v>1571</v>
      </c>
      <c r="C499" s="1" t="s">
        <v>1571</v>
      </c>
      <c r="D499" s="1" t="s">
        <v>78</v>
      </c>
      <c r="E499" s="3">
        <v>20165</v>
      </c>
      <c r="F499" s="1" t="s">
        <v>77</v>
      </c>
      <c r="G499" s="1" t="s">
        <v>78</v>
      </c>
      <c r="H499" s="4">
        <v>26</v>
      </c>
      <c r="I499" s="1" t="s">
        <v>125</v>
      </c>
      <c r="K499" s="1" t="s">
        <v>102</v>
      </c>
      <c r="N499" s="1" t="s">
        <v>116</v>
      </c>
      <c r="O499" s="1" t="s">
        <v>1561</v>
      </c>
      <c r="P499" s="3">
        <v>322</v>
      </c>
      <c r="R499" s="1" t="s">
        <v>1579</v>
      </c>
      <c r="S499" s="1" t="s">
        <v>44</v>
      </c>
      <c r="X499" s="1" t="s">
        <v>1444</v>
      </c>
      <c r="AB499" s="4">
        <v>0</v>
      </c>
      <c r="AC499" s="4">
        <v>0</v>
      </c>
    </row>
    <row r="500" spans="1:32" x14ac:dyDescent="0.2">
      <c r="A500" s="1" t="s">
        <v>1571</v>
      </c>
      <c r="B500" s="1" t="s">
        <v>1571</v>
      </c>
      <c r="C500" s="1" t="s">
        <v>1571</v>
      </c>
      <c r="D500" s="1" t="s">
        <v>78</v>
      </c>
      <c r="E500" s="3">
        <v>20166</v>
      </c>
      <c r="F500" s="1" t="s">
        <v>77</v>
      </c>
      <c r="G500" s="1" t="s">
        <v>78</v>
      </c>
      <c r="H500" s="4">
        <v>1243.94</v>
      </c>
      <c r="I500" s="1" t="s">
        <v>127</v>
      </c>
      <c r="K500" s="1" t="s">
        <v>102</v>
      </c>
      <c r="N500" s="1" t="s">
        <v>116</v>
      </c>
      <c r="O500" s="1" t="s">
        <v>1561</v>
      </c>
      <c r="P500" s="3">
        <v>323</v>
      </c>
      <c r="R500" s="1" t="s">
        <v>1580</v>
      </c>
      <c r="S500" s="1" t="s">
        <v>44</v>
      </c>
      <c r="X500" s="1" t="s">
        <v>1444</v>
      </c>
      <c r="AB500" s="4">
        <v>0</v>
      </c>
      <c r="AC500" s="4">
        <v>0</v>
      </c>
    </row>
    <row r="501" spans="1:32" x14ac:dyDescent="0.2">
      <c r="A501" s="1" t="s">
        <v>1571</v>
      </c>
      <c r="B501" s="1" t="s">
        <v>1571</v>
      </c>
      <c r="C501" s="1" t="s">
        <v>1571</v>
      </c>
      <c r="D501" s="1" t="s">
        <v>78</v>
      </c>
      <c r="E501" s="3">
        <v>20167</v>
      </c>
      <c r="F501" s="1" t="s">
        <v>77</v>
      </c>
      <c r="G501" s="1" t="s">
        <v>78</v>
      </c>
      <c r="H501" s="4">
        <v>6678.88</v>
      </c>
      <c r="I501" s="1" t="s">
        <v>127</v>
      </c>
      <c r="K501" s="1" t="s">
        <v>102</v>
      </c>
      <c r="N501" s="1" t="s">
        <v>116</v>
      </c>
      <c r="O501" s="1" t="s">
        <v>1561</v>
      </c>
      <c r="P501" s="3">
        <v>324</v>
      </c>
      <c r="R501" s="1" t="s">
        <v>1581</v>
      </c>
      <c r="S501" s="1" t="s">
        <v>44</v>
      </c>
      <c r="X501" s="1" t="s">
        <v>1444</v>
      </c>
      <c r="AB501" s="4">
        <v>0</v>
      </c>
      <c r="AC501" s="4">
        <v>0</v>
      </c>
    </row>
    <row r="502" spans="1:32" x14ac:dyDescent="0.2">
      <c r="A502" s="1" t="s">
        <v>1571</v>
      </c>
      <c r="B502" s="1" t="s">
        <v>1571</v>
      </c>
      <c r="C502" s="1" t="s">
        <v>1571</v>
      </c>
      <c r="D502" s="1" t="s">
        <v>78</v>
      </c>
      <c r="E502" s="3">
        <v>20168</v>
      </c>
      <c r="F502" s="1" t="s">
        <v>77</v>
      </c>
      <c r="G502" s="1" t="s">
        <v>78</v>
      </c>
      <c r="H502" s="4">
        <v>4263.66</v>
      </c>
      <c r="I502" s="1" t="s">
        <v>130</v>
      </c>
      <c r="K502" s="1" t="s">
        <v>131</v>
      </c>
      <c r="N502" s="1" t="s">
        <v>116</v>
      </c>
      <c r="O502" s="1" t="s">
        <v>1561</v>
      </c>
      <c r="P502" s="3">
        <v>325</v>
      </c>
      <c r="R502" s="1" t="s">
        <v>1582</v>
      </c>
      <c r="S502" s="1" t="s">
        <v>44</v>
      </c>
      <c r="X502" s="1" t="s">
        <v>1444</v>
      </c>
      <c r="AB502" s="4">
        <v>0</v>
      </c>
      <c r="AC502" s="4">
        <v>0</v>
      </c>
    </row>
    <row r="503" spans="1:32" x14ac:dyDescent="0.2">
      <c r="A503" s="1" t="s">
        <v>1571</v>
      </c>
      <c r="B503" s="1" t="s">
        <v>1571</v>
      </c>
      <c r="C503" s="1" t="s">
        <v>1571</v>
      </c>
      <c r="D503" s="1" t="s">
        <v>78</v>
      </c>
      <c r="E503" s="3">
        <v>20169</v>
      </c>
      <c r="F503" s="1" t="s">
        <v>77</v>
      </c>
      <c r="H503" s="4">
        <v>11470.67</v>
      </c>
      <c r="I503" s="1" t="s">
        <v>130</v>
      </c>
      <c r="K503" s="1" t="s">
        <v>131</v>
      </c>
      <c r="N503" s="1" t="s">
        <v>116</v>
      </c>
      <c r="O503" s="1" t="s">
        <v>1561</v>
      </c>
      <c r="P503" s="3">
        <v>325</v>
      </c>
      <c r="R503" s="1" t="s">
        <v>1583</v>
      </c>
      <c r="S503" s="1" t="s">
        <v>44</v>
      </c>
      <c r="X503" s="1" t="s">
        <v>1444</v>
      </c>
      <c r="AB503" s="4">
        <v>0</v>
      </c>
      <c r="AC503" s="4">
        <v>0</v>
      </c>
    </row>
    <row r="504" spans="1:32" x14ac:dyDescent="0.2">
      <c r="A504" s="1" t="s">
        <v>1541</v>
      </c>
      <c r="B504" s="1" t="s">
        <v>1541</v>
      </c>
      <c r="C504" s="1" t="s">
        <v>1541</v>
      </c>
      <c r="D504" s="1" t="s">
        <v>78</v>
      </c>
      <c r="E504" s="3">
        <v>20170</v>
      </c>
      <c r="F504" s="1" t="s">
        <v>77</v>
      </c>
      <c r="G504" s="1" t="s">
        <v>78</v>
      </c>
      <c r="H504" s="4">
        <v>13746.42</v>
      </c>
      <c r="I504" s="1" t="s">
        <v>127</v>
      </c>
      <c r="K504" s="1" t="s">
        <v>102</v>
      </c>
      <c r="N504" s="1" t="s">
        <v>116</v>
      </c>
      <c r="O504" s="1" t="s">
        <v>1561</v>
      </c>
      <c r="P504" s="3">
        <v>332</v>
      </c>
      <c r="R504" s="1" t="s">
        <v>1584</v>
      </c>
      <c r="S504" s="1" t="s">
        <v>44</v>
      </c>
      <c r="X504" s="1" t="s">
        <v>1401</v>
      </c>
      <c r="AB504" s="4">
        <v>0</v>
      </c>
      <c r="AC504" s="4">
        <v>0</v>
      </c>
    </row>
    <row r="505" spans="1:32" x14ac:dyDescent="0.2">
      <c r="A505" s="1" t="s">
        <v>1561</v>
      </c>
      <c r="B505" s="1" t="s">
        <v>1561</v>
      </c>
      <c r="C505" s="1" t="s">
        <v>1561</v>
      </c>
      <c r="D505" s="1" t="s">
        <v>78</v>
      </c>
      <c r="E505" s="3">
        <v>20172</v>
      </c>
      <c r="F505" s="1" t="s">
        <v>77</v>
      </c>
      <c r="G505" s="1" t="s">
        <v>78</v>
      </c>
      <c r="H505" s="4">
        <v>872</v>
      </c>
      <c r="I505" s="1" t="s">
        <v>127</v>
      </c>
      <c r="K505" s="1" t="s">
        <v>102</v>
      </c>
      <c r="N505" s="1" t="s">
        <v>116</v>
      </c>
      <c r="O505" s="1" t="s">
        <v>1585</v>
      </c>
      <c r="P505" s="3">
        <v>336</v>
      </c>
      <c r="R505" s="1" t="s">
        <v>1586</v>
      </c>
      <c r="S505" s="1" t="s">
        <v>44</v>
      </c>
      <c r="X505" s="1" t="s">
        <v>1447</v>
      </c>
      <c r="AB505" s="4">
        <v>0</v>
      </c>
      <c r="AC505" s="4">
        <v>0</v>
      </c>
    </row>
    <row r="506" spans="1:32" x14ac:dyDescent="0.2">
      <c r="A506" s="1" t="s">
        <v>1587</v>
      </c>
      <c r="B506" s="1" t="s">
        <v>1450</v>
      </c>
      <c r="C506" s="1" t="s">
        <v>1535</v>
      </c>
      <c r="D506" s="1" t="s">
        <v>35</v>
      </c>
      <c r="E506" s="3">
        <v>38</v>
      </c>
      <c r="F506" s="1" t="s">
        <v>77</v>
      </c>
      <c r="G506" s="1" t="s">
        <v>171</v>
      </c>
      <c r="H506" s="4">
        <v>4263.04</v>
      </c>
      <c r="I506" s="1" t="s">
        <v>1588</v>
      </c>
      <c r="J506" s="1" t="s">
        <v>1589</v>
      </c>
      <c r="K506" s="1" t="s">
        <v>1590</v>
      </c>
      <c r="L506" s="1" t="s">
        <v>225</v>
      </c>
      <c r="M506" s="1" t="s">
        <v>1591</v>
      </c>
      <c r="N506" s="1" t="s">
        <v>41</v>
      </c>
      <c r="O506" s="1" t="s">
        <v>1592</v>
      </c>
      <c r="P506" s="3">
        <v>337</v>
      </c>
      <c r="R506" s="1" t="s">
        <v>1593</v>
      </c>
      <c r="S506" s="1" t="s">
        <v>44</v>
      </c>
      <c r="T506" s="1" t="s">
        <v>1594</v>
      </c>
      <c r="V506" s="1" t="s">
        <v>46</v>
      </c>
      <c r="W506" s="1" t="s">
        <v>47</v>
      </c>
      <c r="X506" s="1" t="s">
        <v>1535</v>
      </c>
      <c r="AB506" s="4">
        <v>4148.16</v>
      </c>
      <c r="AC506" s="4">
        <v>912.6</v>
      </c>
      <c r="AF506" s="1" t="s">
        <v>187</v>
      </c>
    </row>
    <row r="507" spans="1:32" x14ac:dyDescent="0.2">
      <c r="A507" s="1" t="s">
        <v>1595</v>
      </c>
      <c r="B507" s="1" t="s">
        <v>1192</v>
      </c>
      <c r="C507" s="1" t="s">
        <v>1535</v>
      </c>
      <c r="D507" s="1" t="s">
        <v>35</v>
      </c>
      <c r="E507" s="3">
        <v>254</v>
      </c>
      <c r="F507" s="1" t="s">
        <v>36</v>
      </c>
      <c r="G507" s="1" t="s">
        <v>1596</v>
      </c>
      <c r="H507" s="4">
        <v>2979.5</v>
      </c>
      <c r="I507" s="1" t="s">
        <v>322</v>
      </c>
      <c r="J507" s="1" t="s">
        <v>323</v>
      </c>
      <c r="K507" s="1" t="s">
        <v>102</v>
      </c>
      <c r="L507" s="1" t="s">
        <v>148</v>
      </c>
      <c r="M507" s="1" t="s">
        <v>324</v>
      </c>
      <c r="N507" s="1" t="s">
        <v>41</v>
      </c>
      <c r="O507" s="1" t="s">
        <v>1592</v>
      </c>
      <c r="P507" s="3">
        <v>338</v>
      </c>
      <c r="R507" s="1" t="s">
        <v>1597</v>
      </c>
      <c r="S507" s="1" t="s">
        <v>44</v>
      </c>
      <c r="T507" s="1" t="s">
        <v>1598</v>
      </c>
      <c r="V507" s="1" t="s">
        <v>65</v>
      </c>
      <c r="W507" s="1" t="s">
        <v>66</v>
      </c>
      <c r="X507" s="1" t="s">
        <v>1535</v>
      </c>
      <c r="AB507" s="4">
        <v>2979.5</v>
      </c>
      <c r="AC507" s="4">
        <v>148.97999999999999</v>
      </c>
      <c r="AF507" s="1" t="s">
        <v>67</v>
      </c>
    </row>
    <row r="508" spans="1:32" x14ac:dyDescent="0.2">
      <c r="A508" s="1" t="s">
        <v>1599</v>
      </c>
      <c r="B508" s="1" t="s">
        <v>1599</v>
      </c>
      <c r="C508" s="1" t="s">
        <v>1599</v>
      </c>
      <c r="D508" s="1" t="s">
        <v>78</v>
      </c>
      <c r="E508" s="3">
        <v>20173</v>
      </c>
      <c r="F508" s="1" t="s">
        <v>77</v>
      </c>
      <c r="G508" s="1" t="s">
        <v>78</v>
      </c>
      <c r="H508" s="4">
        <v>1504.7</v>
      </c>
      <c r="I508" s="1" t="s">
        <v>202</v>
      </c>
      <c r="J508" s="1" t="s">
        <v>203</v>
      </c>
      <c r="K508" s="1" t="s">
        <v>204</v>
      </c>
      <c r="N508" s="1" t="s">
        <v>460</v>
      </c>
      <c r="O508" s="1" t="s">
        <v>1599</v>
      </c>
      <c r="P508" s="3">
        <v>339</v>
      </c>
      <c r="R508" s="1" t="s">
        <v>1600</v>
      </c>
      <c r="S508" s="1" t="s">
        <v>44</v>
      </c>
      <c r="X508" s="1" t="s">
        <v>1561</v>
      </c>
      <c r="Y508" s="1" t="s">
        <v>1601</v>
      </c>
      <c r="AA508" s="1" t="s">
        <v>1585</v>
      </c>
      <c r="AB508" s="4">
        <v>0</v>
      </c>
      <c r="AC508" s="4">
        <v>0</v>
      </c>
    </row>
    <row r="509" spans="1:32" x14ac:dyDescent="0.2">
      <c r="A509" s="1" t="s">
        <v>1599</v>
      </c>
      <c r="B509" s="1" t="s">
        <v>1599</v>
      </c>
      <c r="C509" s="1" t="s">
        <v>1599</v>
      </c>
      <c r="D509" s="1" t="s">
        <v>78</v>
      </c>
      <c r="E509" s="3">
        <v>20174</v>
      </c>
      <c r="F509" s="1" t="s">
        <v>77</v>
      </c>
      <c r="G509" s="1" t="s">
        <v>78</v>
      </c>
      <c r="H509" s="4">
        <v>1504.7</v>
      </c>
      <c r="I509" s="1" t="s">
        <v>202</v>
      </c>
      <c r="J509" s="1" t="s">
        <v>203</v>
      </c>
      <c r="K509" s="1" t="s">
        <v>204</v>
      </c>
      <c r="N509" s="1" t="s">
        <v>460</v>
      </c>
      <c r="O509" s="1" t="s">
        <v>1599</v>
      </c>
      <c r="P509" s="3">
        <v>340</v>
      </c>
      <c r="R509" s="1" t="s">
        <v>1602</v>
      </c>
      <c r="S509" s="1" t="s">
        <v>44</v>
      </c>
      <c r="X509" s="1" t="s">
        <v>1561</v>
      </c>
      <c r="Y509" s="1" t="s">
        <v>1603</v>
      </c>
      <c r="AA509" s="1" t="s">
        <v>1498</v>
      </c>
      <c r="AB509" s="4">
        <v>0</v>
      </c>
      <c r="AC509" s="4">
        <v>0</v>
      </c>
    </row>
    <row r="510" spans="1:32" x14ac:dyDescent="0.2">
      <c r="A510" s="1" t="s">
        <v>1186</v>
      </c>
      <c r="B510" s="1" t="s">
        <v>1171</v>
      </c>
      <c r="C510" s="1" t="s">
        <v>1239</v>
      </c>
      <c r="D510" s="1" t="s">
        <v>35</v>
      </c>
      <c r="E510" s="3">
        <v>27</v>
      </c>
      <c r="F510" s="1" t="s">
        <v>77</v>
      </c>
      <c r="G510" s="1" t="s">
        <v>1604</v>
      </c>
      <c r="H510" s="4">
        <v>376.2</v>
      </c>
      <c r="I510" s="1" t="s">
        <v>1605</v>
      </c>
      <c r="J510" s="1" t="s">
        <v>1606</v>
      </c>
      <c r="K510" s="1" t="s">
        <v>1607</v>
      </c>
      <c r="N510" s="1" t="s">
        <v>41</v>
      </c>
      <c r="O510" s="1" t="s">
        <v>1545</v>
      </c>
      <c r="P510" s="3">
        <v>348</v>
      </c>
      <c r="R510" s="1" t="s">
        <v>1608</v>
      </c>
      <c r="S510" s="1" t="s">
        <v>44</v>
      </c>
      <c r="T510" s="1" t="s">
        <v>1609</v>
      </c>
      <c r="V510" s="1" t="s">
        <v>65</v>
      </c>
      <c r="W510" s="1" t="s">
        <v>66</v>
      </c>
      <c r="X510" s="1" t="s">
        <v>1134</v>
      </c>
      <c r="AB510" s="4">
        <v>342</v>
      </c>
      <c r="AC510" s="4">
        <v>34.200000000000003</v>
      </c>
      <c r="AF510" s="1" t="s">
        <v>152</v>
      </c>
    </row>
    <row r="511" spans="1:32" x14ac:dyDescent="0.2">
      <c r="A511" s="1" t="s">
        <v>1186</v>
      </c>
      <c r="B511" s="1" t="s">
        <v>1182</v>
      </c>
      <c r="C511" s="1" t="s">
        <v>1254</v>
      </c>
      <c r="D511" s="1" t="s">
        <v>974</v>
      </c>
      <c r="E511" s="3">
        <v>28</v>
      </c>
      <c r="F511" s="1" t="s">
        <v>77</v>
      </c>
      <c r="G511" s="1" t="s">
        <v>1610</v>
      </c>
      <c r="H511" s="4">
        <v>-376.2</v>
      </c>
      <c r="I511" s="1" t="s">
        <v>1605</v>
      </c>
      <c r="J511" s="1" t="s">
        <v>1606</v>
      </c>
      <c r="K511" s="1" t="s">
        <v>1607</v>
      </c>
      <c r="N511" s="1" t="s">
        <v>41</v>
      </c>
      <c r="O511" s="1" t="s">
        <v>1545</v>
      </c>
      <c r="P511" s="3">
        <v>348</v>
      </c>
      <c r="R511" s="1" t="s">
        <v>1611</v>
      </c>
      <c r="S511" s="1" t="s">
        <v>44</v>
      </c>
      <c r="T511" s="1" t="s">
        <v>1609</v>
      </c>
      <c r="V511" s="1" t="s">
        <v>65</v>
      </c>
      <c r="W511" s="1" t="s">
        <v>66</v>
      </c>
      <c r="X511" s="1" t="s">
        <v>1254</v>
      </c>
      <c r="AB511" s="4">
        <v>342</v>
      </c>
      <c r="AC511" s="4">
        <v>34.200000000000003</v>
      </c>
      <c r="AF511" s="1" t="s">
        <v>152</v>
      </c>
    </row>
    <row r="512" spans="1:32" x14ac:dyDescent="0.2">
      <c r="A512" s="1" t="s">
        <v>1612</v>
      </c>
      <c r="B512" s="1" t="s">
        <v>1571</v>
      </c>
      <c r="C512" s="1" t="s">
        <v>1571</v>
      </c>
      <c r="D512" s="1" t="s">
        <v>35</v>
      </c>
      <c r="E512" s="3">
        <v>39</v>
      </c>
      <c r="F512" s="1" t="s">
        <v>77</v>
      </c>
      <c r="G512" s="1" t="s">
        <v>1613</v>
      </c>
      <c r="H512" s="4">
        <v>100</v>
      </c>
      <c r="I512" s="1" t="s">
        <v>1614</v>
      </c>
      <c r="J512" s="1" t="s">
        <v>1615</v>
      </c>
      <c r="K512" s="1" t="s">
        <v>1616</v>
      </c>
      <c r="L512" s="1" t="s">
        <v>1216</v>
      </c>
      <c r="M512" s="1" t="s">
        <v>1617</v>
      </c>
      <c r="N512" s="1" t="s">
        <v>41</v>
      </c>
      <c r="O512" s="1" t="s">
        <v>1545</v>
      </c>
      <c r="P512" s="3">
        <v>343</v>
      </c>
      <c r="R512" s="1" t="s">
        <v>1618</v>
      </c>
      <c r="S512" s="1" t="s">
        <v>44</v>
      </c>
      <c r="T512" s="1" t="s">
        <v>1619</v>
      </c>
      <c r="V512" s="1" t="s">
        <v>46</v>
      </c>
      <c r="W512" s="1" t="s">
        <v>47</v>
      </c>
      <c r="X512" s="1" t="s">
        <v>1571</v>
      </c>
      <c r="AB512" s="4">
        <v>100</v>
      </c>
      <c r="AC512" s="4">
        <v>0</v>
      </c>
      <c r="AF512" s="1" t="s">
        <v>1050</v>
      </c>
    </row>
    <row r="513" spans="1:32" x14ac:dyDescent="0.2">
      <c r="A513" s="1" t="s">
        <v>1444</v>
      </c>
      <c r="B513" s="1" t="s">
        <v>1444</v>
      </c>
      <c r="C513" s="1" t="s">
        <v>1444</v>
      </c>
      <c r="D513" s="1" t="s">
        <v>35</v>
      </c>
      <c r="E513" s="3">
        <v>40</v>
      </c>
      <c r="F513" s="1" t="s">
        <v>77</v>
      </c>
      <c r="G513" s="1" t="s">
        <v>1289</v>
      </c>
      <c r="H513" s="4">
        <v>3789.78</v>
      </c>
      <c r="I513" s="1" t="s">
        <v>189</v>
      </c>
      <c r="J513" s="1" t="s">
        <v>190</v>
      </c>
      <c r="K513" s="1" t="s">
        <v>102</v>
      </c>
      <c r="N513" s="1" t="s">
        <v>41</v>
      </c>
      <c r="O513" s="1" t="s">
        <v>1545</v>
      </c>
      <c r="P513" s="3">
        <v>347</v>
      </c>
      <c r="R513" s="1" t="s">
        <v>1620</v>
      </c>
      <c r="S513" s="1" t="s">
        <v>44</v>
      </c>
      <c r="T513" s="1" t="s">
        <v>1543</v>
      </c>
      <c r="V513" s="1" t="s">
        <v>46</v>
      </c>
      <c r="W513" s="1" t="s">
        <v>47</v>
      </c>
      <c r="X513" s="1" t="s">
        <v>1444</v>
      </c>
      <c r="AB513" s="4">
        <v>3687.66</v>
      </c>
      <c r="AC513" s="4">
        <v>811.29</v>
      </c>
      <c r="AF513" s="1" t="s">
        <v>1544</v>
      </c>
    </row>
    <row r="514" spans="1:32" x14ac:dyDescent="0.2">
      <c r="A514" s="1" t="s">
        <v>1404</v>
      </c>
      <c r="B514" s="1" t="s">
        <v>1178</v>
      </c>
      <c r="C514" s="1" t="s">
        <v>1166</v>
      </c>
      <c r="D514" s="1" t="s">
        <v>35</v>
      </c>
      <c r="E514" s="3">
        <v>198</v>
      </c>
      <c r="F514" s="1" t="s">
        <v>36</v>
      </c>
      <c r="G514" s="1" t="s">
        <v>1621</v>
      </c>
      <c r="H514" s="4">
        <v>988.68</v>
      </c>
      <c r="I514" s="1" t="s">
        <v>1213</v>
      </c>
      <c r="J514" s="1" t="s">
        <v>1214</v>
      </c>
      <c r="K514" s="1" t="s">
        <v>1215</v>
      </c>
      <c r="L514" s="1" t="s">
        <v>1216</v>
      </c>
      <c r="M514" s="1" t="s">
        <v>1217</v>
      </c>
      <c r="N514" s="1" t="s">
        <v>41</v>
      </c>
      <c r="O514" s="1" t="s">
        <v>1545</v>
      </c>
      <c r="P514" s="3">
        <v>342</v>
      </c>
      <c r="R514" s="1" t="s">
        <v>1622</v>
      </c>
      <c r="S514" s="1" t="s">
        <v>44</v>
      </c>
      <c r="T514" s="1" t="s">
        <v>1219</v>
      </c>
      <c r="V514" s="1" t="s">
        <v>46</v>
      </c>
      <c r="W514" s="1" t="s">
        <v>47</v>
      </c>
      <c r="X514" s="1" t="s">
        <v>1237</v>
      </c>
      <c r="AB514" s="4">
        <v>988.68</v>
      </c>
      <c r="AC514" s="4">
        <v>217.51</v>
      </c>
      <c r="AF514" s="1" t="s">
        <v>1041</v>
      </c>
    </row>
    <row r="515" spans="1:32" x14ac:dyDescent="0.2">
      <c r="A515" s="1" t="s">
        <v>1192</v>
      </c>
      <c r="B515" s="1" t="s">
        <v>1182</v>
      </c>
      <c r="C515" s="1" t="s">
        <v>1166</v>
      </c>
      <c r="D515" s="1" t="s">
        <v>35</v>
      </c>
      <c r="E515" s="3">
        <v>199</v>
      </c>
      <c r="F515" s="1" t="s">
        <v>36</v>
      </c>
      <c r="G515" s="1" t="s">
        <v>1623</v>
      </c>
      <c r="H515" s="4">
        <v>342</v>
      </c>
      <c r="I515" s="1" t="s">
        <v>1605</v>
      </c>
      <c r="J515" s="1" t="s">
        <v>1606</v>
      </c>
      <c r="K515" s="1" t="s">
        <v>1607</v>
      </c>
      <c r="N515" s="1" t="s">
        <v>41</v>
      </c>
      <c r="O515" s="1" t="s">
        <v>1545</v>
      </c>
      <c r="P515" s="3">
        <v>348</v>
      </c>
      <c r="R515" s="1" t="s">
        <v>1624</v>
      </c>
      <c r="S515" s="1" t="s">
        <v>44</v>
      </c>
      <c r="T515" s="1" t="s">
        <v>1609</v>
      </c>
      <c r="V515" s="1" t="s">
        <v>65</v>
      </c>
      <c r="W515" s="1" t="s">
        <v>66</v>
      </c>
      <c r="X515" s="1" t="s">
        <v>1254</v>
      </c>
      <c r="AB515" s="4">
        <v>342</v>
      </c>
      <c r="AC515" s="4">
        <v>34.200000000000003</v>
      </c>
      <c r="AF515" s="1" t="s">
        <v>152</v>
      </c>
    </row>
    <row r="516" spans="1:32" x14ac:dyDescent="0.2">
      <c r="A516" s="1" t="s">
        <v>1625</v>
      </c>
      <c r="B516" s="1" t="s">
        <v>984</v>
      </c>
      <c r="C516" s="1" t="s">
        <v>1186</v>
      </c>
      <c r="D516" s="1" t="s">
        <v>974</v>
      </c>
      <c r="E516" s="3">
        <v>200</v>
      </c>
      <c r="F516" s="1" t="s">
        <v>36</v>
      </c>
      <c r="G516" s="1" t="s">
        <v>1626</v>
      </c>
      <c r="H516" s="4">
        <v>-988.68</v>
      </c>
      <c r="I516" s="1" t="s">
        <v>1213</v>
      </c>
      <c r="J516" s="1" t="s">
        <v>1214</v>
      </c>
      <c r="K516" s="1" t="s">
        <v>1215</v>
      </c>
      <c r="L516" s="1" t="s">
        <v>1216</v>
      </c>
      <c r="M516" s="1" t="s">
        <v>1217</v>
      </c>
      <c r="N516" s="1" t="s">
        <v>41</v>
      </c>
      <c r="O516" s="1" t="s">
        <v>1545</v>
      </c>
      <c r="P516" s="3">
        <v>342</v>
      </c>
      <c r="R516" s="1" t="s">
        <v>1627</v>
      </c>
      <c r="S516" s="1" t="s">
        <v>44</v>
      </c>
      <c r="T516" s="1" t="s">
        <v>1219</v>
      </c>
      <c r="V516" s="1" t="s">
        <v>46</v>
      </c>
      <c r="W516" s="1" t="s">
        <v>47</v>
      </c>
      <c r="X516" s="1" t="s">
        <v>984</v>
      </c>
      <c r="AB516" s="4">
        <v>988.68</v>
      </c>
      <c r="AC516" s="4">
        <v>217.51</v>
      </c>
      <c r="AF516" s="1" t="s">
        <v>1041</v>
      </c>
    </row>
    <row r="517" spans="1:32" x14ac:dyDescent="0.2">
      <c r="A517" s="1" t="s">
        <v>1595</v>
      </c>
      <c r="B517" s="1" t="s">
        <v>1331</v>
      </c>
      <c r="C517" s="1" t="s">
        <v>1447</v>
      </c>
      <c r="D517" s="1" t="s">
        <v>35</v>
      </c>
      <c r="E517" s="3">
        <v>243</v>
      </c>
      <c r="F517" s="1" t="s">
        <v>36</v>
      </c>
      <c r="G517" s="1" t="s">
        <v>1628</v>
      </c>
      <c r="H517" s="4">
        <v>342</v>
      </c>
      <c r="I517" s="1" t="s">
        <v>1605</v>
      </c>
      <c r="J517" s="1" t="s">
        <v>1606</v>
      </c>
      <c r="K517" s="1" t="s">
        <v>1607</v>
      </c>
      <c r="N517" s="1" t="s">
        <v>41</v>
      </c>
      <c r="O517" s="1" t="s">
        <v>1545</v>
      </c>
      <c r="P517" s="3">
        <v>348</v>
      </c>
      <c r="R517" s="1" t="s">
        <v>1624</v>
      </c>
      <c r="S517" s="1" t="s">
        <v>44</v>
      </c>
      <c r="T517" s="1" t="s">
        <v>1609</v>
      </c>
      <c r="V517" s="1" t="s">
        <v>65</v>
      </c>
      <c r="W517" s="1" t="s">
        <v>66</v>
      </c>
      <c r="X517" s="1" t="s">
        <v>1439</v>
      </c>
      <c r="AB517" s="4">
        <v>342</v>
      </c>
      <c r="AC517" s="4">
        <v>34.200000000000003</v>
      </c>
      <c r="AF517" s="1" t="s">
        <v>152</v>
      </c>
    </row>
    <row r="518" spans="1:32" x14ac:dyDescent="0.2">
      <c r="A518" s="1" t="s">
        <v>1629</v>
      </c>
      <c r="B518" s="1" t="s">
        <v>1447</v>
      </c>
      <c r="C518" s="1" t="s">
        <v>1447</v>
      </c>
      <c r="D518" s="1" t="s">
        <v>35</v>
      </c>
      <c r="E518" s="3">
        <v>245</v>
      </c>
      <c r="F518" s="1" t="s">
        <v>36</v>
      </c>
      <c r="G518" s="1" t="s">
        <v>1630</v>
      </c>
      <c r="H518" s="4">
        <v>988.73</v>
      </c>
      <c r="I518" s="1" t="s">
        <v>1213</v>
      </c>
      <c r="J518" s="1" t="s">
        <v>1214</v>
      </c>
      <c r="K518" s="1" t="s">
        <v>1215</v>
      </c>
      <c r="L518" s="1" t="s">
        <v>1216</v>
      </c>
      <c r="M518" s="1" t="s">
        <v>1217</v>
      </c>
      <c r="N518" s="1" t="s">
        <v>41</v>
      </c>
      <c r="O518" s="1" t="s">
        <v>1545</v>
      </c>
      <c r="P518" s="3">
        <v>342</v>
      </c>
      <c r="R518" s="1" t="s">
        <v>1631</v>
      </c>
      <c r="S518" s="1" t="s">
        <v>44</v>
      </c>
      <c r="T518" s="1" t="s">
        <v>1219</v>
      </c>
      <c r="V518" s="1" t="s">
        <v>46</v>
      </c>
      <c r="W518" s="1" t="s">
        <v>47</v>
      </c>
      <c r="X518" s="1" t="s">
        <v>1447</v>
      </c>
      <c r="AB518" s="4">
        <v>988.73</v>
      </c>
      <c r="AC518" s="4">
        <v>217.52</v>
      </c>
      <c r="AF518" s="1" t="s">
        <v>1041</v>
      </c>
    </row>
    <row r="519" spans="1:32" x14ac:dyDescent="0.2">
      <c r="A519" s="1" t="s">
        <v>1632</v>
      </c>
      <c r="B519" s="1" t="s">
        <v>1407</v>
      </c>
      <c r="C519" s="1" t="s">
        <v>1571</v>
      </c>
      <c r="D519" s="1" t="s">
        <v>35</v>
      </c>
      <c r="E519" s="3">
        <v>255</v>
      </c>
      <c r="F519" s="1" t="s">
        <v>36</v>
      </c>
      <c r="G519" s="1" t="s">
        <v>1633</v>
      </c>
      <c r="H519" s="4">
        <v>662</v>
      </c>
      <c r="I519" s="1" t="s">
        <v>1634</v>
      </c>
      <c r="J519" s="1" t="s">
        <v>1635</v>
      </c>
      <c r="K519" s="1" t="s">
        <v>1636</v>
      </c>
      <c r="L519" s="1" t="s">
        <v>368</v>
      </c>
      <c r="M519" s="1" t="s">
        <v>1637</v>
      </c>
      <c r="N519" s="1" t="s">
        <v>41</v>
      </c>
      <c r="O519" s="1" t="s">
        <v>1545</v>
      </c>
      <c r="P519" s="3">
        <v>344</v>
      </c>
      <c r="R519" s="1" t="s">
        <v>1638</v>
      </c>
      <c r="S519" s="1" t="s">
        <v>44</v>
      </c>
      <c r="T519" s="1" t="s">
        <v>1639</v>
      </c>
      <c r="V519" s="1" t="s">
        <v>65</v>
      </c>
      <c r="W519" s="1" t="s">
        <v>66</v>
      </c>
      <c r="X519" s="1" t="s">
        <v>1571</v>
      </c>
      <c r="AB519" s="4">
        <v>662</v>
      </c>
      <c r="AC519" s="4">
        <v>145.63999999999999</v>
      </c>
      <c r="AF519" s="1" t="s">
        <v>1074</v>
      </c>
    </row>
    <row r="520" spans="1:32" x14ac:dyDescent="0.2">
      <c r="A520" s="1" t="s">
        <v>1595</v>
      </c>
      <c r="B520" s="1" t="s">
        <v>1192</v>
      </c>
      <c r="C520" s="1" t="s">
        <v>1541</v>
      </c>
      <c r="D520" s="1" t="s">
        <v>35</v>
      </c>
      <c r="E520" s="3">
        <v>257</v>
      </c>
      <c r="F520" s="1" t="s">
        <v>36</v>
      </c>
      <c r="G520" s="1" t="s">
        <v>1640</v>
      </c>
      <c r="H520" s="4">
        <v>388</v>
      </c>
      <c r="I520" s="1" t="s">
        <v>1054</v>
      </c>
      <c r="J520" s="1" t="s">
        <v>1055</v>
      </c>
      <c r="K520" s="1" t="s">
        <v>1056</v>
      </c>
      <c r="L520" s="1" t="s">
        <v>1057</v>
      </c>
      <c r="M520" s="1" t="s">
        <v>1058</v>
      </c>
      <c r="N520" s="1" t="s">
        <v>41</v>
      </c>
      <c r="O520" s="1" t="s">
        <v>1545</v>
      </c>
      <c r="P520" s="3">
        <v>345</v>
      </c>
      <c r="R520" s="1" t="s">
        <v>1641</v>
      </c>
      <c r="S520" s="1" t="s">
        <v>44</v>
      </c>
      <c r="T520" s="1" t="s">
        <v>1060</v>
      </c>
      <c r="V520" s="1" t="s">
        <v>46</v>
      </c>
      <c r="W520" s="1" t="s">
        <v>47</v>
      </c>
      <c r="X520" s="1" t="s">
        <v>1541</v>
      </c>
      <c r="AB520" s="4">
        <v>388</v>
      </c>
      <c r="AC520" s="4">
        <v>85.36</v>
      </c>
      <c r="AF520" s="1" t="s">
        <v>489</v>
      </c>
    </row>
    <row r="521" spans="1:32" x14ac:dyDescent="0.2">
      <c r="A521" s="1" t="s">
        <v>1595</v>
      </c>
      <c r="B521" s="1" t="s">
        <v>1192</v>
      </c>
      <c r="C521" s="1" t="s">
        <v>1541</v>
      </c>
      <c r="D521" s="1" t="s">
        <v>35</v>
      </c>
      <c r="E521" s="3">
        <v>258</v>
      </c>
      <c r="F521" s="1" t="s">
        <v>36</v>
      </c>
      <c r="G521" s="1" t="s">
        <v>1642</v>
      </c>
      <c r="H521" s="4">
        <v>121.25</v>
      </c>
      <c r="I521" s="1" t="s">
        <v>1054</v>
      </c>
      <c r="J521" s="1" t="s">
        <v>1055</v>
      </c>
      <c r="K521" s="1" t="s">
        <v>1056</v>
      </c>
      <c r="L521" s="1" t="s">
        <v>1057</v>
      </c>
      <c r="M521" s="1" t="s">
        <v>1058</v>
      </c>
      <c r="N521" s="1" t="s">
        <v>41</v>
      </c>
      <c r="O521" s="1" t="s">
        <v>1545</v>
      </c>
      <c r="P521" s="3">
        <v>345</v>
      </c>
      <c r="R521" s="1" t="s">
        <v>1643</v>
      </c>
      <c r="S521" s="1" t="s">
        <v>44</v>
      </c>
      <c r="T521" s="1" t="s">
        <v>1060</v>
      </c>
      <c r="V521" s="1" t="s">
        <v>46</v>
      </c>
      <c r="W521" s="1" t="s">
        <v>47</v>
      </c>
      <c r="X521" s="1" t="s">
        <v>1541</v>
      </c>
      <c r="AB521" s="4">
        <v>121.25</v>
      </c>
      <c r="AC521" s="4">
        <v>26.68</v>
      </c>
      <c r="AF521" s="1" t="s">
        <v>489</v>
      </c>
    </row>
    <row r="522" spans="1:32" x14ac:dyDescent="0.2">
      <c r="A522" s="1" t="s">
        <v>1192</v>
      </c>
      <c r="B522" s="1" t="s">
        <v>1192</v>
      </c>
      <c r="C522" s="1" t="s">
        <v>1541</v>
      </c>
      <c r="D522" s="1" t="s">
        <v>35</v>
      </c>
      <c r="E522" s="3">
        <v>259</v>
      </c>
      <c r="F522" s="1" t="s">
        <v>36</v>
      </c>
      <c r="G522" s="1" t="s">
        <v>1644</v>
      </c>
      <c r="H522" s="4">
        <v>315.07</v>
      </c>
      <c r="I522" s="1" t="s">
        <v>1645</v>
      </c>
      <c r="J522" s="1" t="s">
        <v>1646</v>
      </c>
      <c r="K522" s="1" t="s">
        <v>147</v>
      </c>
      <c r="L522" s="1" t="s">
        <v>148</v>
      </c>
      <c r="M522" s="1" t="s">
        <v>1647</v>
      </c>
      <c r="N522" s="1" t="s">
        <v>41</v>
      </c>
      <c r="O522" s="1" t="s">
        <v>1545</v>
      </c>
      <c r="P522" s="3">
        <v>346</v>
      </c>
      <c r="R522" s="1" t="s">
        <v>1648</v>
      </c>
      <c r="S522" s="1" t="s">
        <v>44</v>
      </c>
      <c r="T522" s="1" t="s">
        <v>1649</v>
      </c>
      <c r="V522" s="1" t="s">
        <v>46</v>
      </c>
      <c r="W522" s="1" t="s">
        <v>47</v>
      </c>
      <c r="X522" s="1" t="s">
        <v>1541</v>
      </c>
      <c r="AB522" s="4">
        <v>315.07</v>
      </c>
      <c r="AC522" s="4">
        <v>69.31</v>
      </c>
      <c r="AF522" s="1" t="s">
        <v>352</v>
      </c>
    </row>
    <row r="523" spans="1:32" x14ac:dyDescent="0.2">
      <c r="A523" s="1" t="s">
        <v>1599</v>
      </c>
      <c r="B523" s="1" t="s">
        <v>1599</v>
      </c>
      <c r="C523" s="1" t="s">
        <v>1599</v>
      </c>
      <c r="D523" s="1" t="s">
        <v>78</v>
      </c>
      <c r="E523" s="3">
        <v>20175</v>
      </c>
      <c r="F523" s="1" t="s">
        <v>77</v>
      </c>
      <c r="G523" s="1" t="s">
        <v>78</v>
      </c>
      <c r="H523" s="4">
        <v>42340.11</v>
      </c>
      <c r="I523" s="1" t="s">
        <v>372</v>
      </c>
      <c r="N523" s="1" t="s">
        <v>373</v>
      </c>
      <c r="O523" s="1" t="s">
        <v>1545</v>
      </c>
      <c r="P523" s="3">
        <v>341</v>
      </c>
      <c r="R523" s="1" t="s">
        <v>1650</v>
      </c>
      <c r="S523" s="1" t="s">
        <v>44</v>
      </c>
      <c r="X523" s="1" t="s">
        <v>1561</v>
      </c>
      <c r="AB523" s="4">
        <v>0</v>
      </c>
      <c r="AC523" s="4">
        <v>0</v>
      </c>
    </row>
    <row r="524" spans="1:32" x14ac:dyDescent="0.2">
      <c r="A524" s="1" t="s">
        <v>1599</v>
      </c>
      <c r="B524" s="1" t="s">
        <v>1599</v>
      </c>
      <c r="C524" s="1" t="s">
        <v>1599</v>
      </c>
      <c r="D524" s="1" t="s">
        <v>78</v>
      </c>
      <c r="E524" s="3">
        <v>20176</v>
      </c>
      <c r="F524" s="1" t="s">
        <v>77</v>
      </c>
      <c r="G524" s="1" t="s">
        <v>78</v>
      </c>
      <c r="H524" s="4">
        <v>749.06</v>
      </c>
      <c r="I524" s="1" t="s">
        <v>372</v>
      </c>
      <c r="N524" s="1" t="s">
        <v>373</v>
      </c>
      <c r="O524" s="1" t="s">
        <v>1545</v>
      </c>
      <c r="P524" s="3">
        <v>341</v>
      </c>
      <c r="R524" s="1" t="s">
        <v>1651</v>
      </c>
      <c r="S524" s="1" t="s">
        <v>44</v>
      </c>
      <c r="X524" s="1" t="s">
        <v>1561</v>
      </c>
      <c r="AB524" s="4">
        <v>0</v>
      </c>
      <c r="AC524" s="4">
        <v>0</v>
      </c>
    </row>
    <row r="525" spans="1:32" x14ac:dyDescent="0.2">
      <c r="A525" s="1" t="s">
        <v>1652</v>
      </c>
      <c r="B525" s="1" t="s">
        <v>1652</v>
      </c>
      <c r="C525" s="1" t="s">
        <v>1652</v>
      </c>
      <c r="D525" s="1" t="s">
        <v>78</v>
      </c>
      <c r="E525" s="3">
        <v>20177</v>
      </c>
      <c r="F525" s="1" t="s">
        <v>77</v>
      </c>
      <c r="G525" s="1" t="s">
        <v>78</v>
      </c>
      <c r="H525" s="4">
        <v>400</v>
      </c>
      <c r="I525" s="1" t="s">
        <v>127</v>
      </c>
      <c r="K525" s="1" t="s">
        <v>102</v>
      </c>
      <c r="N525" s="1" t="s">
        <v>116</v>
      </c>
      <c r="O525" s="1" t="s">
        <v>1549</v>
      </c>
      <c r="P525" s="3">
        <v>349</v>
      </c>
      <c r="R525" s="1" t="s">
        <v>1653</v>
      </c>
      <c r="S525" s="1" t="s">
        <v>44</v>
      </c>
      <c r="X525" s="1" t="s">
        <v>1535</v>
      </c>
      <c r="AB525" s="4">
        <v>0</v>
      </c>
      <c r="AC525" s="4">
        <v>0</v>
      </c>
    </row>
    <row r="526" spans="1:32" x14ac:dyDescent="0.2">
      <c r="A526" s="1" t="s">
        <v>1652</v>
      </c>
      <c r="B526" s="1" t="s">
        <v>1652</v>
      </c>
      <c r="C526" s="1" t="s">
        <v>1652</v>
      </c>
      <c r="D526" s="1" t="s">
        <v>78</v>
      </c>
      <c r="E526" s="3">
        <v>20178</v>
      </c>
      <c r="F526" s="1" t="s">
        <v>77</v>
      </c>
      <c r="G526" s="1" t="s">
        <v>78</v>
      </c>
      <c r="H526" s="4">
        <v>1551.55</v>
      </c>
      <c r="I526" s="1" t="s">
        <v>1654</v>
      </c>
      <c r="K526" s="1" t="s">
        <v>102</v>
      </c>
      <c r="L526" s="1" t="s">
        <v>1655</v>
      </c>
      <c r="M526" s="1" t="s">
        <v>1656</v>
      </c>
      <c r="N526" s="1" t="s">
        <v>41</v>
      </c>
      <c r="O526" s="1" t="s">
        <v>1549</v>
      </c>
      <c r="P526" s="3">
        <v>350</v>
      </c>
      <c r="R526" s="1" t="s">
        <v>1657</v>
      </c>
      <c r="S526" s="1" t="s">
        <v>44</v>
      </c>
      <c r="X526" s="1" t="s">
        <v>1535</v>
      </c>
      <c r="AB526" s="4">
        <v>0</v>
      </c>
      <c r="AC526" s="4">
        <v>0</v>
      </c>
    </row>
    <row r="527" spans="1:32" x14ac:dyDescent="0.2">
      <c r="A527" s="1" t="s">
        <v>1652</v>
      </c>
      <c r="B527" s="1" t="s">
        <v>1652</v>
      </c>
      <c r="C527" s="1" t="s">
        <v>1652</v>
      </c>
      <c r="D527" s="1" t="s">
        <v>78</v>
      </c>
      <c r="E527" s="3">
        <v>20179</v>
      </c>
      <c r="F527" s="1" t="s">
        <v>77</v>
      </c>
      <c r="G527" s="1" t="s">
        <v>78</v>
      </c>
      <c r="H527" s="4">
        <v>1551.55</v>
      </c>
      <c r="I527" s="1" t="s">
        <v>1658</v>
      </c>
      <c r="K527" s="1" t="s">
        <v>1659</v>
      </c>
      <c r="L527" s="1" t="s">
        <v>1660</v>
      </c>
      <c r="M527" s="1" t="s">
        <v>1661</v>
      </c>
      <c r="N527" s="1" t="s">
        <v>41</v>
      </c>
      <c r="O527" s="1" t="s">
        <v>1549</v>
      </c>
      <c r="P527" s="3">
        <v>351</v>
      </c>
      <c r="R527" s="1" t="s">
        <v>1662</v>
      </c>
      <c r="S527" s="1" t="s">
        <v>44</v>
      </c>
      <c r="X527" s="1" t="s">
        <v>1571</v>
      </c>
      <c r="AB527" s="4">
        <v>0</v>
      </c>
      <c r="AC527" s="4">
        <v>0</v>
      </c>
    </row>
    <row r="528" spans="1:32" x14ac:dyDescent="0.2">
      <c r="A528" s="1" t="s">
        <v>1518</v>
      </c>
      <c r="B528" s="1" t="s">
        <v>1186</v>
      </c>
      <c r="C528" s="1" t="s">
        <v>1408</v>
      </c>
      <c r="D528" s="1" t="s">
        <v>35</v>
      </c>
      <c r="E528" s="3">
        <v>207</v>
      </c>
      <c r="F528" s="1" t="s">
        <v>36</v>
      </c>
      <c r="G528" s="1" t="s">
        <v>1663</v>
      </c>
      <c r="H528" s="4">
        <v>840.75</v>
      </c>
      <c r="I528" s="1" t="s">
        <v>1004</v>
      </c>
      <c r="J528" s="1" t="s">
        <v>1005</v>
      </c>
      <c r="K528" s="1" t="s">
        <v>380</v>
      </c>
      <c r="L528" s="1" t="s">
        <v>94</v>
      </c>
      <c r="M528" s="1" t="s">
        <v>1006</v>
      </c>
      <c r="N528" s="1" t="s">
        <v>41</v>
      </c>
      <c r="O528" s="1" t="s">
        <v>1612</v>
      </c>
      <c r="P528" s="3">
        <v>355</v>
      </c>
      <c r="R528" s="1" t="s">
        <v>1664</v>
      </c>
      <c r="S528" s="1" t="s">
        <v>44</v>
      </c>
      <c r="T528" s="1" t="s">
        <v>1008</v>
      </c>
      <c r="V528" s="1" t="s">
        <v>46</v>
      </c>
      <c r="W528" s="1" t="s">
        <v>47</v>
      </c>
      <c r="X528" s="1" t="s">
        <v>1379</v>
      </c>
      <c r="AB528" s="4">
        <v>840.75</v>
      </c>
      <c r="AC528" s="4">
        <v>184.97</v>
      </c>
      <c r="AF528" s="1" t="s">
        <v>1009</v>
      </c>
    </row>
    <row r="529" spans="1:32" x14ac:dyDescent="0.2">
      <c r="A529" s="1" t="s">
        <v>1665</v>
      </c>
      <c r="B529" s="1" t="s">
        <v>1319</v>
      </c>
      <c r="C529" s="1" t="s">
        <v>1522</v>
      </c>
      <c r="D529" s="1" t="s">
        <v>35</v>
      </c>
      <c r="E529" s="3">
        <v>229</v>
      </c>
      <c r="F529" s="1" t="s">
        <v>36</v>
      </c>
      <c r="G529" s="1" t="s">
        <v>1666</v>
      </c>
      <c r="H529" s="4">
        <v>48.3</v>
      </c>
      <c r="I529" s="1" t="s">
        <v>417</v>
      </c>
      <c r="J529" s="1" t="s">
        <v>418</v>
      </c>
      <c r="K529" s="1" t="s">
        <v>282</v>
      </c>
      <c r="N529" s="1" t="s">
        <v>41</v>
      </c>
      <c r="O529" s="1" t="s">
        <v>1612</v>
      </c>
      <c r="P529" s="3">
        <v>353</v>
      </c>
      <c r="R529" s="1" t="s">
        <v>1667</v>
      </c>
      <c r="S529" s="1" t="s">
        <v>44</v>
      </c>
      <c r="T529" s="1" t="s">
        <v>420</v>
      </c>
      <c r="V529" s="1" t="s">
        <v>46</v>
      </c>
      <c r="W529" s="1" t="s">
        <v>47</v>
      </c>
      <c r="X529" s="1" t="s">
        <v>1522</v>
      </c>
      <c r="AB529" s="4">
        <v>48.3</v>
      </c>
      <c r="AC529" s="4">
        <v>10.63</v>
      </c>
      <c r="AF529" s="1" t="s">
        <v>76</v>
      </c>
    </row>
    <row r="530" spans="1:32" x14ac:dyDescent="0.2">
      <c r="A530" s="1" t="s">
        <v>1668</v>
      </c>
      <c r="B530" s="1" t="s">
        <v>1669</v>
      </c>
      <c r="C530" s="1" t="s">
        <v>1498</v>
      </c>
      <c r="D530" s="1" t="s">
        <v>35</v>
      </c>
      <c r="E530" s="3">
        <v>271</v>
      </c>
      <c r="F530" s="1" t="s">
        <v>36</v>
      </c>
      <c r="G530" s="1" t="s">
        <v>1670</v>
      </c>
      <c r="H530" s="4">
        <v>2340.09</v>
      </c>
      <c r="I530" s="1" t="s">
        <v>417</v>
      </c>
      <c r="J530" s="1" t="s">
        <v>418</v>
      </c>
      <c r="K530" s="1" t="s">
        <v>282</v>
      </c>
      <c r="N530" s="1" t="s">
        <v>41</v>
      </c>
      <c r="O530" s="1" t="s">
        <v>1612</v>
      </c>
      <c r="P530" s="3">
        <v>354</v>
      </c>
      <c r="R530" s="1" t="s">
        <v>1671</v>
      </c>
      <c r="S530" s="1" t="s">
        <v>44</v>
      </c>
      <c r="T530" s="1" t="s">
        <v>797</v>
      </c>
      <c r="V530" s="1" t="s">
        <v>46</v>
      </c>
      <c r="W530" s="1" t="s">
        <v>47</v>
      </c>
      <c r="X530" s="1" t="s">
        <v>1498</v>
      </c>
      <c r="AB530" s="4">
        <v>2340.09</v>
      </c>
      <c r="AC530" s="4">
        <v>514.82000000000005</v>
      </c>
      <c r="AF530" s="1" t="s">
        <v>140</v>
      </c>
    </row>
    <row r="531" spans="1:32" x14ac:dyDescent="0.2">
      <c r="A531" s="1" t="s">
        <v>1632</v>
      </c>
      <c r="B531" s="1" t="s">
        <v>1592</v>
      </c>
      <c r="C531" s="1" t="s">
        <v>1595</v>
      </c>
      <c r="D531" s="1" t="s">
        <v>35</v>
      </c>
      <c r="E531" s="3">
        <v>279</v>
      </c>
      <c r="F531" s="1" t="s">
        <v>36</v>
      </c>
      <c r="G531" s="1" t="s">
        <v>1672</v>
      </c>
      <c r="H531" s="4">
        <v>3223</v>
      </c>
      <c r="I531" s="1" t="s">
        <v>497</v>
      </c>
      <c r="J531" s="1" t="s">
        <v>498</v>
      </c>
      <c r="K531" s="1" t="s">
        <v>499</v>
      </c>
      <c r="N531" s="1" t="s">
        <v>41</v>
      </c>
      <c r="O531" s="1" t="s">
        <v>1612</v>
      </c>
      <c r="P531" s="3">
        <v>352</v>
      </c>
      <c r="R531" s="1" t="s">
        <v>1673</v>
      </c>
      <c r="S531" s="1" t="s">
        <v>44</v>
      </c>
      <c r="T531" s="1" t="s">
        <v>1674</v>
      </c>
      <c r="V531" s="1" t="s">
        <v>65</v>
      </c>
      <c r="W531" s="1" t="s">
        <v>66</v>
      </c>
      <c r="X531" s="1" t="s">
        <v>1515</v>
      </c>
      <c r="AB531" s="4">
        <v>3223</v>
      </c>
      <c r="AC531" s="4">
        <v>658.66</v>
      </c>
      <c r="AF531" s="1" t="s">
        <v>1023</v>
      </c>
    </row>
    <row r="532" spans="1:32" x14ac:dyDescent="0.2">
      <c r="A532" s="1" t="s">
        <v>1632</v>
      </c>
      <c r="B532" s="1" t="s">
        <v>1675</v>
      </c>
      <c r="C532" s="1" t="s">
        <v>1595</v>
      </c>
      <c r="D532" s="1" t="s">
        <v>974</v>
      </c>
      <c r="E532" s="3">
        <v>281</v>
      </c>
      <c r="F532" s="1" t="s">
        <v>36</v>
      </c>
      <c r="G532" s="1" t="s">
        <v>1676</v>
      </c>
      <c r="H532" s="4">
        <v>-240</v>
      </c>
      <c r="I532" s="1" t="s">
        <v>497</v>
      </c>
      <c r="J532" s="1" t="s">
        <v>498</v>
      </c>
      <c r="K532" s="1" t="s">
        <v>499</v>
      </c>
      <c r="N532" s="1" t="s">
        <v>41</v>
      </c>
      <c r="O532" s="1" t="s">
        <v>1612</v>
      </c>
      <c r="P532" s="3">
        <v>352</v>
      </c>
      <c r="R532" s="1" t="s">
        <v>1677</v>
      </c>
      <c r="S532" s="1" t="s">
        <v>44</v>
      </c>
      <c r="T532" s="1" t="s">
        <v>1674</v>
      </c>
      <c r="V532" s="1" t="s">
        <v>65</v>
      </c>
      <c r="W532" s="1" t="s">
        <v>66</v>
      </c>
      <c r="X532" s="1" t="s">
        <v>1521</v>
      </c>
      <c r="AB532" s="4">
        <v>240</v>
      </c>
      <c r="AC532" s="4">
        <v>52.8</v>
      </c>
      <c r="AF532" s="1" t="s">
        <v>502</v>
      </c>
    </row>
    <row r="533" spans="1:32" x14ac:dyDescent="0.2">
      <c r="A533" s="1" t="s">
        <v>1632</v>
      </c>
      <c r="B533" s="1" t="s">
        <v>1675</v>
      </c>
      <c r="C533" s="1" t="s">
        <v>1595</v>
      </c>
      <c r="D533" s="1" t="s">
        <v>35</v>
      </c>
      <c r="E533" s="3">
        <v>282</v>
      </c>
      <c r="F533" s="1" t="s">
        <v>36</v>
      </c>
      <c r="G533" s="1" t="s">
        <v>1678</v>
      </c>
      <c r="H533" s="4">
        <v>264</v>
      </c>
      <c r="I533" s="1" t="s">
        <v>497</v>
      </c>
      <c r="J533" s="1" t="s">
        <v>498</v>
      </c>
      <c r="K533" s="1" t="s">
        <v>499</v>
      </c>
      <c r="N533" s="1" t="s">
        <v>41</v>
      </c>
      <c r="O533" s="1" t="s">
        <v>1612</v>
      </c>
      <c r="P533" s="3">
        <v>352</v>
      </c>
      <c r="R533" s="1" t="s">
        <v>1679</v>
      </c>
      <c r="S533" s="1" t="s">
        <v>44</v>
      </c>
      <c r="T533" s="1" t="s">
        <v>1674</v>
      </c>
      <c r="V533" s="1" t="s">
        <v>65</v>
      </c>
      <c r="W533" s="1" t="s">
        <v>66</v>
      </c>
      <c r="X533" s="1" t="s">
        <v>1521</v>
      </c>
      <c r="AB533" s="4">
        <v>264</v>
      </c>
      <c r="AC533" s="4">
        <v>58.08</v>
      </c>
      <c r="AF533" s="1" t="s">
        <v>502</v>
      </c>
    </row>
    <row r="534" spans="1:32" x14ac:dyDescent="0.2">
      <c r="A534" s="1" t="s">
        <v>1680</v>
      </c>
      <c r="B534" s="1" t="s">
        <v>1518</v>
      </c>
      <c r="C534" s="1" t="s">
        <v>1518</v>
      </c>
      <c r="D534" s="1" t="s">
        <v>35</v>
      </c>
      <c r="E534" s="3">
        <v>41</v>
      </c>
      <c r="F534" s="1" t="s">
        <v>77</v>
      </c>
      <c r="G534" s="1" t="s">
        <v>1681</v>
      </c>
      <c r="H534" s="4">
        <v>710.51</v>
      </c>
      <c r="I534" s="1" t="s">
        <v>1588</v>
      </c>
      <c r="J534" s="1" t="s">
        <v>1589</v>
      </c>
      <c r="K534" s="1" t="s">
        <v>1590</v>
      </c>
      <c r="L534" s="1" t="s">
        <v>225</v>
      </c>
      <c r="M534" s="1" t="s">
        <v>1591</v>
      </c>
      <c r="N534" s="1" t="s">
        <v>41</v>
      </c>
      <c r="O534" s="1" t="s">
        <v>1682</v>
      </c>
      <c r="P534" s="3">
        <v>356</v>
      </c>
      <c r="R534" s="1" t="s">
        <v>1683</v>
      </c>
      <c r="S534" s="1" t="s">
        <v>44</v>
      </c>
      <c r="T534" s="1" t="s">
        <v>1594</v>
      </c>
      <c r="V534" s="1" t="s">
        <v>46</v>
      </c>
      <c r="W534" s="1" t="s">
        <v>47</v>
      </c>
      <c r="X534" s="1" t="s">
        <v>1518</v>
      </c>
      <c r="AB534" s="4">
        <v>691.36</v>
      </c>
      <c r="AC534" s="4">
        <v>152.1</v>
      </c>
      <c r="AF534" s="1" t="s">
        <v>187</v>
      </c>
    </row>
    <row r="535" spans="1:32" x14ac:dyDescent="0.2">
      <c r="A535" s="1" t="s">
        <v>1632</v>
      </c>
      <c r="B535" s="1" t="s">
        <v>1629</v>
      </c>
      <c r="C535" s="1" t="s">
        <v>1595</v>
      </c>
      <c r="D535" s="1" t="s">
        <v>35</v>
      </c>
      <c r="E535" s="3">
        <v>283</v>
      </c>
      <c r="F535" s="1" t="s">
        <v>36</v>
      </c>
      <c r="G535" s="1" t="s">
        <v>1684</v>
      </c>
      <c r="H535" s="4">
        <v>97</v>
      </c>
      <c r="I535" s="1" t="s">
        <v>1054</v>
      </c>
      <c r="J535" s="1" t="s">
        <v>1055</v>
      </c>
      <c r="K535" s="1" t="s">
        <v>1056</v>
      </c>
      <c r="L535" s="1" t="s">
        <v>1057</v>
      </c>
      <c r="M535" s="1" t="s">
        <v>1058</v>
      </c>
      <c r="N535" s="1" t="s">
        <v>41</v>
      </c>
      <c r="O535" s="1" t="s">
        <v>1682</v>
      </c>
      <c r="P535" s="3">
        <v>357</v>
      </c>
      <c r="R535" s="1" t="s">
        <v>1685</v>
      </c>
      <c r="S535" s="1" t="s">
        <v>44</v>
      </c>
      <c r="T535" s="1" t="s">
        <v>1060</v>
      </c>
      <c r="V535" s="1" t="s">
        <v>46</v>
      </c>
      <c r="W535" s="1" t="s">
        <v>47</v>
      </c>
      <c r="X535" s="1" t="s">
        <v>1587</v>
      </c>
      <c r="AB535" s="4">
        <v>97</v>
      </c>
      <c r="AC535" s="4">
        <v>21.34</v>
      </c>
      <c r="AF535" s="1" t="s">
        <v>489</v>
      </c>
    </row>
    <row r="536" spans="1:32" x14ac:dyDescent="0.2">
      <c r="A536" s="1" t="s">
        <v>1612</v>
      </c>
      <c r="B536" s="1" t="s">
        <v>1612</v>
      </c>
      <c r="C536" s="1" t="s">
        <v>1612</v>
      </c>
      <c r="D536" s="1" t="s">
        <v>78</v>
      </c>
      <c r="E536" s="3">
        <v>20184</v>
      </c>
      <c r="F536" s="1" t="s">
        <v>77</v>
      </c>
      <c r="G536" s="1" t="s">
        <v>78</v>
      </c>
      <c r="H536" s="4">
        <v>69.459999999999994</v>
      </c>
      <c r="I536" s="1" t="s">
        <v>79</v>
      </c>
      <c r="K536" s="1" t="s">
        <v>80</v>
      </c>
      <c r="N536" s="1" t="s">
        <v>41</v>
      </c>
      <c r="O536" s="1" t="s">
        <v>1686</v>
      </c>
      <c r="P536" s="3">
        <v>361</v>
      </c>
      <c r="R536" s="1" t="s">
        <v>1687</v>
      </c>
      <c r="S536" s="1" t="s">
        <v>44</v>
      </c>
      <c r="X536" s="1" t="s">
        <v>1686</v>
      </c>
      <c r="AB536" s="4">
        <v>0</v>
      </c>
      <c r="AC536" s="4">
        <v>0</v>
      </c>
    </row>
    <row r="537" spans="1:32" x14ac:dyDescent="0.2">
      <c r="A537" s="1" t="s">
        <v>1682</v>
      </c>
      <c r="B537" s="1" t="s">
        <v>1682</v>
      </c>
      <c r="C537" s="1" t="s">
        <v>1682</v>
      </c>
      <c r="D537" s="1" t="s">
        <v>78</v>
      </c>
      <c r="E537" s="3">
        <v>20185</v>
      </c>
      <c r="F537" s="1" t="s">
        <v>77</v>
      </c>
      <c r="G537" s="1" t="s">
        <v>78</v>
      </c>
      <c r="H537" s="4">
        <v>8.8699999999999992</v>
      </c>
      <c r="I537" s="1" t="s">
        <v>83</v>
      </c>
      <c r="K537" s="1" t="s">
        <v>80</v>
      </c>
      <c r="N537" s="1" t="s">
        <v>41</v>
      </c>
      <c r="O537" s="1" t="s">
        <v>1686</v>
      </c>
      <c r="P537" s="3">
        <v>362</v>
      </c>
      <c r="R537" s="1" t="s">
        <v>1688</v>
      </c>
      <c r="S537" s="1" t="s">
        <v>44</v>
      </c>
      <c r="X537" s="1" t="s">
        <v>1552</v>
      </c>
      <c r="AB537" s="4">
        <v>0</v>
      </c>
      <c r="AC537" s="4">
        <v>0</v>
      </c>
    </row>
    <row r="538" spans="1:32" x14ac:dyDescent="0.2">
      <c r="A538" s="1" t="s">
        <v>1682</v>
      </c>
      <c r="B538" s="1" t="s">
        <v>1682</v>
      </c>
      <c r="C538" s="1" t="s">
        <v>1682</v>
      </c>
      <c r="D538" s="1" t="s">
        <v>78</v>
      </c>
      <c r="E538" s="3">
        <v>20186</v>
      </c>
      <c r="F538" s="1" t="s">
        <v>77</v>
      </c>
      <c r="G538" s="1" t="s">
        <v>78</v>
      </c>
      <c r="H538" s="4">
        <v>40.94</v>
      </c>
      <c r="I538" s="1" t="s">
        <v>85</v>
      </c>
      <c r="K538" s="1" t="s">
        <v>86</v>
      </c>
      <c r="N538" s="1" t="s">
        <v>41</v>
      </c>
      <c r="O538" s="1" t="s">
        <v>1686</v>
      </c>
      <c r="P538" s="3">
        <v>363</v>
      </c>
      <c r="R538" s="1" t="s">
        <v>1689</v>
      </c>
      <c r="S538" s="1" t="s">
        <v>44</v>
      </c>
      <c r="X538" s="1" t="s">
        <v>1682</v>
      </c>
      <c r="AB538" s="4">
        <v>0</v>
      </c>
      <c r="AC538" s="4">
        <v>0</v>
      </c>
    </row>
    <row r="539" spans="1:32" x14ac:dyDescent="0.2">
      <c r="A539" s="1" t="s">
        <v>1682</v>
      </c>
      <c r="B539" s="1" t="s">
        <v>1682</v>
      </c>
      <c r="C539" s="1" t="s">
        <v>1682</v>
      </c>
      <c r="D539" s="1" t="s">
        <v>78</v>
      </c>
      <c r="E539" s="3">
        <v>20187</v>
      </c>
      <c r="F539" s="1" t="s">
        <v>77</v>
      </c>
      <c r="G539" s="1" t="s">
        <v>78</v>
      </c>
      <c r="H539" s="4">
        <v>12</v>
      </c>
      <c r="I539" s="1" t="s">
        <v>88</v>
      </c>
      <c r="K539" s="1" t="s">
        <v>89</v>
      </c>
      <c r="N539" s="1" t="s">
        <v>41</v>
      </c>
      <c r="O539" s="1" t="s">
        <v>1686</v>
      </c>
      <c r="P539" s="3">
        <v>364</v>
      </c>
      <c r="R539" s="1" t="s">
        <v>1689</v>
      </c>
      <c r="S539" s="1" t="s">
        <v>44</v>
      </c>
      <c r="X539" s="1" t="s">
        <v>1682</v>
      </c>
      <c r="AB539" s="4">
        <v>0</v>
      </c>
      <c r="AC539" s="4">
        <v>0</v>
      </c>
    </row>
    <row r="540" spans="1:32" x14ac:dyDescent="0.2">
      <c r="A540" s="1" t="s">
        <v>1682</v>
      </c>
      <c r="B540" s="1" t="s">
        <v>1682</v>
      </c>
      <c r="C540" s="1" t="s">
        <v>1682</v>
      </c>
      <c r="D540" s="1" t="s">
        <v>78</v>
      </c>
      <c r="E540" s="3">
        <v>20188</v>
      </c>
      <c r="F540" s="1" t="s">
        <v>77</v>
      </c>
      <c r="G540" s="1" t="s">
        <v>78</v>
      </c>
      <c r="H540" s="4">
        <v>190.7</v>
      </c>
      <c r="I540" s="1" t="s">
        <v>93</v>
      </c>
      <c r="K540" s="1" t="s">
        <v>89</v>
      </c>
      <c r="L540" s="1" t="s">
        <v>94</v>
      </c>
      <c r="M540" s="1" t="s">
        <v>95</v>
      </c>
      <c r="N540" s="1" t="s">
        <v>41</v>
      </c>
      <c r="O540" s="1" t="s">
        <v>1686</v>
      </c>
      <c r="P540" s="3">
        <v>365</v>
      </c>
      <c r="R540" s="1" t="s">
        <v>1690</v>
      </c>
      <c r="S540" s="1" t="s">
        <v>44</v>
      </c>
      <c r="X540" s="1" t="s">
        <v>1682</v>
      </c>
      <c r="AB540" s="4">
        <v>0</v>
      </c>
      <c r="AC540" s="4">
        <v>0</v>
      </c>
    </row>
    <row r="541" spans="1:32" x14ac:dyDescent="0.2">
      <c r="A541" s="1" t="s">
        <v>1691</v>
      </c>
      <c r="B541" s="1" t="s">
        <v>1692</v>
      </c>
      <c r="C541" s="1" t="s">
        <v>1692</v>
      </c>
      <c r="D541" s="1" t="s">
        <v>35</v>
      </c>
      <c r="E541" s="3">
        <v>42</v>
      </c>
      <c r="F541" s="1" t="s">
        <v>77</v>
      </c>
      <c r="G541" s="1" t="s">
        <v>886</v>
      </c>
      <c r="H541" s="4">
        <v>314.7</v>
      </c>
      <c r="I541" s="1" t="s">
        <v>1122</v>
      </c>
      <c r="J541" s="1" t="s">
        <v>1123</v>
      </c>
      <c r="K541" s="1" t="s">
        <v>147</v>
      </c>
      <c r="N541" s="1" t="s">
        <v>41</v>
      </c>
      <c r="O541" s="1" t="s">
        <v>1552</v>
      </c>
      <c r="P541" s="3">
        <v>370</v>
      </c>
      <c r="R541" s="1" t="s">
        <v>1693</v>
      </c>
      <c r="S541" s="1" t="s">
        <v>44</v>
      </c>
      <c r="T541" s="1" t="s">
        <v>1126</v>
      </c>
      <c r="V541" s="1" t="s">
        <v>65</v>
      </c>
      <c r="W541" s="1" t="s">
        <v>66</v>
      </c>
      <c r="X541" s="1" t="s">
        <v>1692</v>
      </c>
      <c r="AB541" s="4">
        <v>314.7</v>
      </c>
      <c r="AC541" s="4">
        <v>0</v>
      </c>
      <c r="AF541" s="1" t="s">
        <v>1127</v>
      </c>
    </row>
    <row r="542" spans="1:32" x14ac:dyDescent="0.2">
      <c r="A542" s="1" t="s">
        <v>1632</v>
      </c>
      <c r="B542" s="1" t="s">
        <v>1595</v>
      </c>
      <c r="C542" s="1" t="s">
        <v>1652</v>
      </c>
      <c r="D542" s="1" t="s">
        <v>35</v>
      </c>
      <c r="E542" s="3">
        <v>43</v>
      </c>
      <c r="F542" s="1" t="s">
        <v>77</v>
      </c>
      <c r="G542" s="1" t="s">
        <v>1694</v>
      </c>
      <c r="H542" s="4">
        <v>1533.84</v>
      </c>
      <c r="I542" s="1" t="s">
        <v>1500</v>
      </c>
      <c r="J542" s="1" t="s">
        <v>1501</v>
      </c>
      <c r="K542" s="1" t="s">
        <v>1502</v>
      </c>
      <c r="L542" s="1" t="s">
        <v>481</v>
      </c>
      <c r="M542" s="1" t="s">
        <v>1503</v>
      </c>
      <c r="N542" s="1" t="s">
        <v>41</v>
      </c>
      <c r="O542" s="1" t="s">
        <v>1552</v>
      </c>
      <c r="P542" s="3">
        <v>371</v>
      </c>
      <c r="R542" s="1" t="s">
        <v>1695</v>
      </c>
      <c r="S542" s="1" t="s">
        <v>44</v>
      </c>
      <c r="T542" s="1" t="s">
        <v>1505</v>
      </c>
      <c r="V542" s="1" t="s">
        <v>46</v>
      </c>
      <c r="W542" s="1" t="s">
        <v>47</v>
      </c>
      <c r="X542" s="1" t="s">
        <v>1652</v>
      </c>
      <c r="AB542" s="4">
        <v>1492.51</v>
      </c>
      <c r="AC542" s="4">
        <v>328.35</v>
      </c>
      <c r="AF542" s="1" t="s">
        <v>187</v>
      </c>
    </row>
    <row r="543" spans="1:32" x14ac:dyDescent="0.2">
      <c r="A543" s="1" t="s">
        <v>1632</v>
      </c>
      <c r="B543" s="1" t="s">
        <v>1682</v>
      </c>
      <c r="C543" s="1" t="s">
        <v>1686</v>
      </c>
      <c r="D543" s="1" t="s">
        <v>35</v>
      </c>
      <c r="E543" s="3">
        <v>44</v>
      </c>
      <c r="F543" s="1" t="s">
        <v>77</v>
      </c>
      <c r="G543" s="1" t="s">
        <v>1696</v>
      </c>
      <c r="H543" s="4">
        <v>1533.84</v>
      </c>
      <c r="I543" s="1" t="s">
        <v>1500</v>
      </c>
      <c r="J543" s="1" t="s">
        <v>1501</v>
      </c>
      <c r="K543" s="1" t="s">
        <v>1502</v>
      </c>
      <c r="L543" s="1" t="s">
        <v>481</v>
      </c>
      <c r="M543" s="1" t="s">
        <v>1503</v>
      </c>
      <c r="N543" s="1" t="s">
        <v>41</v>
      </c>
      <c r="O543" s="1" t="s">
        <v>1552</v>
      </c>
      <c r="P543" s="3">
        <v>371</v>
      </c>
      <c r="R543" s="1" t="s">
        <v>1697</v>
      </c>
      <c r="S543" s="1" t="s">
        <v>44</v>
      </c>
      <c r="T543" s="1" t="s">
        <v>1505</v>
      </c>
      <c r="V543" s="1" t="s">
        <v>46</v>
      </c>
      <c r="W543" s="1" t="s">
        <v>47</v>
      </c>
      <c r="X543" s="1" t="s">
        <v>1686</v>
      </c>
      <c r="AB543" s="4">
        <v>1492.51</v>
      </c>
      <c r="AC543" s="4">
        <v>328.35</v>
      </c>
      <c r="AF543" s="1" t="s">
        <v>187</v>
      </c>
    </row>
    <row r="544" spans="1:32" x14ac:dyDescent="0.2">
      <c r="A544" s="1" t="s">
        <v>1192</v>
      </c>
      <c r="B544" s="1" t="s">
        <v>1186</v>
      </c>
      <c r="C544" s="1" t="s">
        <v>1324</v>
      </c>
      <c r="D544" s="1" t="s">
        <v>35</v>
      </c>
      <c r="E544" s="3">
        <v>203</v>
      </c>
      <c r="F544" s="1" t="s">
        <v>36</v>
      </c>
      <c r="G544" s="1" t="s">
        <v>144</v>
      </c>
      <c r="H544" s="4">
        <v>44.32</v>
      </c>
      <c r="I544" s="1" t="s">
        <v>145</v>
      </c>
      <c r="J544" s="1" t="s">
        <v>146</v>
      </c>
      <c r="K544" s="1" t="s">
        <v>147</v>
      </c>
      <c r="L544" s="1" t="s">
        <v>148</v>
      </c>
      <c r="M544" s="1" t="s">
        <v>149</v>
      </c>
      <c r="N544" s="1" t="s">
        <v>41</v>
      </c>
      <c r="O544" s="1" t="s">
        <v>1552</v>
      </c>
      <c r="P544" s="3">
        <v>372</v>
      </c>
      <c r="R544" s="1" t="s">
        <v>1698</v>
      </c>
      <c r="S544" s="1" t="s">
        <v>44</v>
      </c>
      <c r="T544" s="1" t="s">
        <v>151</v>
      </c>
      <c r="V544" s="1" t="s">
        <v>65</v>
      </c>
      <c r="W544" s="1" t="s">
        <v>66</v>
      </c>
      <c r="X544" s="1" t="s">
        <v>1324</v>
      </c>
      <c r="AB544" s="4">
        <v>44.32</v>
      </c>
      <c r="AC544" s="4">
        <v>8.19</v>
      </c>
      <c r="AF544" s="1" t="s">
        <v>156</v>
      </c>
    </row>
    <row r="545" spans="1:32" x14ac:dyDescent="0.2">
      <c r="A545" s="1" t="s">
        <v>1595</v>
      </c>
      <c r="B545" s="1" t="s">
        <v>1450</v>
      </c>
      <c r="C545" s="1" t="s">
        <v>1192</v>
      </c>
      <c r="D545" s="1" t="s">
        <v>35</v>
      </c>
      <c r="E545" s="3">
        <v>247</v>
      </c>
      <c r="F545" s="1" t="s">
        <v>36</v>
      </c>
      <c r="G545" s="1" t="s">
        <v>168</v>
      </c>
      <c r="H545" s="4">
        <v>57.42</v>
      </c>
      <c r="I545" s="1" t="s">
        <v>145</v>
      </c>
      <c r="J545" s="1" t="s">
        <v>146</v>
      </c>
      <c r="K545" s="1" t="s">
        <v>147</v>
      </c>
      <c r="L545" s="1" t="s">
        <v>148</v>
      </c>
      <c r="M545" s="1" t="s">
        <v>149</v>
      </c>
      <c r="N545" s="1" t="s">
        <v>41</v>
      </c>
      <c r="O545" s="1" t="s">
        <v>1552</v>
      </c>
      <c r="P545" s="3">
        <v>372</v>
      </c>
      <c r="R545" s="1" t="s">
        <v>1699</v>
      </c>
      <c r="S545" s="1" t="s">
        <v>44</v>
      </c>
      <c r="T545" s="1" t="s">
        <v>151</v>
      </c>
      <c r="V545" s="1" t="s">
        <v>65</v>
      </c>
      <c r="W545" s="1" t="s">
        <v>66</v>
      </c>
      <c r="X545" s="1" t="s">
        <v>1450</v>
      </c>
      <c r="AB545" s="4">
        <v>57.42</v>
      </c>
      <c r="AC545" s="4">
        <v>6.13</v>
      </c>
      <c r="AF545" s="1" t="s">
        <v>156</v>
      </c>
    </row>
    <row r="546" spans="1:32" x14ac:dyDescent="0.2">
      <c r="A546" s="1" t="s">
        <v>1595</v>
      </c>
      <c r="B546" s="1" t="s">
        <v>1450</v>
      </c>
      <c r="C546" s="1" t="s">
        <v>1192</v>
      </c>
      <c r="D546" s="1" t="s">
        <v>35</v>
      </c>
      <c r="E546" s="3">
        <v>248</v>
      </c>
      <c r="F546" s="1" t="s">
        <v>36</v>
      </c>
      <c r="G546" s="1" t="s">
        <v>1700</v>
      </c>
      <c r="H546" s="4">
        <v>540.77</v>
      </c>
      <c r="I546" s="1" t="s">
        <v>145</v>
      </c>
      <c r="J546" s="1" t="s">
        <v>146</v>
      </c>
      <c r="K546" s="1" t="s">
        <v>147</v>
      </c>
      <c r="L546" s="1" t="s">
        <v>148</v>
      </c>
      <c r="M546" s="1" t="s">
        <v>149</v>
      </c>
      <c r="N546" s="1" t="s">
        <v>41</v>
      </c>
      <c r="O546" s="1" t="s">
        <v>1552</v>
      </c>
      <c r="P546" s="3">
        <v>372</v>
      </c>
      <c r="R546" s="1" t="s">
        <v>1701</v>
      </c>
      <c r="S546" s="1" t="s">
        <v>44</v>
      </c>
      <c r="T546" s="1" t="s">
        <v>151</v>
      </c>
      <c r="V546" s="1" t="s">
        <v>65</v>
      </c>
      <c r="W546" s="1" t="s">
        <v>66</v>
      </c>
      <c r="X546" s="1" t="s">
        <v>1450</v>
      </c>
      <c r="AB546" s="4">
        <v>540.77</v>
      </c>
      <c r="AC546" s="4">
        <v>112.76</v>
      </c>
      <c r="AF546" s="1" t="s">
        <v>152</v>
      </c>
    </row>
    <row r="547" spans="1:32" x14ac:dyDescent="0.2">
      <c r="A547" s="1" t="s">
        <v>1632</v>
      </c>
      <c r="B547" s="1" t="s">
        <v>1629</v>
      </c>
      <c r="C547" s="1" t="s">
        <v>1652</v>
      </c>
      <c r="D547" s="1" t="s">
        <v>35</v>
      </c>
      <c r="E547" s="3">
        <v>284</v>
      </c>
      <c r="F547" s="1" t="s">
        <v>36</v>
      </c>
      <c r="G547" s="1" t="s">
        <v>1702</v>
      </c>
      <c r="H547" s="4">
        <v>167.1</v>
      </c>
      <c r="I547" s="1" t="s">
        <v>145</v>
      </c>
      <c r="J547" s="1" t="s">
        <v>146</v>
      </c>
      <c r="K547" s="1" t="s">
        <v>147</v>
      </c>
      <c r="L547" s="1" t="s">
        <v>148</v>
      </c>
      <c r="M547" s="1" t="s">
        <v>149</v>
      </c>
      <c r="N547" s="1" t="s">
        <v>41</v>
      </c>
      <c r="O547" s="1" t="s">
        <v>1552</v>
      </c>
      <c r="P547" s="3">
        <v>372</v>
      </c>
      <c r="R547" s="1" t="s">
        <v>1703</v>
      </c>
      <c r="S547" s="1" t="s">
        <v>44</v>
      </c>
      <c r="T547" s="1" t="s">
        <v>151</v>
      </c>
      <c r="V547" s="1" t="s">
        <v>65</v>
      </c>
      <c r="W547" s="1" t="s">
        <v>66</v>
      </c>
      <c r="X547" s="1" t="s">
        <v>1652</v>
      </c>
      <c r="AB547" s="4">
        <v>167.1</v>
      </c>
      <c r="AC547" s="4">
        <v>16.71</v>
      </c>
      <c r="AF547" s="1" t="s">
        <v>156</v>
      </c>
    </row>
    <row r="548" spans="1:32" x14ac:dyDescent="0.2">
      <c r="A548" s="1" t="s">
        <v>1632</v>
      </c>
      <c r="B548" s="1" t="s">
        <v>1629</v>
      </c>
      <c r="C548" s="1" t="s">
        <v>1652</v>
      </c>
      <c r="D548" s="1" t="s">
        <v>35</v>
      </c>
      <c r="E548" s="3">
        <v>285</v>
      </c>
      <c r="F548" s="1" t="s">
        <v>36</v>
      </c>
      <c r="G548" s="1" t="s">
        <v>1704</v>
      </c>
      <c r="H548" s="4">
        <v>134.47999999999999</v>
      </c>
      <c r="I548" s="1" t="s">
        <v>145</v>
      </c>
      <c r="J548" s="1" t="s">
        <v>146</v>
      </c>
      <c r="K548" s="1" t="s">
        <v>147</v>
      </c>
      <c r="L548" s="1" t="s">
        <v>148</v>
      </c>
      <c r="M548" s="1" t="s">
        <v>149</v>
      </c>
      <c r="N548" s="1" t="s">
        <v>41</v>
      </c>
      <c r="O548" s="1" t="s">
        <v>1552</v>
      </c>
      <c r="P548" s="3">
        <v>372</v>
      </c>
      <c r="R548" s="1" t="s">
        <v>1705</v>
      </c>
      <c r="S548" s="1" t="s">
        <v>44</v>
      </c>
      <c r="T548" s="1" t="s">
        <v>151</v>
      </c>
      <c r="V548" s="1" t="s">
        <v>65</v>
      </c>
      <c r="W548" s="1" t="s">
        <v>66</v>
      </c>
      <c r="X548" s="1" t="s">
        <v>1692</v>
      </c>
      <c r="AB548" s="4">
        <v>134.47999999999999</v>
      </c>
      <c r="AC548" s="4">
        <v>29.59</v>
      </c>
      <c r="AF548" s="1" t="s">
        <v>152</v>
      </c>
    </row>
    <row r="549" spans="1:32" x14ac:dyDescent="0.2">
      <c r="A549" s="1" t="s">
        <v>1612</v>
      </c>
      <c r="B549" s="1" t="s">
        <v>1612</v>
      </c>
      <c r="C549" s="1" t="s">
        <v>1612</v>
      </c>
      <c r="D549" s="1" t="s">
        <v>78</v>
      </c>
      <c r="E549" s="3">
        <v>20180</v>
      </c>
      <c r="F549" s="1" t="s">
        <v>77</v>
      </c>
      <c r="G549" s="1" t="s">
        <v>78</v>
      </c>
      <c r="H549" s="4">
        <v>-2011.25</v>
      </c>
      <c r="I549" s="1" t="s">
        <v>125</v>
      </c>
      <c r="K549" s="1" t="s">
        <v>102</v>
      </c>
      <c r="N549" s="1" t="s">
        <v>116</v>
      </c>
      <c r="O549" s="1" t="s">
        <v>1706</v>
      </c>
      <c r="P549" s="3">
        <v>358</v>
      </c>
      <c r="R549" s="1" t="s">
        <v>1707</v>
      </c>
      <c r="S549" s="1" t="s">
        <v>44</v>
      </c>
      <c r="X549" s="1" t="s">
        <v>1692</v>
      </c>
      <c r="AB549" s="4">
        <v>0</v>
      </c>
      <c r="AC549" s="4">
        <v>0</v>
      </c>
    </row>
    <row r="550" spans="1:32" x14ac:dyDescent="0.2">
      <c r="A550" s="1" t="s">
        <v>1612</v>
      </c>
      <c r="B550" s="1" t="s">
        <v>1612</v>
      </c>
      <c r="C550" s="1" t="s">
        <v>1612</v>
      </c>
      <c r="D550" s="1" t="s">
        <v>78</v>
      </c>
      <c r="E550" s="3">
        <v>20180</v>
      </c>
      <c r="F550" s="1" t="s">
        <v>77</v>
      </c>
      <c r="G550" s="1" t="s">
        <v>78</v>
      </c>
      <c r="H550" s="4">
        <v>14513.61</v>
      </c>
      <c r="I550" s="1" t="s">
        <v>125</v>
      </c>
      <c r="K550" s="1" t="s">
        <v>102</v>
      </c>
      <c r="N550" s="1" t="s">
        <v>116</v>
      </c>
      <c r="O550" s="1" t="s">
        <v>1706</v>
      </c>
      <c r="P550" s="3">
        <v>358</v>
      </c>
      <c r="R550" s="1" t="s">
        <v>1707</v>
      </c>
      <c r="S550" s="1" t="s">
        <v>44</v>
      </c>
      <c r="X550" s="1" t="s">
        <v>1692</v>
      </c>
      <c r="AB550" s="4">
        <v>0</v>
      </c>
      <c r="AC550" s="4">
        <v>0</v>
      </c>
    </row>
    <row r="551" spans="1:32" x14ac:dyDescent="0.2">
      <c r="A551" s="1" t="s">
        <v>1612</v>
      </c>
      <c r="B551" s="1" t="s">
        <v>1612</v>
      </c>
      <c r="C551" s="1" t="s">
        <v>1612</v>
      </c>
      <c r="D551" s="1" t="s">
        <v>78</v>
      </c>
      <c r="E551" s="3">
        <v>20181</v>
      </c>
      <c r="F551" s="1" t="s">
        <v>77</v>
      </c>
      <c r="G551" s="1" t="s">
        <v>78</v>
      </c>
      <c r="H551" s="4">
        <v>79.95</v>
      </c>
      <c r="I551" s="1" t="s">
        <v>115</v>
      </c>
      <c r="K551" s="1" t="s">
        <v>102</v>
      </c>
      <c r="N551" s="1" t="s">
        <v>116</v>
      </c>
      <c r="O551" s="1" t="s">
        <v>1706</v>
      </c>
      <c r="P551" s="3">
        <v>359</v>
      </c>
      <c r="R551" s="1" t="s">
        <v>1708</v>
      </c>
      <c r="S551" s="1" t="s">
        <v>44</v>
      </c>
      <c r="X551" s="1" t="s">
        <v>1692</v>
      </c>
      <c r="AB551" s="4">
        <v>0</v>
      </c>
      <c r="AC551" s="4">
        <v>0</v>
      </c>
    </row>
    <row r="552" spans="1:32" x14ac:dyDescent="0.2">
      <c r="A552" s="1" t="s">
        <v>1612</v>
      </c>
      <c r="B552" s="1" t="s">
        <v>1612</v>
      </c>
      <c r="C552" s="1" t="s">
        <v>1612</v>
      </c>
      <c r="D552" s="1" t="s">
        <v>78</v>
      </c>
      <c r="E552" s="3">
        <v>20182</v>
      </c>
      <c r="F552" s="1" t="s">
        <v>77</v>
      </c>
      <c r="G552" s="1" t="s">
        <v>78</v>
      </c>
      <c r="H552" s="4">
        <v>1805.85</v>
      </c>
      <c r="I552" s="1" t="s">
        <v>115</v>
      </c>
      <c r="K552" s="1" t="s">
        <v>102</v>
      </c>
      <c r="N552" s="1" t="s">
        <v>116</v>
      </c>
      <c r="O552" s="1" t="s">
        <v>1706</v>
      </c>
      <c r="P552" s="3">
        <v>359</v>
      </c>
      <c r="R552" s="1" t="s">
        <v>1709</v>
      </c>
      <c r="S552" s="1" t="s">
        <v>44</v>
      </c>
      <c r="X552" s="1" t="s">
        <v>1692</v>
      </c>
      <c r="AB552" s="4">
        <v>0</v>
      </c>
      <c r="AC552" s="4">
        <v>0</v>
      </c>
    </row>
    <row r="553" spans="1:32" x14ac:dyDescent="0.2">
      <c r="A553" s="1" t="s">
        <v>1612</v>
      </c>
      <c r="B553" s="1" t="s">
        <v>1612</v>
      </c>
      <c r="C553" s="1" t="s">
        <v>1612</v>
      </c>
      <c r="D553" s="1" t="s">
        <v>78</v>
      </c>
      <c r="E553" s="3">
        <v>20183</v>
      </c>
      <c r="F553" s="1" t="s">
        <v>77</v>
      </c>
      <c r="G553" s="1" t="s">
        <v>78</v>
      </c>
      <c r="H553" s="4">
        <v>155.56</v>
      </c>
      <c r="I553" s="1" t="s">
        <v>119</v>
      </c>
      <c r="K553" s="1" t="s">
        <v>102</v>
      </c>
      <c r="N553" s="1" t="s">
        <v>116</v>
      </c>
      <c r="O553" s="1" t="s">
        <v>1706</v>
      </c>
      <c r="P553" s="3">
        <v>360</v>
      </c>
      <c r="R553" s="1" t="s">
        <v>1710</v>
      </c>
      <c r="S553" s="1" t="s">
        <v>44</v>
      </c>
      <c r="X553" s="1" t="s">
        <v>1682</v>
      </c>
      <c r="AB553" s="4">
        <v>0</v>
      </c>
      <c r="AC553" s="4">
        <v>0</v>
      </c>
    </row>
    <row r="554" spans="1:32" x14ac:dyDescent="0.2">
      <c r="A554" s="1" t="s">
        <v>1682</v>
      </c>
      <c r="B554" s="1" t="s">
        <v>1682</v>
      </c>
      <c r="C554" s="1" t="s">
        <v>1682</v>
      </c>
      <c r="D554" s="1" t="s">
        <v>78</v>
      </c>
      <c r="E554" s="3">
        <v>20189</v>
      </c>
      <c r="F554" s="1" t="s">
        <v>77</v>
      </c>
      <c r="G554" s="1" t="s">
        <v>78</v>
      </c>
      <c r="H554" s="4">
        <v>8.74</v>
      </c>
      <c r="I554" s="1" t="s">
        <v>121</v>
      </c>
      <c r="K554" s="1" t="s">
        <v>102</v>
      </c>
      <c r="N554" s="1" t="s">
        <v>116</v>
      </c>
      <c r="O554" s="1" t="s">
        <v>1706</v>
      </c>
      <c r="P554" s="3">
        <v>366</v>
      </c>
      <c r="R554" s="1" t="s">
        <v>1711</v>
      </c>
      <c r="S554" s="1" t="s">
        <v>44</v>
      </c>
      <c r="X554" s="1" t="s">
        <v>1682</v>
      </c>
      <c r="AB554" s="4">
        <v>0</v>
      </c>
      <c r="AC554" s="4">
        <v>0</v>
      </c>
    </row>
    <row r="555" spans="1:32" x14ac:dyDescent="0.2">
      <c r="A555" s="1" t="s">
        <v>1682</v>
      </c>
      <c r="B555" s="1" t="s">
        <v>1682</v>
      </c>
      <c r="C555" s="1" t="s">
        <v>1682</v>
      </c>
      <c r="D555" s="1" t="s">
        <v>78</v>
      </c>
      <c r="E555" s="3">
        <v>20190</v>
      </c>
      <c r="F555" s="1" t="s">
        <v>77</v>
      </c>
      <c r="G555" s="1" t="s">
        <v>78</v>
      </c>
      <c r="H555" s="4">
        <v>26</v>
      </c>
      <c r="I555" s="1" t="s">
        <v>125</v>
      </c>
      <c r="K555" s="1" t="s">
        <v>102</v>
      </c>
      <c r="N555" s="1" t="s">
        <v>116</v>
      </c>
      <c r="O555" s="1" t="s">
        <v>1706</v>
      </c>
      <c r="P555" s="3">
        <v>367</v>
      </c>
      <c r="R555" s="1" t="s">
        <v>1712</v>
      </c>
      <c r="S555" s="1" t="s">
        <v>44</v>
      </c>
      <c r="X555" s="1" t="s">
        <v>1682</v>
      </c>
      <c r="AB555" s="4">
        <v>0</v>
      </c>
      <c r="AC555" s="4">
        <v>0</v>
      </c>
    </row>
    <row r="556" spans="1:32" x14ac:dyDescent="0.2">
      <c r="A556" s="1" t="s">
        <v>1682</v>
      </c>
      <c r="B556" s="1" t="s">
        <v>1682</v>
      </c>
      <c r="C556" s="1" t="s">
        <v>1682</v>
      </c>
      <c r="D556" s="1" t="s">
        <v>78</v>
      </c>
      <c r="E556" s="3">
        <v>20191</v>
      </c>
      <c r="F556" s="1" t="s">
        <v>77</v>
      </c>
      <c r="G556" s="1" t="s">
        <v>78</v>
      </c>
      <c r="H556" s="4">
        <v>2216.06</v>
      </c>
      <c r="I556" s="1" t="s">
        <v>127</v>
      </c>
      <c r="K556" s="1" t="s">
        <v>102</v>
      </c>
      <c r="N556" s="1" t="s">
        <v>116</v>
      </c>
      <c r="O556" s="1" t="s">
        <v>1706</v>
      </c>
      <c r="P556" s="3">
        <v>368</v>
      </c>
      <c r="R556" s="1" t="s">
        <v>1713</v>
      </c>
      <c r="S556" s="1" t="s">
        <v>44</v>
      </c>
      <c r="X556" s="1" t="s">
        <v>1682</v>
      </c>
      <c r="AB556" s="4">
        <v>0</v>
      </c>
      <c r="AC556" s="4">
        <v>0</v>
      </c>
    </row>
    <row r="557" spans="1:32" x14ac:dyDescent="0.2">
      <c r="A557" s="1" t="s">
        <v>1682</v>
      </c>
      <c r="B557" s="1" t="s">
        <v>1682</v>
      </c>
      <c r="C557" s="1" t="s">
        <v>1682</v>
      </c>
      <c r="D557" s="1" t="s">
        <v>78</v>
      </c>
      <c r="E557" s="3">
        <v>20192</v>
      </c>
      <c r="F557" s="1" t="s">
        <v>77</v>
      </c>
      <c r="G557" s="1" t="s">
        <v>78</v>
      </c>
      <c r="H557" s="4">
        <v>3861.75</v>
      </c>
      <c r="I557" s="1" t="s">
        <v>130</v>
      </c>
      <c r="K557" s="1" t="s">
        <v>131</v>
      </c>
      <c r="N557" s="1" t="s">
        <v>116</v>
      </c>
      <c r="O557" s="1" t="s">
        <v>1706</v>
      </c>
      <c r="P557" s="3">
        <v>369</v>
      </c>
      <c r="R557" s="1" t="s">
        <v>1714</v>
      </c>
      <c r="S557" s="1" t="s">
        <v>44</v>
      </c>
      <c r="X557" s="1" t="s">
        <v>1552</v>
      </c>
      <c r="AB557" s="4">
        <v>0</v>
      </c>
      <c r="AC557" s="4">
        <v>0</v>
      </c>
    </row>
    <row r="558" spans="1:32" x14ac:dyDescent="0.2">
      <c r="A558" s="1" t="s">
        <v>1595</v>
      </c>
      <c r="B558" s="1" t="s">
        <v>1028</v>
      </c>
      <c r="C558" s="1" t="s">
        <v>786</v>
      </c>
      <c r="D558" s="1" t="s">
        <v>35</v>
      </c>
      <c r="E558" s="3">
        <v>165</v>
      </c>
      <c r="F558" s="1" t="s">
        <v>36</v>
      </c>
      <c r="G558" s="1" t="s">
        <v>1715</v>
      </c>
      <c r="H558" s="4">
        <v>1391.75</v>
      </c>
      <c r="I558" s="1" t="s">
        <v>1716</v>
      </c>
      <c r="J558" s="1" t="s">
        <v>1717</v>
      </c>
      <c r="K558" s="1" t="s">
        <v>1718</v>
      </c>
      <c r="N558" s="1" t="s">
        <v>41</v>
      </c>
      <c r="O558" s="1" t="s">
        <v>1719</v>
      </c>
      <c r="P558" s="3">
        <v>373</v>
      </c>
      <c r="R558" s="1" t="s">
        <v>1720</v>
      </c>
      <c r="S558" s="1" t="s">
        <v>44</v>
      </c>
      <c r="T558" s="1" t="s">
        <v>1721</v>
      </c>
      <c r="X558" s="1" t="s">
        <v>1088</v>
      </c>
      <c r="AB558" s="4">
        <v>1391.75</v>
      </c>
      <c r="AC558" s="4">
        <v>306.19</v>
      </c>
      <c r="AF558" s="1" t="s">
        <v>1081</v>
      </c>
    </row>
    <row r="559" spans="1:32" x14ac:dyDescent="0.2">
      <c r="A559" s="1" t="s">
        <v>1192</v>
      </c>
      <c r="B559" s="1" t="s">
        <v>1186</v>
      </c>
      <c r="C559" s="1" t="s">
        <v>1408</v>
      </c>
      <c r="D559" s="1" t="s">
        <v>35</v>
      </c>
      <c r="E559" s="3">
        <v>206</v>
      </c>
      <c r="F559" s="1" t="s">
        <v>36</v>
      </c>
      <c r="G559" s="1" t="s">
        <v>1722</v>
      </c>
      <c r="H559" s="4">
        <v>300</v>
      </c>
      <c r="I559" s="1" t="s">
        <v>998</v>
      </c>
      <c r="J559" s="1" t="s">
        <v>999</v>
      </c>
      <c r="K559" s="1" t="s">
        <v>282</v>
      </c>
      <c r="N559" s="1" t="s">
        <v>41</v>
      </c>
      <c r="O559" s="1" t="s">
        <v>1719</v>
      </c>
      <c r="P559" s="3">
        <v>374</v>
      </c>
      <c r="R559" s="1" t="s">
        <v>1723</v>
      </c>
      <c r="S559" s="1" t="s">
        <v>44</v>
      </c>
      <c r="T559" s="1" t="s">
        <v>1002</v>
      </c>
      <c r="X559" s="1" t="s">
        <v>1379</v>
      </c>
      <c r="AB559" s="4">
        <v>300</v>
      </c>
      <c r="AC559" s="4">
        <v>66</v>
      </c>
      <c r="AF559" s="1" t="s">
        <v>1113</v>
      </c>
    </row>
    <row r="560" spans="1:32" x14ac:dyDescent="0.2">
      <c r="A560" s="1" t="s">
        <v>1518</v>
      </c>
      <c r="B560" s="1" t="s">
        <v>1192</v>
      </c>
      <c r="C560" s="1" t="s">
        <v>1192</v>
      </c>
      <c r="D560" s="1" t="s">
        <v>35</v>
      </c>
      <c r="E560" s="3">
        <v>250</v>
      </c>
      <c r="F560" s="1" t="s">
        <v>36</v>
      </c>
      <c r="G560" s="1" t="s">
        <v>1724</v>
      </c>
      <c r="H560" s="4">
        <v>6205.5</v>
      </c>
      <c r="I560" s="1" t="s">
        <v>998</v>
      </c>
      <c r="J560" s="1" t="s">
        <v>999</v>
      </c>
      <c r="K560" s="1" t="s">
        <v>282</v>
      </c>
      <c r="N560" s="1" t="s">
        <v>41</v>
      </c>
      <c r="O560" s="1" t="s">
        <v>1719</v>
      </c>
      <c r="P560" s="3">
        <v>374</v>
      </c>
      <c r="R560" s="1" t="s">
        <v>1725</v>
      </c>
      <c r="S560" s="1" t="s">
        <v>44</v>
      </c>
      <c r="T560" s="1" t="s">
        <v>1002</v>
      </c>
      <c r="V560" s="1" t="s">
        <v>46</v>
      </c>
      <c r="W560" s="1" t="s">
        <v>47</v>
      </c>
      <c r="X560" s="1" t="s">
        <v>1192</v>
      </c>
      <c r="AB560" s="4">
        <v>6205.5</v>
      </c>
      <c r="AC560" s="4">
        <v>1365.21</v>
      </c>
      <c r="AF560" s="1" t="s">
        <v>759</v>
      </c>
    </row>
    <row r="561" spans="1:32" x14ac:dyDescent="0.2">
      <c r="A561" s="1" t="s">
        <v>1726</v>
      </c>
      <c r="B561" s="1" t="s">
        <v>1726</v>
      </c>
      <c r="C561" s="1" t="s">
        <v>1726</v>
      </c>
      <c r="D561" s="1" t="s">
        <v>78</v>
      </c>
      <c r="E561" s="3">
        <v>20193</v>
      </c>
      <c r="F561" s="1" t="s">
        <v>77</v>
      </c>
      <c r="G561" s="1" t="s">
        <v>78</v>
      </c>
      <c r="H561" s="4">
        <v>1010.15</v>
      </c>
      <c r="I561" s="1" t="s">
        <v>127</v>
      </c>
      <c r="K561" s="1" t="s">
        <v>102</v>
      </c>
      <c r="N561" s="1" t="s">
        <v>116</v>
      </c>
      <c r="O561" s="1" t="s">
        <v>1719</v>
      </c>
      <c r="P561" s="3">
        <v>375</v>
      </c>
      <c r="R561" s="1" t="s">
        <v>1727</v>
      </c>
      <c r="S561" s="1" t="s">
        <v>44</v>
      </c>
      <c r="X561" s="1" t="s">
        <v>576</v>
      </c>
      <c r="AB561" s="4">
        <v>0</v>
      </c>
      <c r="AC561" s="4">
        <v>0</v>
      </c>
    </row>
    <row r="562" spans="1:32" x14ac:dyDescent="0.2">
      <c r="A562" s="1" t="s">
        <v>1552</v>
      </c>
      <c r="B562" s="1" t="s">
        <v>1552</v>
      </c>
      <c r="C562" s="1" t="s">
        <v>1552</v>
      </c>
      <c r="D562" s="1" t="s">
        <v>35</v>
      </c>
      <c r="E562" s="3">
        <v>45</v>
      </c>
      <c r="F562" s="1" t="s">
        <v>77</v>
      </c>
      <c r="G562" s="1" t="s">
        <v>1292</v>
      </c>
      <c r="H562" s="4">
        <v>3789.78</v>
      </c>
      <c r="I562" s="1" t="s">
        <v>189</v>
      </c>
      <c r="J562" s="1" t="s">
        <v>190</v>
      </c>
      <c r="K562" s="1" t="s">
        <v>102</v>
      </c>
      <c r="N562" s="1" t="s">
        <v>41</v>
      </c>
      <c r="O562" s="1" t="s">
        <v>1668</v>
      </c>
      <c r="P562" s="3">
        <v>377</v>
      </c>
      <c r="R562" s="1" t="s">
        <v>1728</v>
      </c>
      <c r="S562" s="1" t="s">
        <v>44</v>
      </c>
      <c r="T562" s="1" t="s">
        <v>1543</v>
      </c>
      <c r="V562" s="1" t="s">
        <v>65</v>
      </c>
      <c r="W562" s="1" t="s">
        <v>66</v>
      </c>
      <c r="X562" s="1" t="s">
        <v>1552</v>
      </c>
      <c r="AB562" s="4">
        <v>3687.66</v>
      </c>
      <c r="AC562" s="4">
        <v>811.29</v>
      </c>
      <c r="AF562" s="1" t="s">
        <v>1544</v>
      </c>
    </row>
    <row r="563" spans="1:32" x14ac:dyDescent="0.2">
      <c r="A563" s="1" t="s">
        <v>1632</v>
      </c>
      <c r="B563" s="1" t="s">
        <v>1729</v>
      </c>
      <c r="C563" s="1" t="s">
        <v>1652</v>
      </c>
      <c r="D563" s="1" t="s">
        <v>35</v>
      </c>
      <c r="E563" s="3">
        <v>286</v>
      </c>
      <c r="F563" s="1" t="s">
        <v>36</v>
      </c>
      <c r="G563" s="1" t="s">
        <v>1730</v>
      </c>
      <c r="H563" s="4">
        <v>852.6</v>
      </c>
      <c r="I563" s="1" t="s">
        <v>1634</v>
      </c>
      <c r="J563" s="1" t="s">
        <v>1635</v>
      </c>
      <c r="K563" s="1" t="s">
        <v>1636</v>
      </c>
      <c r="L563" s="1" t="s">
        <v>368</v>
      </c>
      <c r="M563" s="1" t="s">
        <v>1637</v>
      </c>
      <c r="N563" s="1" t="s">
        <v>41</v>
      </c>
      <c r="O563" s="1" t="s">
        <v>1668</v>
      </c>
      <c r="P563" s="3">
        <v>378</v>
      </c>
      <c r="R563" s="1" t="s">
        <v>1731</v>
      </c>
      <c r="S563" s="1" t="s">
        <v>44</v>
      </c>
      <c r="T563" s="1" t="s">
        <v>1639</v>
      </c>
      <c r="V563" s="1" t="s">
        <v>65</v>
      </c>
      <c r="W563" s="1" t="s">
        <v>66</v>
      </c>
      <c r="X563" s="1" t="s">
        <v>1692</v>
      </c>
      <c r="AB563" s="4">
        <v>852.6</v>
      </c>
      <c r="AC563" s="4">
        <v>187.57</v>
      </c>
      <c r="AF563" s="1" t="s">
        <v>1074</v>
      </c>
    </row>
    <row r="564" spans="1:32" x14ac:dyDescent="0.2">
      <c r="A564" s="1" t="s">
        <v>1732</v>
      </c>
      <c r="B564" s="1" t="s">
        <v>1732</v>
      </c>
      <c r="C564" s="1" t="s">
        <v>1732</v>
      </c>
      <c r="D564" s="1" t="s">
        <v>78</v>
      </c>
      <c r="E564" s="3">
        <v>20194</v>
      </c>
      <c r="F564" s="1" t="s">
        <v>77</v>
      </c>
      <c r="G564" s="1" t="s">
        <v>78</v>
      </c>
      <c r="H564" s="4">
        <v>37079.879999999997</v>
      </c>
      <c r="I564" s="1" t="s">
        <v>372</v>
      </c>
      <c r="N564" s="1" t="s">
        <v>373</v>
      </c>
      <c r="O564" s="1" t="s">
        <v>1668</v>
      </c>
      <c r="P564" s="3">
        <v>376</v>
      </c>
      <c r="R564" s="1" t="s">
        <v>1733</v>
      </c>
      <c r="S564" s="1" t="s">
        <v>44</v>
      </c>
      <c r="X564" s="1" t="s">
        <v>1682</v>
      </c>
      <c r="AB564" s="4">
        <v>0</v>
      </c>
      <c r="AC564" s="4">
        <v>0</v>
      </c>
    </row>
    <row r="565" spans="1:32" x14ac:dyDescent="0.2">
      <c r="A565" s="1" t="s">
        <v>1732</v>
      </c>
      <c r="B565" s="1" t="s">
        <v>1732</v>
      </c>
      <c r="C565" s="1" t="s">
        <v>1732</v>
      </c>
      <c r="D565" s="1" t="s">
        <v>78</v>
      </c>
      <c r="E565" s="3">
        <v>20195</v>
      </c>
      <c r="F565" s="1" t="s">
        <v>77</v>
      </c>
      <c r="G565" s="1" t="s">
        <v>78</v>
      </c>
      <c r="H565" s="4">
        <v>749.06</v>
      </c>
      <c r="I565" s="1" t="s">
        <v>372</v>
      </c>
      <c r="N565" s="1" t="s">
        <v>373</v>
      </c>
      <c r="O565" s="1" t="s">
        <v>1668</v>
      </c>
      <c r="P565" s="3">
        <v>376</v>
      </c>
      <c r="R565" s="1" t="s">
        <v>1734</v>
      </c>
      <c r="S565" s="1" t="s">
        <v>44</v>
      </c>
      <c r="X565" s="1" t="s">
        <v>1682</v>
      </c>
      <c r="AB565" s="4">
        <v>0</v>
      </c>
      <c r="AC565" s="4">
        <v>0</v>
      </c>
    </row>
    <row r="566" spans="1:32" x14ac:dyDescent="0.2">
      <c r="A566" s="1" t="s">
        <v>1668</v>
      </c>
      <c r="B566" s="1" t="s">
        <v>1668</v>
      </c>
      <c r="C566" s="1" t="s">
        <v>1668</v>
      </c>
      <c r="D566" s="1" t="s">
        <v>78</v>
      </c>
      <c r="E566" s="3">
        <v>20196</v>
      </c>
      <c r="F566" s="1" t="s">
        <v>77</v>
      </c>
      <c r="G566" s="1" t="s">
        <v>78</v>
      </c>
      <c r="H566" s="4">
        <v>1554.75</v>
      </c>
      <c r="I566" s="1" t="s">
        <v>202</v>
      </c>
      <c r="J566" s="1" t="s">
        <v>203</v>
      </c>
      <c r="K566" s="1" t="s">
        <v>204</v>
      </c>
      <c r="N566" s="1" t="s">
        <v>460</v>
      </c>
      <c r="O566" s="1" t="s">
        <v>1668</v>
      </c>
      <c r="P566" s="3">
        <v>379</v>
      </c>
      <c r="R566" s="1" t="s">
        <v>1735</v>
      </c>
      <c r="S566" s="1" t="s">
        <v>44</v>
      </c>
      <c r="X566" s="1" t="s">
        <v>1692</v>
      </c>
      <c r="Y566" s="1" t="s">
        <v>1736</v>
      </c>
      <c r="AA566" s="1" t="s">
        <v>1665</v>
      </c>
      <c r="AB566" s="4">
        <v>0</v>
      </c>
      <c r="AC566" s="4">
        <v>0</v>
      </c>
    </row>
    <row r="567" spans="1:32" x14ac:dyDescent="0.2">
      <c r="A567" s="1" t="s">
        <v>1595</v>
      </c>
      <c r="B567" s="1" t="s">
        <v>1553</v>
      </c>
      <c r="C567" s="1" t="s">
        <v>1144</v>
      </c>
      <c r="D567" s="1" t="s">
        <v>35</v>
      </c>
      <c r="E567" s="3">
        <v>186</v>
      </c>
      <c r="F567" s="1" t="s">
        <v>36</v>
      </c>
      <c r="G567" s="1" t="s">
        <v>1737</v>
      </c>
      <c r="H567" s="4">
        <v>1513.88</v>
      </c>
      <c r="I567" s="1" t="s">
        <v>160</v>
      </c>
      <c r="J567" s="1" t="s">
        <v>161</v>
      </c>
      <c r="K567" s="1" t="s">
        <v>111</v>
      </c>
      <c r="L567" s="1" t="s">
        <v>148</v>
      </c>
      <c r="M567" s="1" t="s">
        <v>162</v>
      </c>
      <c r="N567" s="1" t="s">
        <v>41</v>
      </c>
      <c r="O567" s="1" t="s">
        <v>1738</v>
      </c>
      <c r="P567" s="3">
        <v>380</v>
      </c>
      <c r="R567" s="1" t="s">
        <v>1739</v>
      </c>
      <c r="S567" s="1" t="s">
        <v>44</v>
      </c>
      <c r="T567" s="1" t="s">
        <v>164</v>
      </c>
      <c r="V567" s="1" t="s">
        <v>46</v>
      </c>
      <c r="W567" s="1" t="s">
        <v>47</v>
      </c>
      <c r="X567" s="1" t="s">
        <v>1237</v>
      </c>
      <c r="AB567" s="4">
        <v>1513.88</v>
      </c>
      <c r="AC567" s="4">
        <v>333.05</v>
      </c>
      <c r="AF567" s="1" t="s">
        <v>165</v>
      </c>
    </row>
    <row r="568" spans="1:32" x14ac:dyDescent="0.2">
      <c r="A568" s="1" t="s">
        <v>1595</v>
      </c>
      <c r="B568" s="1" t="s">
        <v>1186</v>
      </c>
      <c r="C568" s="1" t="s">
        <v>1408</v>
      </c>
      <c r="D568" s="1" t="s">
        <v>35</v>
      </c>
      <c r="E568" s="3">
        <v>208</v>
      </c>
      <c r="F568" s="1" t="s">
        <v>36</v>
      </c>
      <c r="G568" s="1" t="s">
        <v>1740</v>
      </c>
      <c r="H568" s="4">
        <v>1061.2</v>
      </c>
      <c r="I568" s="1" t="s">
        <v>160</v>
      </c>
      <c r="J568" s="1" t="s">
        <v>161</v>
      </c>
      <c r="K568" s="1" t="s">
        <v>111</v>
      </c>
      <c r="L568" s="1" t="s">
        <v>148</v>
      </c>
      <c r="M568" s="1" t="s">
        <v>162</v>
      </c>
      <c r="N568" s="1" t="s">
        <v>41</v>
      </c>
      <c r="O568" s="1" t="s">
        <v>1738</v>
      </c>
      <c r="P568" s="3">
        <v>380</v>
      </c>
      <c r="R568" s="1" t="s">
        <v>1741</v>
      </c>
      <c r="S568" s="1" t="s">
        <v>44</v>
      </c>
      <c r="T568" s="1" t="s">
        <v>164</v>
      </c>
      <c r="V568" s="1" t="s">
        <v>46</v>
      </c>
      <c r="W568" s="1" t="s">
        <v>47</v>
      </c>
      <c r="X568" s="1" t="s">
        <v>1280</v>
      </c>
      <c r="AB568" s="4">
        <v>1061.2</v>
      </c>
      <c r="AC568" s="4">
        <v>233.46</v>
      </c>
      <c r="AF568" s="1" t="s">
        <v>165</v>
      </c>
    </row>
    <row r="569" spans="1:32" x14ac:dyDescent="0.2">
      <c r="A569" s="1" t="s">
        <v>1632</v>
      </c>
      <c r="B569" s="1" t="s">
        <v>1192</v>
      </c>
      <c r="C569" s="1" t="s">
        <v>1566</v>
      </c>
      <c r="D569" s="1" t="s">
        <v>35</v>
      </c>
      <c r="E569" s="3">
        <v>260</v>
      </c>
      <c r="F569" s="1" t="s">
        <v>36</v>
      </c>
      <c r="G569" s="1" t="s">
        <v>1742</v>
      </c>
      <c r="H569" s="4">
        <v>1126.72</v>
      </c>
      <c r="I569" s="1" t="s">
        <v>160</v>
      </c>
      <c r="J569" s="1" t="s">
        <v>161</v>
      </c>
      <c r="K569" s="1" t="s">
        <v>111</v>
      </c>
      <c r="L569" s="1" t="s">
        <v>148</v>
      </c>
      <c r="M569" s="1" t="s">
        <v>162</v>
      </c>
      <c r="N569" s="1" t="s">
        <v>41</v>
      </c>
      <c r="O569" s="1" t="s">
        <v>1738</v>
      </c>
      <c r="P569" s="3">
        <v>380</v>
      </c>
      <c r="R569" s="1" t="s">
        <v>1743</v>
      </c>
      <c r="S569" s="1" t="s">
        <v>44</v>
      </c>
      <c r="T569" s="1" t="s">
        <v>164</v>
      </c>
      <c r="V569" s="1" t="s">
        <v>46</v>
      </c>
      <c r="W569" s="1" t="s">
        <v>47</v>
      </c>
      <c r="X569" s="1" t="s">
        <v>1566</v>
      </c>
      <c r="AB569" s="4">
        <v>1126.72</v>
      </c>
      <c r="AC569" s="4">
        <v>247.88</v>
      </c>
      <c r="AF569" s="1" t="s">
        <v>165</v>
      </c>
    </row>
    <row r="570" spans="1:32" x14ac:dyDescent="0.2">
      <c r="A570" s="1" t="s">
        <v>1595</v>
      </c>
      <c r="B570" s="1" t="s">
        <v>1439</v>
      </c>
      <c r="C570" s="1" t="s">
        <v>1439</v>
      </c>
      <c r="D570" s="1" t="s">
        <v>974</v>
      </c>
      <c r="E570" s="3">
        <v>239</v>
      </c>
      <c r="F570" s="1" t="s">
        <v>36</v>
      </c>
      <c r="G570" s="1" t="s">
        <v>1744</v>
      </c>
      <c r="H570" s="4">
        <v>-10.68</v>
      </c>
      <c r="I570" s="1" t="s">
        <v>865</v>
      </c>
      <c r="J570" s="1" t="s">
        <v>866</v>
      </c>
      <c r="K570" s="1" t="s">
        <v>867</v>
      </c>
      <c r="N570" s="1" t="s">
        <v>41</v>
      </c>
      <c r="O570" s="1" t="s">
        <v>1745</v>
      </c>
      <c r="P570" s="3">
        <v>381</v>
      </c>
      <c r="R570" s="1" t="s">
        <v>1746</v>
      </c>
      <c r="S570" s="1" t="s">
        <v>44</v>
      </c>
      <c r="T570" s="1" t="s">
        <v>691</v>
      </c>
      <c r="V570" s="1" t="s">
        <v>65</v>
      </c>
      <c r="W570" s="1" t="s">
        <v>66</v>
      </c>
      <c r="X570" s="1" t="s">
        <v>1439</v>
      </c>
      <c r="AB570" s="4">
        <v>10.68</v>
      </c>
      <c r="AC570" s="4">
        <v>2.35</v>
      </c>
      <c r="AF570" s="1" t="s">
        <v>710</v>
      </c>
    </row>
    <row r="571" spans="1:32" x14ac:dyDescent="0.2">
      <c r="A571" s="1" t="s">
        <v>1595</v>
      </c>
      <c r="B571" s="1" t="s">
        <v>1192</v>
      </c>
      <c r="C571" s="1" t="s">
        <v>1558</v>
      </c>
      <c r="D571" s="1" t="s">
        <v>35</v>
      </c>
      <c r="E571" s="3">
        <v>261</v>
      </c>
      <c r="F571" s="1" t="s">
        <v>36</v>
      </c>
      <c r="G571" s="1" t="s">
        <v>1747</v>
      </c>
      <c r="H571" s="4">
        <v>2043.44</v>
      </c>
      <c r="I571" s="1" t="s">
        <v>865</v>
      </c>
      <c r="J571" s="1" t="s">
        <v>866</v>
      </c>
      <c r="K571" s="1" t="s">
        <v>867</v>
      </c>
      <c r="N571" s="1" t="s">
        <v>41</v>
      </c>
      <c r="O571" s="1" t="s">
        <v>1745</v>
      </c>
      <c r="P571" s="3">
        <v>381</v>
      </c>
      <c r="R571" s="1" t="s">
        <v>1748</v>
      </c>
      <c r="S571" s="1" t="s">
        <v>44</v>
      </c>
      <c r="T571" s="1" t="s">
        <v>691</v>
      </c>
      <c r="V571" s="1" t="s">
        <v>65</v>
      </c>
      <c r="W571" s="1" t="s">
        <v>66</v>
      </c>
      <c r="X571" s="1" t="s">
        <v>1558</v>
      </c>
      <c r="AB571" s="4">
        <v>2043.44</v>
      </c>
      <c r="AC571" s="4">
        <v>449.56</v>
      </c>
      <c r="AF571" s="1" t="s">
        <v>710</v>
      </c>
    </row>
    <row r="572" spans="1:32" x14ac:dyDescent="0.2">
      <c r="A572" s="1" t="s">
        <v>1585</v>
      </c>
      <c r="B572" s="1" t="s">
        <v>1438</v>
      </c>
      <c r="C572" s="1" t="s">
        <v>1328</v>
      </c>
      <c r="D572" s="1" t="s">
        <v>35</v>
      </c>
      <c r="E572" s="3">
        <v>230</v>
      </c>
      <c r="F572" s="1" t="s">
        <v>36</v>
      </c>
      <c r="G572" s="1" t="s">
        <v>1749</v>
      </c>
      <c r="H572" s="4">
        <v>7178.53</v>
      </c>
      <c r="I572" s="1" t="s">
        <v>928</v>
      </c>
      <c r="J572" s="1" t="s">
        <v>929</v>
      </c>
      <c r="K572" s="1" t="s">
        <v>40</v>
      </c>
      <c r="L572" s="1" t="s">
        <v>225</v>
      </c>
      <c r="M572" s="1" t="s">
        <v>930</v>
      </c>
      <c r="N572" s="1" t="s">
        <v>41</v>
      </c>
      <c r="O572" s="1" t="s">
        <v>1750</v>
      </c>
      <c r="P572" s="3">
        <v>383</v>
      </c>
      <c r="R572" s="1" t="s">
        <v>1751</v>
      </c>
      <c r="S572" s="1" t="s">
        <v>44</v>
      </c>
      <c r="T572" s="1" t="s">
        <v>932</v>
      </c>
      <c r="V572" s="1" t="s">
        <v>46</v>
      </c>
      <c r="W572" s="1" t="s">
        <v>47</v>
      </c>
      <c r="X572" s="1" t="s">
        <v>1328</v>
      </c>
      <c r="AB572" s="4">
        <v>7178.53</v>
      </c>
      <c r="AC572" s="4">
        <v>1579.28</v>
      </c>
      <c r="AF572" s="1" t="s">
        <v>933</v>
      </c>
    </row>
    <row r="573" spans="1:32" x14ac:dyDescent="0.2">
      <c r="A573" s="1" t="s">
        <v>1585</v>
      </c>
      <c r="B573" s="1" t="s">
        <v>1438</v>
      </c>
      <c r="C573" s="1" t="s">
        <v>1328</v>
      </c>
      <c r="D573" s="1" t="s">
        <v>35</v>
      </c>
      <c r="E573" s="3">
        <v>231</v>
      </c>
      <c r="F573" s="1" t="s">
        <v>36</v>
      </c>
      <c r="G573" s="1" t="s">
        <v>1752</v>
      </c>
      <c r="H573" s="4">
        <v>329.06</v>
      </c>
      <c r="I573" s="1" t="s">
        <v>928</v>
      </c>
      <c r="J573" s="1" t="s">
        <v>929</v>
      </c>
      <c r="K573" s="1" t="s">
        <v>40</v>
      </c>
      <c r="L573" s="1" t="s">
        <v>225</v>
      </c>
      <c r="M573" s="1" t="s">
        <v>930</v>
      </c>
      <c r="N573" s="1" t="s">
        <v>41</v>
      </c>
      <c r="O573" s="1" t="s">
        <v>1750</v>
      </c>
      <c r="P573" s="3">
        <v>383</v>
      </c>
      <c r="R573" s="1" t="s">
        <v>1753</v>
      </c>
      <c r="S573" s="1" t="s">
        <v>44</v>
      </c>
      <c r="T573" s="1" t="s">
        <v>932</v>
      </c>
      <c r="V573" s="1" t="s">
        <v>46</v>
      </c>
      <c r="W573" s="1" t="s">
        <v>47</v>
      </c>
      <c r="X573" s="1" t="s">
        <v>1328</v>
      </c>
      <c r="AB573" s="4">
        <v>329.06</v>
      </c>
      <c r="AC573" s="4">
        <v>72.39</v>
      </c>
      <c r="AF573" s="1" t="s">
        <v>933</v>
      </c>
    </row>
    <row r="574" spans="1:32" x14ac:dyDescent="0.2">
      <c r="A574" s="1" t="s">
        <v>1585</v>
      </c>
      <c r="B574" s="1" t="s">
        <v>1438</v>
      </c>
      <c r="C574" s="1" t="s">
        <v>1328</v>
      </c>
      <c r="D574" s="1" t="s">
        <v>35</v>
      </c>
      <c r="E574" s="3">
        <v>232</v>
      </c>
      <c r="F574" s="1" t="s">
        <v>36</v>
      </c>
      <c r="G574" s="1" t="s">
        <v>1754</v>
      </c>
      <c r="H574" s="4">
        <v>329.06</v>
      </c>
      <c r="I574" s="1" t="s">
        <v>928</v>
      </c>
      <c r="J574" s="1" t="s">
        <v>929</v>
      </c>
      <c r="K574" s="1" t="s">
        <v>40</v>
      </c>
      <c r="L574" s="1" t="s">
        <v>225</v>
      </c>
      <c r="M574" s="1" t="s">
        <v>930</v>
      </c>
      <c r="N574" s="1" t="s">
        <v>41</v>
      </c>
      <c r="O574" s="1" t="s">
        <v>1750</v>
      </c>
      <c r="P574" s="3">
        <v>383</v>
      </c>
      <c r="R574" s="1" t="s">
        <v>1755</v>
      </c>
      <c r="S574" s="1" t="s">
        <v>44</v>
      </c>
      <c r="T574" s="1" t="s">
        <v>932</v>
      </c>
      <c r="V574" s="1" t="s">
        <v>46</v>
      </c>
      <c r="W574" s="1" t="s">
        <v>47</v>
      </c>
      <c r="X574" s="1" t="s">
        <v>1328</v>
      </c>
      <c r="AB574" s="4">
        <v>329.06</v>
      </c>
      <c r="AC574" s="4">
        <v>72.39</v>
      </c>
      <c r="AF574" s="1" t="s">
        <v>933</v>
      </c>
    </row>
    <row r="575" spans="1:32" x14ac:dyDescent="0.2">
      <c r="A575" s="1" t="s">
        <v>1585</v>
      </c>
      <c r="B575" s="1" t="s">
        <v>1438</v>
      </c>
      <c r="C575" s="1" t="s">
        <v>1415</v>
      </c>
      <c r="D575" s="1" t="s">
        <v>35</v>
      </c>
      <c r="E575" s="3">
        <v>233</v>
      </c>
      <c r="F575" s="1" t="s">
        <v>36</v>
      </c>
      <c r="G575" s="1" t="s">
        <v>1756</v>
      </c>
      <c r="H575" s="4">
        <v>7178.53</v>
      </c>
      <c r="I575" s="1" t="s">
        <v>928</v>
      </c>
      <c r="J575" s="1" t="s">
        <v>929</v>
      </c>
      <c r="K575" s="1" t="s">
        <v>40</v>
      </c>
      <c r="L575" s="1" t="s">
        <v>225</v>
      </c>
      <c r="M575" s="1" t="s">
        <v>930</v>
      </c>
      <c r="N575" s="1" t="s">
        <v>41</v>
      </c>
      <c r="O575" s="1" t="s">
        <v>1750</v>
      </c>
      <c r="P575" s="3">
        <v>383</v>
      </c>
      <c r="R575" s="1" t="s">
        <v>1757</v>
      </c>
      <c r="S575" s="1" t="s">
        <v>44</v>
      </c>
      <c r="T575" s="1" t="s">
        <v>932</v>
      </c>
      <c r="V575" s="1" t="s">
        <v>46</v>
      </c>
      <c r="W575" s="1" t="s">
        <v>47</v>
      </c>
      <c r="X575" s="1" t="s">
        <v>1415</v>
      </c>
      <c r="AB575" s="4">
        <v>7178.53</v>
      </c>
      <c r="AC575" s="4">
        <v>1579.28</v>
      </c>
      <c r="AF575" s="1" t="s">
        <v>933</v>
      </c>
    </row>
    <row r="576" spans="1:32" x14ac:dyDescent="0.2">
      <c r="A576" s="1" t="s">
        <v>1585</v>
      </c>
      <c r="B576" s="1" t="s">
        <v>1438</v>
      </c>
      <c r="C576" s="1" t="s">
        <v>1415</v>
      </c>
      <c r="D576" s="1" t="s">
        <v>35</v>
      </c>
      <c r="E576" s="3">
        <v>234</v>
      </c>
      <c r="F576" s="1" t="s">
        <v>36</v>
      </c>
      <c r="G576" s="1" t="s">
        <v>1758</v>
      </c>
      <c r="H576" s="4">
        <v>4606.53</v>
      </c>
      <c r="I576" s="1" t="s">
        <v>928</v>
      </c>
      <c r="J576" s="1" t="s">
        <v>929</v>
      </c>
      <c r="K576" s="1" t="s">
        <v>40</v>
      </c>
      <c r="L576" s="1" t="s">
        <v>225</v>
      </c>
      <c r="M576" s="1" t="s">
        <v>930</v>
      </c>
      <c r="N576" s="1" t="s">
        <v>41</v>
      </c>
      <c r="O576" s="1" t="s">
        <v>1750</v>
      </c>
      <c r="P576" s="3">
        <v>383</v>
      </c>
      <c r="R576" s="1" t="s">
        <v>1759</v>
      </c>
      <c r="S576" s="1" t="s">
        <v>44</v>
      </c>
      <c r="T576" s="1" t="s">
        <v>932</v>
      </c>
      <c r="V576" s="1" t="s">
        <v>46</v>
      </c>
      <c r="W576" s="1" t="s">
        <v>47</v>
      </c>
      <c r="X576" s="1" t="s">
        <v>1328</v>
      </c>
      <c r="AB576" s="4">
        <v>4606.53</v>
      </c>
      <c r="AC576" s="4">
        <v>1013.44</v>
      </c>
      <c r="AF576" s="1" t="s">
        <v>695</v>
      </c>
    </row>
    <row r="577" spans="1:32" x14ac:dyDescent="0.2">
      <c r="A577" s="1" t="s">
        <v>1585</v>
      </c>
      <c r="B577" s="1" t="s">
        <v>1438</v>
      </c>
      <c r="C577" s="1" t="s">
        <v>1415</v>
      </c>
      <c r="D577" s="1" t="s">
        <v>35</v>
      </c>
      <c r="E577" s="3">
        <v>235</v>
      </c>
      <c r="F577" s="1" t="s">
        <v>36</v>
      </c>
      <c r="G577" s="1" t="s">
        <v>1760</v>
      </c>
      <c r="H577" s="4">
        <v>8.5</v>
      </c>
      <c r="I577" s="1" t="s">
        <v>928</v>
      </c>
      <c r="J577" s="1" t="s">
        <v>929</v>
      </c>
      <c r="K577" s="1" t="s">
        <v>40</v>
      </c>
      <c r="L577" s="1" t="s">
        <v>225</v>
      </c>
      <c r="M577" s="1" t="s">
        <v>930</v>
      </c>
      <c r="N577" s="1" t="s">
        <v>41</v>
      </c>
      <c r="O577" s="1" t="s">
        <v>1750</v>
      </c>
      <c r="P577" s="3">
        <v>383</v>
      </c>
      <c r="R577" s="1" t="s">
        <v>1761</v>
      </c>
      <c r="S577" s="1" t="s">
        <v>44</v>
      </c>
      <c r="T577" s="1" t="s">
        <v>932</v>
      </c>
      <c r="V577" s="1" t="s">
        <v>46</v>
      </c>
      <c r="W577" s="1" t="s">
        <v>47</v>
      </c>
      <c r="X577" s="1" t="s">
        <v>1328</v>
      </c>
      <c r="AB577" s="4">
        <v>8.5</v>
      </c>
      <c r="AC577" s="4">
        <v>1.87</v>
      </c>
      <c r="AF577" s="1" t="s">
        <v>933</v>
      </c>
    </row>
    <row r="578" spans="1:32" x14ac:dyDescent="0.2">
      <c r="A578" s="1" t="s">
        <v>1585</v>
      </c>
      <c r="B578" s="1" t="s">
        <v>1438</v>
      </c>
      <c r="C578" s="1" t="s">
        <v>1415</v>
      </c>
      <c r="D578" s="1" t="s">
        <v>35</v>
      </c>
      <c r="E578" s="3">
        <v>236</v>
      </c>
      <c r="F578" s="1" t="s">
        <v>36</v>
      </c>
      <c r="G578" s="1" t="s">
        <v>1762</v>
      </c>
      <c r="H578" s="4">
        <v>304.62</v>
      </c>
      <c r="I578" s="1" t="s">
        <v>928</v>
      </c>
      <c r="J578" s="1" t="s">
        <v>929</v>
      </c>
      <c r="K578" s="1" t="s">
        <v>40</v>
      </c>
      <c r="L578" s="1" t="s">
        <v>225</v>
      </c>
      <c r="M578" s="1" t="s">
        <v>930</v>
      </c>
      <c r="N578" s="1" t="s">
        <v>41</v>
      </c>
      <c r="O578" s="1" t="s">
        <v>1750</v>
      </c>
      <c r="P578" s="3">
        <v>383</v>
      </c>
      <c r="R578" s="1" t="s">
        <v>1763</v>
      </c>
      <c r="S578" s="1" t="s">
        <v>44</v>
      </c>
      <c r="T578" s="1" t="s">
        <v>932</v>
      </c>
      <c r="V578" s="1" t="s">
        <v>46</v>
      </c>
      <c r="W578" s="1" t="s">
        <v>47</v>
      </c>
      <c r="X578" s="1" t="s">
        <v>1328</v>
      </c>
      <c r="AB578" s="4">
        <v>304.62</v>
      </c>
      <c r="AC578" s="4">
        <v>67.02</v>
      </c>
      <c r="AF578" s="1" t="s">
        <v>695</v>
      </c>
    </row>
    <row r="579" spans="1:32" x14ac:dyDescent="0.2">
      <c r="A579" s="1" t="s">
        <v>1518</v>
      </c>
      <c r="B579" s="1" t="s">
        <v>1192</v>
      </c>
      <c r="C579" s="1" t="s">
        <v>1764</v>
      </c>
      <c r="D579" s="1" t="s">
        <v>35</v>
      </c>
      <c r="E579" s="3">
        <v>264</v>
      </c>
      <c r="F579" s="1" t="s">
        <v>36</v>
      </c>
      <c r="G579" s="1" t="s">
        <v>1765</v>
      </c>
      <c r="H579" s="4">
        <v>14999.84</v>
      </c>
      <c r="I579" s="1" t="s">
        <v>396</v>
      </c>
      <c r="J579" s="1" t="s">
        <v>397</v>
      </c>
      <c r="K579" s="1" t="s">
        <v>216</v>
      </c>
      <c r="L579" s="1" t="s">
        <v>368</v>
      </c>
      <c r="M579" s="1" t="s">
        <v>398</v>
      </c>
      <c r="N579" s="1" t="s">
        <v>41</v>
      </c>
      <c r="O579" s="1" t="s">
        <v>1750</v>
      </c>
      <c r="P579" s="3">
        <v>382</v>
      </c>
      <c r="R579" s="1" t="s">
        <v>1766</v>
      </c>
      <c r="S579" s="1" t="s">
        <v>44</v>
      </c>
      <c r="T579" s="1" t="s">
        <v>1422</v>
      </c>
      <c r="V579" s="1" t="s">
        <v>65</v>
      </c>
      <c r="W579" s="1" t="s">
        <v>66</v>
      </c>
      <c r="X579" s="1" t="s">
        <v>1764</v>
      </c>
      <c r="AB579" s="4">
        <v>14999.84</v>
      </c>
      <c r="AC579" s="4">
        <v>1499.98</v>
      </c>
      <c r="AF579" s="1" t="s">
        <v>407</v>
      </c>
    </row>
    <row r="580" spans="1:32" x14ac:dyDescent="0.2">
      <c r="A580" s="1" t="s">
        <v>1632</v>
      </c>
      <c r="B580" s="1" t="s">
        <v>1595</v>
      </c>
      <c r="C580" s="1" t="s">
        <v>1552</v>
      </c>
      <c r="D580" s="1" t="s">
        <v>35</v>
      </c>
      <c r="E580" s="3">
        <v>292</v>
      </c>
      <c r="F580" s="1" t="s">
        <v>36</v>
      </c>
      <c r="G580" s="1" t="s">
        <v>1767</v>
      </c>
      <c r="H580" s="4">
        <v>16602.11</v>
      </c>
      <c r="I580" s="1" t="s">
        <v>396</v>
      </c>
      <c r="J580" s="1" t="s">
        <v>397</v>
      </c>
      <c r="K580" s="1" t="s">
        <v>216</v>
      </c>
      <c r="L580" s="1" t="s">
        <v>368</v>
      </c>
      <c r="M580" s="1" t="s">
        <v>398</v>
      </c>
      <c r="N580" s="1" t="s">
        <v>41</v>
      </c>
      <c r="O580" s="1" t="s">
        <v>1750</v>
      </c>
      <c r="P580" s="3">
        <v>382</v>
      </c>
      <c r="R580" s="1" t="s">
        <v>1768</v>
      </c>
      <c r="S580" s="1" t="s">
        <v>44</v>
      </c>
      <c r="T580" s="1" t="s">
        <v>1422</v>
      </c>
      <c r="V580" s="1" t="s">
        <v>65</v>
      </c>
      <c r="W580" s="1" t="s">
        <v>66</v>
      </c>
      <c r="X580" s="1" t="s">
        <v>1552</v>
      </c>
      <c r="AB580" s="4">
        <v>16602.11</v>
      </c>
      <c r="AC580" s="4">
        <v>1660.21</v>
      </c>
      <c r="AF580" s="1" t="s">
        <v>407</v>
      </c>
    </row>
    <row r="581" spans="1:32" x14ac:dyDescent="0.2">
      <c r="A581" s="1" t="s">
        <v>1632</v>
      </c>
      <c r="B581" s="1" t="s">
        <v>1595</v>
      </c>
      <c r="C581" s="1" t="s">
        <v>1552</v>
      </c>
      <c r="D581" s="1" t="s">
        <v>35</v>
      </c>
      <c r="E581" s="3">
        <v>293</v>
      </c>
      <c r="F581" s="1" t="s">
        <v>36</v>
      </c>
      <c r="G581" s="1" t="s">
        <v>1769</v>
      </c>
      <c r="H581" s="4">
        <v>61.68</v>
      </c>
      <c r="I581" s="1" t="s">
        <v>396</v>
      </c>
      <c r="J581" s="1" t="s">
        <v>397</v>
      </c>
      <c r="K581" s="1" t="s">
        <v>216</v>
      </c>
      <c r="L581" s="1" t="s">
        <v>368</v>
      </c>
      <c r="M581" s="1" t="s">
        <v>398</v>
      </c>
      <c r="N581" s="1" t="s">
        <v>41</v>
      </c>
      <c r="O581" s="1" t="s">
        <v>1750</v>
      </c>
      <c r="P581" s="3">
        <v>382</v>
      </c>
      <c r="R581" s="1" t="s">
        <v>1770</v>
      </c>
      <c r="S581" s="1" t="s">
        <v>44</v>
      </c>
      <c r="T581" s="1" t="s">
        <v>1422</v>
      </c>
      <c r="V581" s="1" t="s">
        <v>46</v>
      </c>
      <c r="W581" s="1" t="s">
        <v>47</v>
      </c>
      <c r="X581" s="1" t="s">
        <v>1552</v>
      </c>
      <c r="AB581" s="4">
        <v>61.68</v>
      </c>
      <c r="AC581" s="4">
        <v>2.4700000000000002</v>
      </c>
      <c r="AF581" s="1" t="s">
        <v>404</v>
      </c>
    </row>
    <row r="582" spans="1:32" x14ac:dyDescent="0.2">
      <c r="A582" s="1" t="s">
        <v>1771</v>
      </c>
      <c r="B582" s="1" t="s">
        <v>1366</v>
      </c>
      <c r="C582" s="1" t="s">
        <v>1404</v>
      </c>
      <c r="D582" s="1" t="s">
        <v>35</v>
      </c>
      <c r="E582" s="3">
        <v>226</v>
      </c>
      <c r="F582" s="1" t="s">
        <v>36</v>
      </c>
      <c r="G582" s="1" t="s">
        <v>1772</v>
      </c>
      <c r="H582" s="4">
        <v>234.06</v>
      </c>
      <c r="I582" s="1" t="s">
        <v>38</v>
      </c>
      <c r="J582" s="1" t="s">
        <v>39</v>
      </c>
      <c r="K582" s="1" t="s">
        <v>40</v>
      </c>
      <c r="N582" s="1" t="s">
        <v>41</v>
      </c>
      <c r="O582" s="1" t="s">
        <v>1773</v>
      </c>
      <c r="P582" s="3">
        <v>384</v>
      </c>
      <c r="R582" s="1" t="s">
        <v>1774</v>
      </c>
      <c r="S582" s="1" t="s">
        <v>44</v>
      </c>
      <c r="T582" s="1" t="s">
        <v>1136</v>
      </c>
      <c r="V582" s="1" t="s">
        <v>46</v>
      </c>
      <c r="W582" s="1" t="s">
        <v>47</v>
      </c>
      <c r="X582" s="1" t="s">
        <v>1404</v>
      </c>
      <c r="AB582" s="4">
        <v>234.06</v>
      </c>
      <c r="AC582" s="4">
        <v>23.41</v>
      </c>
      <c r="AF582" s="1" t="s">
        <v>48</v>
      </c>
    </row>
    <row r="583" spans="1:32" x14ac:dyDescent="0.2">
      <c r="A583" s="1" t="s">
        <v>1775</v>
      </c>
      <c r="B583" s="1" t="s">
        <v>1439</v>
      </c>
      <c r="C583" s="1" t="s">
        <v>1447</v>
      </c>
      <c r="D583" s="1" t="s">
        <v>35</v>
      </c>
      <c r="E583" s="3">
        <v>241</v>
      </c>
      <c r="F583" s="1" t="s">
        <v>36</v>
      </c>
      <c r="G583" s="1" t="s">
        <v>1776</v>
      </c>
      <c r="H583" s="4">
        <v>13.78</v>
      </c>
      <c r="I583" s="1" t="s">
        <v>38</v>
      </c>
      <c r="J583" s="1" t="s">
        <v>39</v>
      </c>
      <c r="K583" s="1" t="s">
        <v>40</v>
      </c>
      <c r="N583" s="1" t="s">
        <v>41</v>
      </c>
      <c r="O583" s="1" t="s">
        <v>1773</v>
      </c>
      <c r="P583" s="3">
        <v>385</v>
      </c>
      <c r="R583" s="1" t="s">
        <v>1777</v>
      </c>
      <c r="S583" s="1" t="s">
        <v>44</v>
      </c>
      <c r="T583" s="1" t="s">
        <v>1136</v>
      </c>
      <c r="V583" s="1" t="s">
        <v>46</v>
      </c>
      <c r="W583" s="1" t="s">
        <v>47</v>
      </c>
      <c r="X583" s="1" t="s">
        <v>1381</v>
      </c>
      <c r="AB583" s="4">
        <v>13.78</v>
      </c>
      <c r="AC583" s="4">
        <v>1.38</v>
      </c>
      <c r="AF583" s="1" t="s">
        <v>48</v>
      </c>
    </row>
    <row r="584" spans="1:32" x14ac:dyDescent="0.2">
      <c r="A584" s="1" t="s">
        <v>1775</v>
      </c>
      <c r="B584" s="1" t="s">
        <v>1439</v>
      </c>
      <c r="C584" s="1" t="s">
        <v>1447</v>
      </c>
      <c r="D584" s="1" t="s">
        <v>35</v>
      </c>
      <c r="E584" s="3">
        <v>242</v>
      </c>
      <c r="F584" s="1" t="s">
        <v>36</v>
      </c>
      <c r="G584" s="1" t="s">
        <v>1778</v>
      </c>
      <c r="H584" s="4">
        <v>5.72</v>
      </c>
      <c r="I584" s="1" t="s">
        <v>38</v>
      </c>
      <c r="J584" s="1" t="s">
        <v>39</v>
      </c>
      <c r="K584" s="1" t="s">
        <v>40</v>
      </c>
      <c r="N584" s="1" t="s">
        <v>41</v>
      </c>
      <c r="O584" s="1" t="s">
        <v>1773</v>
      </c>
      <c r="P584" s="3">
        <v>386</v>
      </c>
      <c r="R584" s="1" t="s">
        <v>1777</v>
      </c>
      <c r="S584" s="1" t="s">
        <v>44</v>
      </c>
      <c r="T584" s="1" t="s">
        <v>1136</v>
      </c>
      <c r="V584" s="1" t="s">
        <v>46</v>
      </c>
      <c r="W584" s="1" t="s">
        <v>47</v>
      </c>
      <c r="X584" s="1" t="s">
        <v>1381</v>
      </c>
      <c r="AB584" s="4">
        <v>5.72</v>
      </c>
      <c r="AC584" s="4">
        <v>0.56999999999999995</v>
      </c>
      <c r="AF584" s="1" t="s">
        <v>48</v>
      </c>
    </row>
    <row r="585" spans="1:32" x14ac:dyDescent="0.2">
      <c r="A585" s="1" t="s">
        <v>1691</v>
      </c>
      <c r="B585" s="1" t="s">
        <v>1691</v>
      </c>
      <c r="C585" s="1" t="s">
        <v>1691</v>
      </c>
      <c r="D585" s="1" t="s">
        <v>78</v>
      </c>
      <c r="E585" s="3">
        <v>20197</v>
      </c>
      <c r="F585" s="1" t="s">
        <v>77</v>
      </c>
      <c r="G585" s="1" t="s">
        <v>78</v>
      </c>
      <c r="H585" s="4">
        <v>69.459999999999994</v>
      </c>
      <c r="I585" s="1" t="s">
        <v>79</v>
      </c>
      <c r="K585" s="1" t="s">
        <v>80</v>
      </c>
      <c r="N585" s="1" t="s">
        <v>41</v>
      </c>
      <c r="O585" s="1" t="s">
        <v>1773</v>
      </c>
      <c r="P585" s="3">
        <v>387</v>
      </c>
      <c r="R585" s="1" t="s">
        <v>1779</v>
      </c>
      <c r="S585" s="1" t="s">
        <v>44</v>
      </c>
      <c r="X585" s="1" t="s">
        <v>1566</v>
      </c>
      <c r="AB585" s="4">
        <v>0</v>
      </c>
      <c r="AC585" s="4">
        <v>0</v>
      </c>
    </row>
    <row r="586" spans="1:32" x14ac:dyDescent="0.2">
      <c r="A586" s="1" t="s">
        <v>1691</v>
      </c>
      <c r="B586" s="1" t="s">
        <v>1691</v>
      </c>
      <c r="C586" s="1" t="s">
        <v>1691</v>
      </c>
      <c r="D586" s="1" t="s">
        <v>78</v>
      </c>
      <c r="E586" s="3">
        <v>20198</v>
      </c>
      <c r="F586" s="1" t="s">
        <v>77</v>
      </c>
      <c r="G586" s="1" t="s">
        <v>78</v>
      </c>
      <c r="H586" s="4">
        <v>8.8699999999999992</v>
      </c>
      <c r="I586" s="1" t="s">
        <v>83</v>
      </c>
      <c r="K586" s="1" t="s">
        <v>80</v>
      </c>
      <c r="N586" s="1" t="s">
        <v>41</v>
      </c>
      <c r="O586" s="1" t="s">
        <v>1773</v>
      </c>
      <c r="P586" s="3">
        <v>388</v>
      </c>
      <c r="R586" s="1" t="s">
        <v>1780</v>
      </c>
      <c r="S586" s="1" t="s">
        <v>44</v>
      </c>
      <c r="X586" s="1" t="s">
        <v>1552</v>
      </c>
      <c r="AB586" s="4">
        <v>0</v>
      </c>
      <c r="AC586" s="4">
        <v>0</v>
      </c>
    </row>
    <row r="587" spans="1:32" x14ac:dyDescent="0.2">
      <c r="A587" s="1" t="s">
        <v>1691</v>
      </c>
      <c r="B587" s="1" t="s">
        <v>1691</v>
      </c>
      <c r="C587" s="1" t="s">
        <v>1691</v>
      </c>
      <c r="D587" s="1" t="s">
        <v>78</v>
      </c>
      <c r="E587" s="3">
        <v>20199</v>
      </c>
      <c r="F587" s="1" t="s">
        <v>77</v>
      </c>
      <c r="G587" s="1" t="s">
        <v>78</v>
      </c>
      <c r="H587" s="4">
        <v>40.94</v>
      </c>
      <c r="I587" s="1" t="s">
        <v>85</v>
      </c>
      <c r="K587" s="1" t="s">
        <v>86</v>
      </c>
      <c r="N587" s="1" t="s">
        <v>41</v>
      </c>
      <c r="O587" s="1" t="s">
        <v>1773</v>
      </c>
      <c r="P587" s="3">
        <v>389</v>
      </c>
      <c r="R587" s="1" t="s">
        <v>1781</v>
      </c>
      <c r="S587" s="1" t="s">
        <v>44</v>
      </c>
      <c r="X587" s="1" t="s">
        <v>1782</v>
      </c>
      <c r="AB587" s="4">
        <v>0</v>
      </c>
      <c r="AC587" s="4">
        <v>0</v>
      </c>
    </row>
    <row r="588" spans="1:32" x14ac:dyDescent="0.2">
      <c r="A588" s="1" t="s">
        <v>1691</v>
      </c>
      <c r="B588" s="1" t="s">
        <v>1691</v>
      </c>
      <c r="C588" s="1" t="s">
        <v>1691</v>
      </c>
      <c r="D588" s="1" t="s">
        <v>78</v>
      </c>
      <c r="E588" s="3">
        <v>20200</v>
      </c>
      <c r="F588" s="1" t="s">
        <v>77</v>
      </c>
      <c r="G588" s="1" t="s">
        <v>78</v>
      </c>
      <c r="H588" s="4">
        <v>12</v>
      </c>
      <c r="I588" s="1" t="s">
        <v>88</v>
      </c>
      <c r="K588" s="1" t="s">
        <v>89</v>
      </c>
      <c r="N588" s="1" t="s">
        <v>41</v>
      </c>
      <c r="O588" s="1" t="s">
        <v>1773</v>
      </c>
      <c r="P588" s="3">
        <v>390</v>
      </c>
      <c r="R588" s="1" t="s">
        <v>1781</v>
      </c>
      <c r="S588" s="1" t="s">
        <v>44</v>
      </c>
      <c r="X588" s="1" t="s">
        <v>1782</v>
      </c>
      <c r="AB588" s="4">
        <v>0</v>
      </c>
      <c r="AC588" s="4">
        <v>0</v>
      </c>
    </row>
    <row r="589" spans="1:32" x14ac:dyDescent="0.2">
      <c r="A589" s="1" t="s">
        <v>1691</v>
      </c>
      <c r="B589" s="1" t="s">
        <v>1691</v>
      </c>
      <c r="C589" s="1" t="s">
        <v>1691</v>
      </c>
      <c r="D589" s="1" t="s">
        <v>78</v>
      </c>
      <c r="E589" s="3">
        <v>20201</v>
      </c>
      <c r="F589" s="1" t="s">
        <v>77</v>
      </c>
      <c r="G589" s="1" t="s">
        <v>78</v>
      </c>
      <c r="H589" s="4">
        <v>190.7</v>
      </c>
      <c r="I589" s="1" t="s">
        <v>93</v>
      </c>
      <c r="K589" s="1" t="s">
        <v>89</v>
      </c>
      <c r="L589" s="1" t="s">
        <v>94</v>
      </c>
      <c r="M589" s="1" t="s">
        <v>95</v>
      </c>
      <c r="N589" s="1" t="s">
        <v>41</v>
      </c>
      <c r="O589" s="1" t="s">
        <v>1773</v>
      </c>
      <c r="P589" s="3">
        <v>391</v>
      </c>
      <c r="R589" s="1" t="s">
        <v>1783</v>
      </c>
      <c r="S589" s="1" t="s">
        <v>44</v>
      </c>
      <c r="X589" s="1" t="s">
        <v>1782</v>
      </c>
      <c r="AB589" s="4">
        <v>0</v>
      </c>
      <c r="AC589" s="4">
        <v>0</v>
      </c>
    </row>
    <row r="590" spans="1:32" x14ac:dyDescent="0.2">
      <c r="A590" s="1" t="s">
        <v>1784</v>
      </c>
      <c r="B590" s="1" t="s">
        <v>1785</v>
      </c>
      <c r="C590" s="1" t="s">
        <v>1632</v>
      </c>
      <c r="D590" s="1" t="s">
        <v>35</v>
      </c>
      <c r="E590" s="3">
        <v>46</v>
      </c>
      <c r="F590" s="1" t="s">
        <v>77</v>
      </c>
      <c r="G590" s="1" t="s">
        <v>764</v>
      </c>
      <c r="H590" s="4">
        <v>641.28</v>
      </c>
      <c r="I590" s="1" t="s">
        <v>390</v>
      </c>
      <c r="J590" s="1" t="s">
        <v>391</v>
      </c>
      <c r="K590" s="1" t="s">
        <v>392</v>
      </c>
      <c r="L590" s="1" t="s">
        <v>175</v>
      </c>
      <c r="M590" s="1" t="s">
        <v>393</v>
      </c>
      <c r="N590" s="1" t="s">
        <v>41</v>
      </c>
      <c r="O590" s="1" t="s">
        <v>1786</v>
      </c>
      <c r="P590" s="3">
        <v>392</v>
      </c>
      <c r="R590" s="1" t="s">
        <v>1787</v>
      </c>
      <c r="S590" s="1" t="s">
        <v>44</v>
      </c>
      <c r="V590" s="1" t="s">
        <v>46</v>
      </c>
      <c r="W590" s="1" t="s">
        <v>47</v>
      </c>
      <c r="X590" s="1" t="s">
        <v>1706</v>
      </c>
      <c r="AB590" s="4">
        <v>624</v>
      </c>
      <c r="AC590" s="4">
        <v>137.28</v>
      </c>
      <c r="AF590" s="1" t="s">
        <v>105</v>
      </c>
    </row>
    <row r="591" spans="1:32" x14ac:dyDescent="0.2">
      <c r="A591" s="1" t="s">
        <v>1788</v>
      </c>
      <c r="B591" s="1" t="s">
        <v>1686</v>
      </c>
      <c r="C591" s="1" t="s">
        <v>1632</v>
      </c>
      <c r="D591" s="1" t="s">
        <v>35</v>
      </c>
      <c r="E591" s="3">
        <v>47</v>
      </c>
      <c r="F591" s="1" t="s">
        <v>77</v>
      </c>
      <c r="G591" s="1" t="s">
        <v>1789</v>
      </c>
      <c r="H591" s="4">
        <v>1383.5</v>
      </c>
      <c r="I591" s="1" t="s">
        <v>805</v>
      </c>
      <c r="K591" s="1" t="s">
        <v>147</v>
      </c>
      <c r="L591" s="1" t="s">
        <v>148</v>
      </c>
      <c r="M591" s="1" t="s">
        <v>806</v>
      </c>
      <c r="N591" s="1" t="s">
        <v>41</v>
      </c>
      <c r="O591" s="1" t="s">
        <v>1786</v>
      </c>
      <c r="P591" s="3">
        <v>393</v>
      </c>
      <c r="R591" s="1" t="s">
        <v>1790</v>
      </c>
      <c r="S591" s="1" t="s">
        <v>44</v>
      </c>
      <c r="V591" s="1" t="s">
        <v>46</v>
      </c>
      <c r="W591" s="1" t="s">
        <v>47</v>
      </c>
      <c r="X591" s="1" t="s">
        <v>1791</v>
      </c>
      <c r="AB591" s="4">
        <v>1383.5</v>
      </c>
      <c r="AC591" s="4">
        <v>0</v>
      </c>
      <c r="AF591" s="1" t="s">
        <v>810</v>
      </c>
    </row>
    <row r="592" spans="1:32" x14ac:dyDescent="0.2">
      <c r="A592" s="1" t="s">
        <v>1792</v>
      </c>
      <c r="B592" s="1" t="s">
        <v>1680</v>
      </c>
      <c r="C592" s="1" t="s">
        <v>1632</v>
      </c>
      <c r="D592" s="1" t="s">
        <v>35</v>
      </c>
      <c r="E592" s="3">
        <v>48</v>
      </c>
      <c r="F592" s="1" t="s">
        <v>77</v>
      </c>
      <c r="G592" s="1" t="s">
        <v>1793</v>
      </c>
      <c r="H592" s="4">
        <v>710.51</v>
      </c>
      <c r="I592" s="1" t="s">
        <v>1588</v>
      </c>
      <c r="J592" s="1" t="s">
        <v>1589</v>
      </c>
      <c r="K592" s="1" t="s">
        <v>1590</v>
      </c>
      <c r="L592" s="1" t="s">
        <v>225</v>
      </c>
      <c r="M592" s="1" t="s">
        <v>1591</v>
      </c>
      <c r="N592" s="1" t="s">
        <v>41</v>
      </c>
      <c r="O592" s="1" t="s">
        <v>1786</v>
      </c>
      <c r="P592" s="3">
        <v>394</v>
      </c>
      <c r="R592" s="1" t="s">
        <v>1794</v>
      </c>
      <c r="S592" s="1" t="s">
        <v>44</v>
      </c>
      <c r="T592" s="1" t="s">
        <v>1594</v>
      </c>
      <c r="V592" s="1" t="s">
        <v>46</v>
      </c>
      <c r="W592" s="1" t="s">
        <v>47</v>
      </c>
      <c r="X592" s="1" t="s">
        <v>1680</v>
      </c>
      <c r="AB592" s="4">
        <v>691.36</v>
      </c>
      <c r="AC592" s="4">
        <v>152.1</v>
      </c>
      <c r="AF592" s="1" t="s">
        <v>187</v>
      </c>
    </row>
    <row r="593" spans="1:32" x14ac:dyDescent="0.2">
      <c r="A593" s="1" t="s">
        <v>597</v>
      </c>
      <c r="B593" s="1" t="s">
        <v>157</v>
      </c>
      <c r="C593" s="1" t="s">
        <v>442</v>
      </c>
      <c r="D593" s="1" t="s">
        <v>35</v>
      </c>
      <c r="E593" s="3">
        <v>61</v>
      </c>
      <c r="F593" s="1" t="s">
        <v>36</v>
      </c>
      <c r="G593" s="1" t="s">
        <v>1795</v>
      </c>
      <c r="H593" s="4">
        <v>1144</v>
      </c>
      <c r="I593" s="1" t="s">
        <v>1796</v>
      </c>
      <c r="J593" s="1" t="s">
        <v>1797</v>
      </c>
      <c r="K593" s="1" t="s">
        <v>1798</v>
      </c>
      <c r="L593" s="1" t="s">
        <v>637</v>
      </c>
      <c r="M593" s="1" t="s">
        <v>1799</v>
      </c>
      <c r="N593" s="1" t="s">
        <v>41</v>
      </c>
      <c r="O593" s="1" t="s">
        <v>1786</v>
      </c>
      <c r="P593" s="3">
        <v>395</v>
      </c>
      <c r="R593" s="1" t="s">
        <v>1800</v>
      </c>
      <c r="S593" s="1" t="s">
        <v>44</v>
      </c>
      <c r="T593" s="1" t="s">
        <v>1801</v>
      </c>
      <c r="V593" s="1" t="s">
        <v>65</v>
      </c>
      <c r="W593" s="1" t="s">
        <v>66</v>
      </c>
      <c r="X593" s="1" t="s">
        <v>427</v>
      </c>
      <c r="AB593" s="4">
        <v>1144</v>
      </c>
      <c r="AC593" s="4">
        <v>251.68</v>
      </c>
      <c r="AF593" s="1" t="s">
        <v>1074</v>
      </c>
    </row>
    <row r="594" spans="1:32" x14ac:dyDescent="0.2">
      <c r="A594" s="1" t="s">
        <v>597</v>
      </c>
      <c r="B594" s="1" t="s">
        <v>589</v>
      </c>
      <c r="C594" s="1" t="s">
        <v>589</v>
      </c>
      <c r="D594" s="1" t="s">
        <v>974</v>
      </c>
      <c r="E594" s="3">
        <v>62</v>
      </c>
      <c r="F594" s="1" t="s">
        <v>36</v>
      </c>
      <c r="G594" s="1" t="s">
        <v>1802</v>
      </c>
      <c r="H594" s="4">
        <v>-1144</v>
      </c>
      <c r="I594" s="1" t="s">
        <v>1796</v>
      </c>
      <c r="J594" s="1" t="s">
        <v>1797</v>
      </c>
      <c r="K594" s="1" t="s">
        <v>1798</v>
      </c>
      <c r="L594" s="1" t="s">
        <v>637</v>
      </c>
      <c r="M594" s="1" t="s">
        <v>1799</v>
      </c>
      <c r="N594" s="1" t="s">
        <v>41</v>
      </c>
      <c r="O594" s="1" t="s">
        <v>1786</v>
      </c>
      <c r="P594" s="3">
        <v>395</v>
      </c>
      <c r="R594" s="1" t="s">
        <v>1803</v>
      </c>
      <c r="S594" s="1" t="s">
        <v>44</v>
      </c>
      <c r="T594" s="1" t="s">
        <v>1801</v>
      </c>
      <c r="V594" s="1" t="s">
        <v>65</v>
      </c>
      <c r="W594" s="1" t="s">
        <v>66</v>
      </c>
      <c r="X594" s="1" t="s">
        <v>589</v>
      </c>
      <c r="AB594" s="4">
        <v>1144</v>
      </c>
      <c r="AC594" s="4">
        <v>251.68</v>
      </c>
      <c r="AF594" s="1" t="s">
        <v>1074</v>
      </c>
    </row>
    <row r="595" spans="1:32" x14ac:dyDescent="0.2">
      <c r="A595" s="1" t="s">
        <v>1632</v>
      </c>
      <c r="B595" s="1" t="s">
        <v>1447</v>
      </c>
      <c r="C595" s="1" t="s">
        <v>1447</v>
      </c>
      <c r="D595" s="1" t="s">
        <v>35</v>
      </c>
      <c r="E595" s="3">
        <v>244</v>
      </c>
      <c r="F595" s="1" t="s">
        <v>36</v>
      </c>
      <c r="G595" s="1" t="s">
        <v>1804</v>
      </c>
      <c r="H595" s="4">
        <v>2964.24</v>
      </c>
      <c r="I595" s="1" t="s">
        <v>1796</v>
      </c>
      <c r="J595" s="1" t="s">
        <v>1797</v>
      </c>
      <c r="K595" s="1" t="s">
        <v>1798</v>
      </c>
      <c r="L595" s="1" t="s">
        <v>637</v>
      </c>
      <c r="M595" s="1" t="s">
        <v>1799</v>
      </c>
      <c r="N595" s="1" t="s">
        <v>41</v>
      </c>
      <c r="O595" s="1" t="s">
        <v>1786</v>
      </c>
      <c r="P595" s="3">
        <v>395</v>
      </c>
      <c r="R595" s="1" t="s">
        <v>1805</v>
      </c>
      <c r="S595" s="1" t="s">
        <v>44</v>
      </c>
      <c r="T595" s="1" t="s">
        <v>1801</v>
      </c>
      <c r="V595" s="1" t="s">
        <v>65</v>
      </c>
      <c r="W595" s="1" t="s">
        <v>66</v>
      </c>
      <c r="X595" s="1" t="s">
        <v>1447</v>
      </c>
      <c r="AB595" s="4">
        <v>2964.24</v>
      </c>
      <c r="AC595" s="4">
        <v>427.13</v>
      </c>
      <c r="AF595" s="1" t="s">
        <v>1074</v>
      </c>
    </row>
    <row r="596" spans="1:32" x14ac:dyDescent="0.2">
      <c r="A596" s="1" t="s">
        <v>1806</v>
      </c>
      <c r="B596" s="1" t="s">
        <v>1599</v>
      </c>
      <c r="C596" s="1" t="s">
        <v>1595</v>
      </c>
      <c r="D596" s="1" t="s">
        <v>35</v>
      </c>
      <c r="E596" s="3">
        <v>280</v>
      </c>
      <c r="F596" s="1" t="s">
        <v>36</v>
      </c>
      <c r="G596" s="1" t="s">
        <v>1807</v>
      </c>
      <c r="H596" s="4">
        <v>48.3</v>
      </c>
      <c r="I596" s="1" t="s">
        <v>417</v>
      </c>
      <c r="J596" s="1" t="s">
        <v>418</v>
      </c>
      <c r="K596" s="1" t="s">
        <v>282</v>
      </c>
      <c r="N596" s="1" t="s">
        <v>41</v>
      </c>
      <c r="O596" s="1" t="s">
        <v>1788</v>
      </c>
      <c r="P596" s="3">
        <v>396</v>
      </c>
      <c r="R596" s="1" t="s">
        <v>1808</v>
      </c>
      <c r="S596" s="1" t="s">
        <v>44</v>
      </c>
      <c r="T596" s="1" t="s">
        <v>420</v>
      </c>
      <c r="V596" s="1" t="s">
        <v>46</v>
      </c>
      <c r="W596" s="1" t="s">
        <v>47</v>
      </c>
      <c r="X596" s="1" t="s">
        <v>1545</v>
      </c>
      <c r="AB596" s="4">
        <v>48.3</v>
      </c>
      <c r="AC596" s="4">
        <v>10.63</v>
      </c>
      <c r="AF596" s="1" t="s">
        <v>76</v>
      </c>
    </row>
    <row r="597" spans="1:32" x14ac:dyDescent="0.2">
      <c r="A597" s="1" t="s">
        <v>1775</v>
      </c>
      <c r="B597" s="1" t="s">
        <v>1809</v>
      </c>
      <c r="C597" s="1" t="s">
        <v>1745</v>
      </c>
      <c r="D597" s="1" t="s">
        <v>35</v>
      </c>
      <c r="E597" s="3">
        <v>304</v>
      </c>
      <c r="F597" s="1" t="s">
        <v>36</v>
      </c>
      <c r="G597" s="1" t="s">
        <v>1810</v>
      </c>
      <c r="H597" s="4">
        <v>2283.88</v>
      </c>
      <c r="I597" s="1" t="s">
        <v>417</v>
      </c>
      <c r="J597" s="1" t="s">
        <v>418</v>
      </c>
      <c r="K597" s="1" t="s">
        <v>282</v>
      </c>
      <c r="N597" s="1" t="s">
        <v>41</v>
      </c>
      <c r="O597" s="1" t="s">
        <v>1788</v>
      </c>
      <c r="P597" s="3">
        <v>397</v>
      </c>
      <c r="R597" s="1" t="s">
        <v>1811</v>
      </c>
      <c r="S597" s="1" t="s">
        <v>44</v>
      </c>
      <c r="T597" s="1" t="s">
        <v>797</v>
      </c>
      <c r="V597" s="1" t="s">
        <v>46</v>
      </c>
      <c r="W597" s="1" t="s">
        <v>47</v>
      </c>
      <c r="X597" s="1" t="s">
        <v>1706</v>
      </c>
      <c r="AB597" s="4">
        <v>2283.88</v>
      </c>
      <c r="AC597" s="4">
        <v>502.45</v>
      </c>
      <c r="AF597" s="1" t="s">
        <v>140</v>
      </c>
    </row>
    <row r="598" spans="1:32" x14ac:dyDescent="0.2">
      <c r="A598" s="1" t="s">
        <v>1812</v>
      </c>
      <c r="B598" s="1" t="s">
        <v>1192</v>
      </c>
      <c r="C598" s="1" t="s">
        <v>1498</v>
      </c>
      <c r="D598" s="1" t="s">
        <v>35</v>
      </c>
      <c r="E598" s="3">
        <v>270</v>
      </c>
      <c r="F598" s="1" t="s">
        <v>36</v>
      </c>
      <c r="G598" s="1" t="s">
        <v>1813</v>
      </c>
      <c r="H598" s="4">
        <v>75</v>
      </c>
      <c r="I598" s="1" t="s">
        <v>1034</v>
      </c>
      <c r="J598" s="1" t="s">
        <v>1035</v>
      </c>
      <c r="K598" s="1" t="s">
        <v>1036</v>
      </c>
      <c r="N598" s="1" t="s">
        <v>41</v>
      </c>
      <c r="O598" s="1" t="s">
        <v>1814</v>
      </c>
      <c r="P598" s="3">
        <v>398</v>
      </c>
      <c r="R598" s="1" t="s">
        <v>1815</v>
      </c>
      <c r="S598" s="1" t="s">
        <v>44</v>
      </c>
      <c r="T598" s="1" t="s">
        <v>1816</v>
      </c>
      <c r="V598" s="1" t="s">
        <v>46</v>
      </c>
      <c r="W598" s="1" t="s">
        <v>47</v>
      </c>
      <c r="X598" s="1" t="s">
        <v>1669</v>
      </c>
      <c r="AB598" s="4">
        <v>75</v>
      </c>
      <c r="AC598" s="4">
        <v>16.5</v>
      </c>
      <c r="AF598" s="1" t="s">
        <v>1050</v>
      </c>
    </row>
    <row r="599" spans="1:32" x14ac:dyDescent="0.2">
      <c r="A599" s="1" t="s">
        <v>1812</v>
      </c>
      <c r="B599" s="1" t="s">
        <v>1192</v>
      </c>
      <c r="C599" s="1" t="s">
        <v>1515</v>
      </c>
      <c r="D599" s="1" t="s">
        <v>35</v>
      </c>
      <c r="E599" s="3">
        <v>278</v>
      </c>
      <c r="F599" s="1" t="s">
        <v>36</v>
      </c>
      <c r="G599" s="1" t="s">
        <v>1817</v>
      </c>
      <c r="H599" s="4">
        <v>109.2</v>
      </c>
      <c r="I599" s="1" t="s">
        <v>1034</v>
      </c>
      <c r="J599" s="1" t="s">
        <v>1035</v>
      </c>
      <c r="K599" s="1" t="s">
        <v>1036</v>
      </c>
      <c r="N599" s="1" t="s">
        <v>41</v>
      </c>
      <c r="O599" s="1" t="s">
        <v>1814</v>
      </c>
      <c r="P599" s="3">
        <v>398</v>
      </c>
      <c r="R599" s="1" t="s">
        <v>1818</v>
      </c>
      <c r="S599" s="1" t="s">
        <v>44</v>
      </c>
      <c r="T599" s="1" t="s">
        <v>1816</v>
      </c>
      <c r="V599" s="1" t="s">
        <v>46</v>
      </c>
      <c r="W599" s="1" t="s">
        <v>47</v>
      </c>
      <c r="X599" s="1" t="s">
        <v>1498</v>
      </c>
      <c r="AB599" s="4">
        <v>109.2</v>
      </c>
      <c r="AC599" s="4">
        <v>24.02</v>
      </c>
      <c r="AF599" s="1" t="s">
        <v>1041</v>
      </c>
    </row>
    <row r="600" spans="1:32" x14ac:dyDescent="0.2">
      <c r="A600" s="1" t="s">
        <v>1819</v>
      </c>
      <c r="B600" s="1" t="s">
        <v>1595</v>
      </c>
      <c r="C600" s="1" t="s">
        <v>1632</v>
      </c>
      <c r="D600" s="1" t="s">
        <v>35</v>
      </c>
      <c r="E600" s="3">
        <v>313</v>
      </c>
      <c r="F600" s="1" t="s">
        <v>36</v>
      </c>
      <c r="G600" s="1" t="s">
        <v>1820</v>
      </c>
      <c r="H600" s="4">
        <v>2238.4499999999998</v>
      </c>
      <c r="I600" s="1" t="s">
        <v>1034</v>
      </c>
      <c r="J600" s="1" t="s">
        <v>1035</v>
      </c>
      <c r="K600" s="1" t="s">
        <v>1036</v>
      </c>
      <c r="N600" s="1" t="s">
        <v>41</v>
      </c>
      <c r="O600" s="1" t="s">
        <v>1814</v>
      </c>
      <c r="P600" s="3">
        <v>398</v>
      </c>
      <c r="R600" s="1" t="s">
        <v>1821</v>
      </c>
      <c r="S600" s="1" t="s">
        <v>44</v>
      </c>
      <c r="T600" s="1" t="s">
        <v>1816</v>
      </c>
      <c r="V600" s="1" t="s">
        <v>46</v>
      </c>
      <c r="W600" s="1" t="s">
        <v>47</v>
      </c>
      <c r="X600" s="1" t="s">
        <v>1732</v>
      </c>
      <c r="AB600" s="4">
        <v>2238.4499999999998</v>
      </c>
      <c r="AC600" s="4">
        <v>492.46</v>
      </c>
      <c r="AF600" s="1" t="s">
        <v>759</v>
      </c>
    </row>
    <row r="601" spans="1:32" x14ac:dyDescent="0.2">
      <c r="A601" s="1" t="s">
        <v>1809</v>
      </c>
      <c r="B601" s="1" t="s">
        <v>1237</v>
      </c>
      <c r="C601" s="1" t="s">
        <v>1144</v>
      </c>
      <c r="D601" s="1" t="s">
        <v>35</v>
      </c>
      <c r="E601" s="3">
        <v>188</v>
      </c>
      <c r="F601" s="1" t="s">
        <v>36</v>
      </c>
      <c r="G601" s="1" t="s">
        <v>1822</v>
      </c>
      <c r="H601" s="4">
        <v>1531.36</v>
      </c>
      <c r="I601" s="1" t="s">
        <v>431</v>
      </c>
      <c r="J601" s="1" t="s">
        <v>432</v>
      </c>
      <c r="K601" s="1" t="s">
        <v>433</v>
      </c>
      <c r="L601" s="1" t="s">
        <v>434</v>
      </c>
      <c r="M601" s="1" t="s">
        <v>435</v>
      </c>
      <c r="N601" s="1" t="s">
        <v>41</v>
      </c>
      <c r="O601" s="1" t="s">
        <v>1771</v>
      </c>
      <c r="P601" s="3">
        <v>401</v>
      </c>
      <c r="R601" s="1" t="s">
        <v>1823</v>
      </c>
      <c r="S601" s="1" t="s">
        <v>44</v>
      </c>
      <c r="T601" s="1" t="s">
        <v>437</v>
      </c>
      <c r="V601" s="1" t="s">
        <v>65</v>
      </c>
      <c r="W601" s="1" t="s">
        <v>66</v>
      </c>
      <c r="X601" s="1" t="s">
        <v>1201</v>
      </c>
      <c r="AB601" s="4">
        <v>1531.36</v>
      </c>
      <c r="AC601" s="4">
        <v>95.18</v>
      </c>
      <c r="AF601" s="1" t="s">
        <v>438</v>
      </c>
    </row>
    <row r="602" spans="1:32" x14ac:dyDescent="0.2">
      <c r="A602" s="1" t="s">
        <v>1809</v>
      </c>
      <c r="B602" s="1" t="s">
        <v>1237</v>
      </c>
      <c r="C602" s="1" t="s">
        <v>1144</v>
      </c>
      <c r="D602" s="1" t="s">
        <v>35</v>
      </c>
      <c r="E602" s="3">
        <v>189</v>
      </c>
      <c r="F602" s="1" t="s">
        <v>36</v>
      </c>
      <c r="G602" s="1" t="s">
        <v>1824</v>
      </c>
      <c r="H602" s="4">
        <v>261</v>
      </c>
      <c r="I602" s="1" t="s">
        <v>431</v>
      </c>
      <c r="J602" s="1" t="s">
        <v>432</v>
      </c>
      <c r="K602" s="1" t="s">
        <v>433</v>
      </c>
      <c r="L602" s="1" t="s">
        <v>434</v>
      </c>
      <c r="M602" s="1" t="s">
        <v>435</v>
      </c>
      <c r="N602" s="1" t="s">
        <v>41</v>
      </c>
      <c r="O602" s="1" t="s">
        <v>1771</v>
      </c>
      <c r="P602" s="3">
        <v>401</v>
      </c>
      <c r="R602" s="1" t="s">
        <v>1825</v>
      </c>
      <c r="S602" s="1" t="s">
        <v>44</v>
      </c>
      <c r="T602" s="1" t="s">
        <v>437</v>
      </c>
      <c r="V602" s="1" t="s">
        <v>65</v>
      </c>
      <c r="W602" s="1" t="s">
        <v>66</v>
      </c>
      <c r="X602" s="1" t="s">
        <v>1201</v>
      </c>
      <c r="AB602" s="4">
        <v>261</v>
      </c>
      <c r="AC602" s="4">
        <v>57.42</v>
      </c>
      <c r="AF602" s="1" t="s">
        <v>441</v>
      </c>
    </row>
    <row r="603" spans="1:32" x14ac:dyDescent="0.2">
      <c r="A603" s="1" t="s">
        <v>1806</v>
      </c>
      <c r="B603" s="1" t="s">
        <v>1826</v>
      </c>
      <c r="C603" s="1" t="s">
        <v>1415</v>
      </c>
      <c r="D603" s="1" t="s">
        <v>35</v>
      </c>
      <c r="E603" s="3">
        <v>237</v>
      </c>
      <c r="F603" s="1" t="s">
        <v>36</v>
      </c>
      <c r="G603" s="1" t="s">
        <v>1827</v>
      </c>
      <c r="H603" s="4">
        <v>313.2</v>
      </c>
      <c r="I603" s="1" t="s">
        <v>431</v>
      </c>
      <c r="J603" s="1" t="s">
        <v>432</v>
      </c>
      <c r="K603" s="1" t="s">
        <v>433</v>
      </c>
      <c r="L603" s="1" t="s">
        <v>434</v>
      </c>
      <c r="M603" s="1" t="s">
        <v>435</v>
      </c>
      <c r="N603" s="1" t="s">
        <v>41</v>
      </c>
      <c r="O603" s="1" t="s">
        <v>1771</v>
      </c>
      <c r="P603" s="3">
        <v>401</v>
      </c>
      <c r="R603" s="1" t="s">
        <v>1828</v>
      </c>
      <c r="S603" s="1" t="s">
        <v>44</v>
      </c>
      <c r="T603" s="1" t="s">
        <v>437</v>
      </c>
      <c r="V603" s="1" t="s">
        <v>65</v>
      </c>
      <c r="W603" s="1" t="s">
        <v>66</v>
      </c>
      <c r="X603" s="1" t="s">
        <v>1826</v>
      </c>
      <c r="AB603" s="4">
        <v>313.2</v>
      </c>
      <c r="AC603" s="4">
        <v>68.900000000000006</v>
      </c>
      <c r="AF603" s="1" t="s">
        <v>441</v>
      </c>
    </row>
    <row r="604" spans="1:32" x14ac:dyDescent="0.2">
      <c r="A604" s="1" t="s">
        <v>1806</v>
      </c>
      <c r="B604" s="1" t="s">
        <v>1826</v>
      </c>
      <c r="C604" s="1" t="s">
        <v>1415</v>
      </c>
      <c r="D604" s="1" t="s">
        <v>35</v>
      </c>
      <c r="E604" s="3">
        <v>238</v>
      </c>
      <c r="F604" s="1" t="s">
        <v>36</v>
      </c>
      <c r="G604" s="1" t="s">
        <v>1829</v>
      </c>
      <c r="H604" s="4">
        <v>2166.2199999999998</v>
      </c>
      <c r="I604" s="1" t="s">
        <v>431</v>
      </c>
      <c r="J604" s="1" t="s">
        <v>432</v>
      </c>
      <c r="K604" s="1" t="s">
        <v>433</v>
      </c>
      <c r="L604" s="1" t="s">
        <v>434</v>
      </c>
      <c r="M604" s="1" t="s">
        <v>435</v>
      </c>
      <c r="N604" s="1" t="s">
        <v>41</v>
      </c>
      <c r="O604" s="1" t="s">
        <v>1771</v>
      </c>
      <c r="P604" s="3">
        <v>401</v>
      </c>
      <c r="R604" s="1" t="s">
        <v>1830</v>
      </c>
      <c r="S604" s="1" t="s">
        <v>44</v>
      </c>
      <c r="T604" s="1" t="s">
        <v>437</v>
      </c>
      <c r="V604" s="1" t="s">
        <v>65</v>
      </c>
      <c r="W604" s="1" t="s">
        <v>66</v>
      </c>
      <c r="X604" s="1" t="s">
        <v>1826</v>
      </c>
      <c r="AB604" s="4">
        <v>2166.2199999999998</v>
      </c>
      <c r="AC604" s="4">
        <v>124.63</v>
      </c>
      <c r="AF604" s="1" t="s">
        <v>438</v>
      </c>
    </row>
    <row r="605" spans="1:32" x14ac:dyDescent="0.2">
      <c r="A605" s="1" t="s">
        <v>1629</v>
      </c>
      <c r="B605" s="1" t="s">
        <v>1447</v>
      </c>
      <c r="C605" s="1" t="s">
        <v>1192</v>
      </c>
      <c r="D605" s="1" t="s">
        <v>35</v>
      </c>
      <c r="E605" s="3">
        <v>249</v>
      </c>
      <c r="F605" s="1" t="s">
        <v>36</v>
      </c>
      <c r="G605" s="1" t="s">
        <v>1831</v>
      </c>
      <c r="H605" s="4">
        <v>202.04</v>
      </c>
      <c r="I605" s="1" t="s">
        <v>812</v>
      </c>
      <c r="J605" s="1" t="s">
        <v>813</v>
      </c>
      <c r="K605" s="1" t="s">
        <v>814</v>
      </c>
      <c r="L605" s="1" t="s">
        <v>815</v>
      </c>
      <c r="M605" s="1" t="s">
        <v>816</v>
      </c>
      <c r="N605" s="1" t="s">
        <v>41</v>
      </c>
      <c r="O605" s="1" t="s">
        <v>1771</v>
      </c>
      <c r="P605" s="3">
        <v>400</v>
      </c>
      <c r="R605" s="1" t="s">
        <v>1832</v>
      </c>
      <c r="S605" s="1" t="s">
        <v>44</v>
      </c>
      <c r="T605" s="1" t="s">
        <v>819</v>
      </c>
      <c r="V605" s="1" t="s">
        <v>65</v>
      </c>
      <c r="W605" s="1" t="s">
        <v>66</v>
      </c>
      <c r="X605" s="1" t="s">
        <v>1450</v>
      </c>
      <c r="AB605" s="4">
        <v>202.04</v>
      </c>
      <c r="AC605" s="4">
        <v>44.45</v>
      </c>
      <c r="AF605" s="1" t="s">
        <v>441</v>
      </c>
    </row>
    <row r="606" spans="1:32" x14ac:dyDescent="0.2">
      <c r="A606" s="1" t="s">
        <v>1833</v>
      </c>
      <c r="B606" s="1" t="s">
        <v>1585</v>
      </c>
      <c r="C606" s="1" t="s">
        <v>1592</v>
      </c>
      <c r="D606" s="1" t="s">
        <v>35</v>
      </c>
      <c r="E606" s="3">
        <v>273</v>
      </c>
      <c r="F606" s="1" t="s">
        <v>36</v>
      </c>
      <c r="G606" s="1" t="s">
        <v>1834</v>
      </c>
      <c r="H606" s="4">
        <v>123.84</v>
      </c>
      <c r="I606" s="1" t="s">
        <v>812</v>
      </c>
      <c r="J606" s="1" t="s">
        <v>813</v>
      </c>
      <c r="K606" s="1" t="s">
        <v>814</v>
      </c>
      <c r="L606" s="1" t="s">
        <v>815</v>
      </c>
      <c r="M606" s="1" t="s">
        <v>816</v>
      </c>
      <c r="N606" s="1" t="s">
        <v>41</v>
      </c>
      <c r="O606" s="1" t="s">
        <v>1771</v>
      </c>
      <c r="P606" s="3">
        <v>400</v>
      </c>
      <c r="R606" s="1" t="s">
        <v>1835</v>
      </c>
      <c r="S606" s="1" t="s">
        <v>44</v>
      </c>
      <c r="T606" s="1" t="s">
        <v>819</v>
      </c>
      <c r="V606" s="1" t="s">
        <v>46</v>
      </c>
      <c r="W606" s="1" t="s">
        <v>47</v>
      </c>
      <c r="X606" s="1" t="s">
        <v>1592</v>
      </c>
      <c r="AB606" s="4">
        <v>123.84</v>
      </c>
      <c r="AC606" s="4">
        <v>27.24</v>
      </c>
      <c r="AF606" s="1" t="s">
        <v>384</v>
      </c>
    </row>
    <row r="607" spans="1:32" x14ac:dyDescent="0.2">
      <c r="A607" s="1" t="s">
        <v>1814</v>
      </c>
      <c r="B607" s="1" t="s">
        <v>1814</v>
      </c>
      <c r="C607" s="1" t="s">
        <v>1814</v>
      </c>
      <c r="D607" s="1" t="s">
        <v>78</v>
      </c>
      <c r="E607" s="3">
        <v>20202</v>
      </c>
      <c r="F607" s="1" t="s">
        <v>77</v>
      </c>
      <c r="G607" s="1" t="s">
        <v>78</v>
      </c>
      <c r="H607" s="4">
        <v>1551.55</v>
      </c>
      <c r="I607" s="1" t="s">
        <v>1836</v>
      </c>
      <c r="K607" s="1" t="s">
        <v>147</v>
      </c>
      <c r="L607" s="1" t="s">
        <v>1837</v>
      </c>
      <c r="M607" s="1" t="s">
        <v>1838</v>
      </c>
      <c r="N607" s="1" t="s">
        <v>41</v>
      </c>
      <c r="O607" s="1" t="s">
        <v>1771</v>
      </c>
      <c r="P607" s="3">
        <v>399</v>
      </c>
      <c r="R607" s="1" t="s">
        <v>1839</v>
      </c>
      <c r="S607" s="1" t="s">
        <v>44</v>
      </c>
      <c r="X607" s="1" t="s">
        <v>1738</v>
      </c>
      <c r="AB607" s="4">
        <v>0</v>
      </c>
      <c r="AC607" s="4">
        <v>0</v>
      </c>
    </row>
    <row r="608" spans="1:32" x14ac:dyDescent="0.2">
      <c r="A608" s="1" t="s">
        <v>1192</v>
      </c>
      <c r="B608" s="1" t="s">
        <v>786</v>
      </c>
      <c r="C608" s="1" t="s">
        <v>1144</v>
      </c>
      <c r="D608" s="1" t="s">
        <v>35</v>
      </c>
      <c r="E608" s="3">
        <v>181</v>
      </c>
      <c r="F608" s="1" t="s">
        <v>36</v>
      </c>
      <c r="G608" s="1" t="s">
        <v>1840</v>
      </c>
      <c r="H608" s="4">
        <v>3887.88</v>
      </c>
      <c r="I608" s="1" t="s">
        <v>223</v>
      </c>
      <c r="J608" s="1" t="s">
        <v>224</v>
      </c>
      <c r="K608" s="1" t="s">
        <v>131</v>
      </c>
      <c r="L608" s="1" t="s">
        <v>225</v>
      </c>
      <c r="M608" s="1" t="s">
        <v>226</v>
      </c>
      <c r="N608" s="1" t="s">
        <v>41</v>
      </c>
      <c r="O608" s="1" t="s">
        <v>1841</v>
      </c>
      <c r="P608" s="3">
        <v>410</v>
      </c>
      <c r="R608" s="1" t="s">
        <v>1842</v>
      </c>
      <c r="S608" s="1" t="s">
        <v>44</v>
      </c>
      <c r="T608" s="1" t="s">
        <v>228</v>
      </c>
      <c r="V608" s="1" t="s">
        <v>65</v>
      </c>
      <c r="W608" s="1" t="s">
        <v>66</v>
      </c>
      <c r="X608" s="1" t="s">
        <v>1178</v>
      </c>
      <c r="AB608" s="4">
        <v>3887.88</v>
      </c>
      <c r="AC608" s="4">
        <v>22.11</v>
      </c>
      <c r="AF608" s="1" t="s">
        <v>229</v>
      </c>
    </row>
    <row r="609" spans="1:32" x14ac:dyDescent="0.2">
      <c r="A609" s="1" t="s">
        <v>1192</v>
      </c>
      <c r="B609" s="1" t="s">
        <v>786</v>
      </c>
      <c r="C609" s="1" t="s">
        <v>1144</v>
      </c>
      <c r="D609" s="1" t="s">
        <v>35</v>
      </c>
      <c r="E609" s="3">
        <v>182</v>
      </c>
      <c r="F609" s="1" t="s">
        <v>36</v>
      </c>
      <c r="G609" s="1" t="s">
        <v>1843</v>
      </c>
      <c r="H609" s="4">
        <v>51007.25</v>
      </c>
      <c r="I609" s="1" t="s">
        <v>223</v>
      </c>
      <c r="J609" s="1" t="s">
        <v>224</v>
      </c>
      <c r="K609" s="1" t="s">
        <v>131</v>
      </c>
      <c r="L609" s="1" t="s">
        <v>225</v>
      </c>
      <c r="M609" s="1" t="s">
        <v>226</v>
      </c>
      <c r="N609" s="1" t="s">
        <v>41</v>
      </c>
      <c r="O609" s="1" t="s">
        <v>1841</v>
      </c>
      <c r="P609" s="3">
        <v>410</v>
      </c>
      <c r="R609" s="1" t="s">
        <v>1844</v>
      </c>
      <c r="S609" s="1" t="s">
        <v>44</v>
      </c>
      <c r="T609" s="1" t="s">
        <v>228</v>
      </c>
      <c r="V609" s="1" t="s">
        <v>65</v>
      </c>
      <c r="W609" s="1" t="s">
        <v>66</v>
      </c>
      <c r="X609" s="1" t="s">
        <v>1178</v>
      </c>
      <c r="AB609" s="4">
        <v>51007.25</v>
      </c>
      <c r="AC609" s="4">
        <v>293.67</v>
      </c>
      <c r="AF609" s="1" t="s">
        <v>229</v>
      </c>
    </row>
    <row r="610" spans="1:32" x14ac:dyDescent="0.2">
      <c r="A610" s="1" t="s">
        <v>1192</v>
      </c>
      <c r="B610" s="1" t="s">
        <v>786</v>
      </c>
      <c r="C610" s="1" t="s">
        <v>1144</v>
      </c>
      <c r="D610" s="1" t="s">
        <v>35</v>
      </c>
      <c r="E610" s="3">
        <v>183</v>
      </c>
      <c r="F610" s="1" t="s">
        <v>36</v>
      </c>
      <c r="G610" s="1" t="s">
        <v>1845</v>
      </c>
      <c r="H610" s="4">
        <v>128.22</v>
      </c>
      <c r="I610" s="1" t="s">
        <v>223</v>
      </c>
      <c r="J610" s="1" t="s">
        <v>224</v>
      </c>
      <c r="K610" s="1" t="s">
        <v>131</v>
      </c>
      <c r="L610" s="1" t="s">
        <v>225</v>
      </c>
      <c r="M610" s="1" t="s">
        <v>226</v>
      </c>
      <c r="N610" s="1" t="s">
        <v>41</v>
      </c>
      <c r="O610" s="1" t="s">
        <v>1841</v>
      </c>
      <c r="P610" s="3">
        <v>410</v>
      </c>
      <c r="R610" s="1" t="s">
        <v>1846</v>
      </c>
      <c r="S610" s="1" t="s">
        <v>44</v>
      </c>
      <c r="T610" s="1" t="s">
        <v>228</v>
      </c>
      <c r="V610" s="1" t="s">
        <v>46</v>
      </c>
      <c r="W610" s="1" t="s">
        <v>47</v>
      </c>
      <c r="X610" s="1" t="s">
        <v>1237</v>
      </c>
      <c r="AB610" s="4">
        <v>128.22</v>
      </c>
      <c r="AC610" s="4">
        <v>0</v>
      </c>
      <c r="AF610" s="1" t="s">
        <v>229</v>
      </c>
    </row>
    <row r="611" spans="1:32" x14ac:dyDescent="0.2">
      <c r="A611" s="1" t="s">
        <v>1192</v>
      </c>
      <c r="B611" s="1" t="s">
        <v>786</v>
      </c>
      <c r="C611" s="1" t="s">
        <v>1144</v>
      </c>
      <c r="D611" s="1" t="s">
        <v>35</v>
      </c>
      <c r="E611" s="3">
        <v>184</v>
      </c>
      <c r="F611" s="1" t="s">
        <v>36</v>
      </c>
      <c r="G611" s="1" t="s">
        <v>1847</v>
      </c>
      <c r="H611" s="4">
        <v>8677.51</v>
      </c>
      <c r="I611" s="1" t="s">
        <v>223</v>
      </c>
      <c r="J611" s="1" t="s">
        <v>224</v>
      </c>
      <c r="K611" s="1" t="s">
        <v>131</v>
      </c>
      <c r="L611" s="1" t="s">
        <v>225</v>
      </c>
      <c r="M611" s="1" t="s">
        <v>226</v>
      </c>
      <c r="N611" s="1" t="s">
        <v>41</v>
      </c>
      <c r="O611" s="1" t="s">
        <v>1841</v>
      </c>
      <c r="P611" s="3">
        <v>410</v>
      </c>
      <c r="R611" s="1" t="s">
        <v>1848</v>
      </c>
      <c r="S611" s="1" t="s">
        <v>44</v>
      </c>
      <c r="T611" s="1" t="s">
        <v>228</v>
      </c>
      <c r="V611" s="1" t="s">
        <v>46</v>
      </c>
      <c r="W611" s="1" t="s">
        <v>47</v>
      </c>
      <c r="X611" s="1" t="s">
        <v>1237</v>
      </c>
      <c r="AB611" s="4">
        <v>8677.51</v>
      </c>
      <c r="AC611" s="4">
        <v>52.31</v>
      </c>
      <c r="AF611" s="1" t="s">
        <v>229</v>
      </c>
    </row>
    <row r="612" spans="1:32" x14ac:dyDescent="0.2">
      <c r="A612" s="1" t="s">
        <v>1192</v>
      </c>
      <c r="B612" s="1" t="s">
        <v>786</v>
      </c>
      <c r="C612" s="1" t="s">
        <v>1144</v>
      </c>
      <c r="D612" s="1" t="s">
        <v>35</v>
      </c>
      <c r="E612" s="3">
        <v>185</v>
      </c>
      <c r="F612" s="1" t="s">
        <v>36</v>
      </c>
      <c r="G612" s="1" t="s">
        <v>1849</v>
      </c>
      <c r="H612" s="4">
        <v>34234.5</v>
      </c>
      <c r="I612" s="1" t="s">
        <v>223</v>
      </c>
      <c r="J612" s="1" t="s">
        <v>224</v>
      </c>
      <c r="K612" s="1" t="s">
        <v>131</v>
      </c>
      <c r="L612" s="1" t="s">
        <v>225</v>
      </c>
      <c r="M612" s="1" t="s">
        <v>226</v>
      </c>
      <c r="N612" s="1" t="s">
        <v>41</v>
      </c>
      <c r="O612" s="1" t="s">
        <v>1841</v>
      </c>
      <c r="P612" s="3">
        <v>410</v>
      </c>
      <c r="R612" s="1" t="s">
        <v>1850</v>
      </c>
      <c r="S612" s="1" t="s">
        <v>44</v>
      </c>
      <c r="T612" s="1" t="s">
        <v>228</v>
      </c>
      <c r="V612" s="1" t="s">
        <v>46</v>
      </c>
      <c r="W612" s="1" t="s">
        <v>47</v>
      </c>
      <c r="X612" s="1" t="s">
        <v>1237</v>
      </c>
      <c r="AB612" s="4">
        <v>34234.5</v>
      </c>
      <c r="AC612" s="4">
        <v>0</v>
      </c>
      <c r="AF612" s="1" t="s">
        <v>1851</v>
      </c>
    </row>
    <row r="613" spans="1:32" x14ac:dyDescent="0.2">
      <c r="A613" s="1" t="s">
        <v>1595</v>
      </c>
      <c r="B613" s="1" t="s">
        <v>1186</v>
      </c>
      <c r="C613" s="1" t="s">
        <v>1384</v>
      </c>
      <c r="D613" s="1" t="s">
        <v>35</v>
      </c>
      <c r="E613" s="3">
        <v>222</v>
      </c>
      <c r="F613" s="1" t="s">
        <v>36</v>
      </c>
      <c r="G613" s="1" t="s">
        <v>1852</v>
      </c>
      <c r="H613" s="4">
        <v>759.35</v>
      </c>
      <c r="I613" s="1" t="s">
        <v>223</v>
      </c>
      <c r="J613" s="1" t="s">
        <v>224</v>
      </c>
      <c r="K613" s="1" t="s">
        <v>131</v>
      </c>
      <c r="L613" s="1" t="s">
        <v>225</v>
      </c>
      <c r="M613" s="1" t="s">
        <v>226</v>
      </c>
      <c r="N613" s="1" t="s">
        <v>41</v>
      </c>
      <c r="O613" s="1" t="s">
        <v>1841</v>
      </c>
      <c r="P613" s="3">
        <v>410</v>
      </c>
      <c r="R613" s="1" t="s">
        <v>1853</v>
      </c>
      <c r="S613" s="1" t="s">
        <v>44</v>
      </c>
      <c r="T613" s="1" t="s">
        <v>228</v>
      </c>
      <c r="V613" s="1" t="s">
        <v>46</v>
      </c>
      <c r="W613" s="1" t="s">
        <v>47</v>
      </c>
      <c r="X613" s="1" t="s">
        <v>1384</v>
      </c>
      <c r="AB613" s="4">
        <v>759.35</v>
      </c>
      <c r="AC613" s="4">
        <v>5.61</v>
      </c>
      <c r="AF613" s="1" t="s">
        <v>229</v>
      </c>
    </row>
    <row r="614" spans="1:32" x14ac:dyDescent="0.2">
      <c r="A614" s="1" t="s">
        <v>1595</v>
      </c>
      <c r="B614" s="1" t="s">
        <v>1186</v>
      </c>
      <c r="C614" s="1" t="s">
        <v>1384</v>
      </c>
      <c r="D614" s="1" t="s">
        <v>35</v>
      </c>
      <c r="E614" s="3">
        <v>223</v>
      </c>
      <c r="F614" s="1" t="s">
        <v>36</v>
      </c>
      <c r="G614" s="1" t="s">
        <v>1854</v>
      </c>
      <c r="H614" s="4">
        <v>3225.22</v>
      </c>
      <c r="I614" s="1" t="s">
        <v>223</v>
      </c>
      <c r="J614" s="1" t="s">
        <v>224</v>
      </c>
      <c r="K614" s="1" t="s">
        <v>131</v>
      </c>
      <c r="L614" s="1" t="s">
        <v>225</v>
      </c>
      <c r="M614" s="1" t="s">
        <v>226</v>
      </c>
      <c r="N614" s="1" t="s">
        <v>41</v>
      </c>
      <c r="O614" s="1" t="s">
        <v>1841</v>
      </c>
      <c r="P614" s="3">
        <v>410</v>
      </c>
      <c r="R614" s="1" t="s">
        <v>1855</v>
      </c>
      <c r="S614" s="1" t="s">
        <v>44</v>
      </c>
      <c r="T614" s="1" t="s">
        <v>228</v>
      </c>
      <c r="V614" s="1" t="s">
        <v>65</v>
      </c>
      <c r="W614" s="1" t="s">
        <v>66</v>
      </c>
      <c r="X614" s="1" t="s">
        <v>1384</v>
      </c>
      <c r="AB614" s="4">
        <v>3225.22</v>
      </c>
      <c r="AC614" s="4">
        <v>19.73</v>
      </c>
      <c r="AF614" s="1" t="s">
        <v>229</v>
      </c>
    </row>
    <row r="615" spans="1:32" x14ac:dyDescent="0.2">
      <c r="A615" s="1" t="s">
        <v>1595</v>
      </c>
      <c r="B615" s="1" t="s">
        <v>1186</v>
      </c>
      <c r="C615" s="1" t="s">
        <v>1384</v>
      </c>
      <c r="D615" s="1" t="s">
        <v>35</v>
      </c>
      <c r="E615" s="3">
        <v>224</v>
      </c>
      <c r="F615" s="1" t="s">
        <v>36</v>
      </c>
      <c r="G615" s="1" t="s">
        <v>1856</v>
      </c>
      <c r="H615" s="4">
        <v>50129.53</v>
      </c>
      <c r="I615" s="1" t="s">
        <v>223</v>
      </c>
      <c r="J615" s="1" t="s">
        <v>224</v>
      </c>
      <c r="K615" s="1" t="s">
        <v>131</v>
      </c>
      <c r="L615" s="1" t="s">
        <v>225</v>
      </c>
      <c r="M615" s="1" t="s">
        <v>226</v>
      </c>
      <c r="N615" s="1" t="s">
        <v>41</v>
      </c>
      <c r="O615" s="1" t="s">
        <v>1841</v>
      </c>
      <c r="P615" s="3">
        <v>410</v>
      </c>
      <c r="R615" s="1" t="s">
        <v>1857</v>
      </c>
      <c r="S615" s="1" t="s">
        <v>44</v>
      </c>
      <c r="T615" s="1" t="s">
        <v>228</v>
      </c>
      <c r="V615" s="1" t="s">
        <v>65</v>
      </c>
      <c r="W615" s="1" t="s">
        <v>66</v>
      </c>
      <c r="X615" s="1" t="s">
        <v>1384</v>
      </c>
      <c r="AB615" s="4">
        <v>50129.53</v>
      </c>
      <c r="AC615" s="4">
        <v>299.07</v>
      </c>
      <c r="AF615" s="1" t="s">
        <v>229</v>
      </c>
    </row>
    <row r="616" spans="1:32" x14ac:dyDescent="0.2">
      <c r="A616" s="1" t="s">
        <v>1595</v>
      </c>
      <c r="B616" s="1" t="s">
        <v>1186</v>
      </c>
      <c r="C616" s="1" t="s">
        <v>1384</v>
      </c>
      <c r="D616" s="1" t="s">
        <v>35</v>
      </c>
      <c r="E616" s="3">
        <v>225</v>
      </c>
      <c r="F616" s="1" t="s">
        <v>36</v>
      </c>
      <c r="G616" s="1" t="s">
        <v>1858</v>
      </c>
      <c r="H616" s="4">
        <v>8003.47</v>
      </c>
      <c r="I616" s="1" t="s">
        <v>223</v>
      </c>
      <c r="J616" s="1" t="s">
        <v>224</v>
      </c>
      <c r="K616" s="1" t="s">
        <v>131</v>
      </c>
      <c r="L616" s="1" t="s">
        <v>225</v>
      </c>
      <c r="M616" s="1" t="s">
        <v>226</v>
      </c>
      <c r="N616" s="1" t="s">
        <v>41</v>
      </c>
      <c r="O616" s="1" t="s">
        <v>1841</v>
      </c>
      <c r="P616" s="3">
        <v>410</v>
      </c>
      <c r="R616" s="1" t="s">
        <v>1859</v>
      </c>
      <c r="S616" s="1" t="s">
        <v>44</v>
      </c>
      <c r="T616" s="1" t="s">
        <v>228</v>
      </c>
      <c r="V616" s="1" t="s">
        <v>46</v>
      </c>
      <c r="W616" s="1" t="s">
        <v>47</v>
      </c>
      <c r="X616" s="1" t="s">
        <v>1384</v>
      </c>
      <c r="AB616" s="4">
        <v>8003.47</v>
      </c>
      <c r="AC616" s="4">
        <v>53.54</v>
      </c>
      <c r="AF616" s="1" t="s">
        <v>229</v>
      </c>
    </row>
    <row r="617" spans="1:32" x14ac:dyDescent="0.2">
      <c r="A617" s="1" t="s">
        <v>1841</v>
      </c>
      <c r="B617" s="1" t="s">
        <v>1841</v>
      </c>
      <c r="C617" s="1" t="s">
        <v>1841</v>
      </c>
      <c r="D617" s="1" t="s">
        <v>78</v>
      </c>
      <c r="E617" s="3">
        <v>20212</v>
      </c>
      <c r="F617" s="1" t="s">
        <v>77</v>
      </c>
      <c r="G617" s="1" t="s">
        <v>78</v>
      </c>
      <c r="H617" s="4">
        <v>100</v>
      </c>
      <c r="I617" s="1" t="s">
        <v>202</v>
      </c>
      <c r="J617" s="1" t="s">
        <v>203</v>
      </c>
      <c r="K617" s="1" t="s">
        <v>204</v>
      </c>
      <c r="N617" s="1" t="s">
        <v>460</v>
      </c>
      <c r="O617" s="1" t="s">
        <v>1841</v>
      </c>
      <c r="P617" s="3">
        <v>411</v>
      </c>
      <c r="R617" s="1" t="s">
        <v>1860</v>
      </c>
      <c r="S617" s="1" t="s">
        <v>44</v>
      </c>
      <c r="T617" s="1" t="s">
        <v>207</v>
      </c>
      <c r="X617" s="1" t="s">
        <v>1861</v>
      </c>
      <c r="Y617" s="1" t="s">
        <v>723</v>
      </c>
      <c r="AA617" s="1" t="s">
        <v>1771</v>
      </c>
      <c r="AB617" s="4">
        <v>0</v>
      </c>
      <c r="AC617" s="4">
        <v>0</v>
      </c>
    </row>
    <row r="618" spans="1:32" x14ac:dyDescent="0.2">
      <c r="A618" s="1" t="s">
        <v>1862</v>
      </c>
      <c r="B618" s="1" t="s">
        <v>1166</v>
      </c>
      <c r="C618" s="1" t="s">
        <v>1343</v>
      </c>
      <c r="D618" s="1" t="s">
        <v>35</v>
      </c>
      <c r="E618" s="3">
        <v>31</v>
      </c>
      <c r="F618" s="1" t="s">
        <v>77</v>
      </c>
      <c r="G618" s="1" t="s">
        <v>1863</v>
      </c>
      <c r="H618" s="4">
        <v>90</v>
      </c>
      <c r="I618" s="1" t="s">
        <v>1162</v>
      </c>
      <c r="J618" s="1" t="s">
        <v>1163</v>
      </c>
      <c r="K618" s="1" t="s">
        <v>1036</v>
      </c>
      <c r="N618" s="1" t="s">
        <v>41</v>
      </c>
      <c r="O618" s="1" t="s">
        <v>1864</v>
      </c>
      <c r="P618" s="3">
        <v>415</v>
      </c>
      <c r="R618" s="1" t="s">
        <v>1865</v>
      </c>
      <c r="S618" s="1" t="s">
        <v>44</v>
      </c>
      <c r="T618" s="1" t="s">
        <v>1866</v>
      </c>
      <c r="V618" s="1" t="s">
        <v>46</v>
      </c>
      <c r="W618" s="1" t="s">
        <v>47</v>
      </c>
      <c r="X618" s="1" t="s">
        <v>1343</v>
      </c>
      <c r="AB618" s="4">
        <v>90</v>
      </c>
      <c r="AC618" s="4">
        <v>0</v>
      </c>
      <c r="AF618" s="1" t="s">
        <v>1050</v>
      </c>
    </row>
    <row r="619" spans="1:32" x14ac:dyDescent="0.2">
      <c r="A619" s="1" t="s">
        <v>1331</v>
      </c>
      <c r="B619" s="1" t="s">
        <v>1331</v>
      </c>
      <c r="C619" s="1" t="s">
        <v>1447</v>
      </c>
      <c r="D619" s="1" t="s">
        <v>35</v>
      </c>
      <c r="E619" s="3">
        <v>246</v>
      </c>
      <c r="F619" s="1" t="s">
        <v>36</v>
      </c>
      <c r="G619" s="1" t="s">
        <v>1867</v>
      </c>
      <c r="H619" s="4">
        <v>116.7</v>
      </c>
      <c r="I619" s="1" t="s">
        <v>1868</v>
      </c>
      <c r="J619" s="1" t="s">
        <v>1869</v>
      </c>
      <c r="K619" s="1" t="s">
        <v>1870</v>
      </c>
      <c r="N619" s="1" t="s">
        <v>41</v>
      </c>
      <c r="O619" s="1" t="s">
        <v>1864</v>
      </c>
      <c r="P619" s="3">
        <v>414</v>
      </c>
      <c r="R619" s="1" t="s">
        <v>1871</v>
      </c>
      <c r="S619" s="1" t="s">
        <v>44</v>
      </c>
      <c r="T619" s="1" t="s">
        <v>1872</v>
      </c>
      <c r="V619" s="1" t="s">
        <v>46</v>
      </c>
      <c r="W619" s="1" t="s">
        <v>47</v>
      </c>
      <c r="X619" s="1" t="s">
        <v>1447</v>
      </c>
      <c r="AB619" s="4">
        <v>116.7</v>
      </c>
      <c r="AC619" s="4">
        <v>25.67</v>
      </c>
      <c r="AF619" s="1" t="s">
        <v>441</v>
      </c>
    </row>
    <row r="620" spans="1:32" x14ac:dyDescent="0.2">
      <c r="A620" s="1" t="s">
        <v>1771</v>
      </c>
      <c r="B620" s="1" t="s">
        <v>1552</v>
      </c>
      <c r="C620" s="1" t="s">
        <v>1632</v>
      </c>
      <c r="D620" s="1" t="s">
        <v>35</v>
      </c>
      <c r="E620" s="3">
        <v>307</v>
      </c>
      <c r="F620" s="1" t="s">
        <v>36</v>
      </c>
      <c r="G620" s="1" t="s">
        <v>1873</v>
      </c>
      <c r="H620" s="4">
        <v>220</v>
      </c>
      <c r="I620" s="1" t="s">
        <v>1874</v>
      </c>
      <c r="J620" s="1" t="s">
        <v>1875</v>
      </c>
      <c r="K620" s="1" t="s">
        <v>111</v>
      </c>
      <c r="N620" s="1" t="s">
        <v>41</v>
      </c>
      <c r="O620" s="1" t="s">
        <v>1864</v>
      </c>
      <c r="P620" s="3">
        <v>413</v>
      </c>
      <c r="R620" s="1" t="s">
        <v>1876</v>
      </c>
      <c r="S620" s="1" t="s">
        <v>44</v>
      </c>
      <c r="T620" s="1" t="s">
        <v>1877</v>
      </c>
      <c r="V620" s="1" t="s">
        <v>46</v>
      </c>
      <c r="W620" s="1" t="s">
        <v>47</v>
      </c>
      <c r="X620" s="1" t="s">
        <v>1785</v>
      </c>
      <c r="AB620" s="4">
        <v>220</v>
      </c>
      <c r="AC620" s="4">
        <v>48.4</v>
      </c>
      <c r="AF620" s="1" t="s">
        <v>114</v>
      </c>
    </row>
    <row r="621" spans="1:32" x14ac:dyDescent="0.2">
      <c r="A621" s="1" t="s">
        <v>1878</v>
      </c>
      <c r="B621" s="1" t="s">
        <v>1791</v>
      </c>
      <c r="C621" s="1" t="s">
        <v>1632</v>
      </c>
      <c r="D621" s="1" t="s">
        <v>35</v>
      </c>
      <c r="E621" s="3">
        <v>317</v>
      </c>
      <c r="F621" s="1" t="s">
        <v>36</v>
      </c>
      <c r="G621" s="1" t="s">
        <v>1879</v>
      </c>
      <c r="H621" s="4">
        <v>77.7</v>
      </c>
      <c r="I621" s="1" t="s">
        <v>1880</v>
      </c>
      <c r="J621" s="1" t="s">
        <v>1881</v>
      </c>
      <c r="K621" s="1" t="s">
        <v>1882</v>
      </c>
      <c r="L621" s="1" t="s">
        <v>1883</v>
      </c>
      <c r="M621" s="1" t="s">
        <v>1884</v>
      </c>
      <c r="N621" s="1" t="s">
        <v>41</v>
      </c>
      <c r="O621" s="1" t="s">
        <v>1864</v>
      </c>
      <c r="P621" s="3">
        <v>412</v>
      </c>
      <c r="R621" s="1" t="s">
        <v>1885</v>
      </c>
      <c r="S621" s="1" t="s">
        <v>44</v>
      </c>
      <c r="T621" s="1" t="s">
        <v>1886</v>
      </c>
      <c r="V621" s="1" t="s">
        <v>65</v>
      </c>
      <c r="W621" s="1" t="s">
        <v>66</v>
      </c>
      <c r="X621" s="1" t="s">
        <v>1791</v>
      </c>
      <c r="AB621" s="4">
        <v>77.7</v>
      </c>
      <c r="AC621" s="4">
        <v>17.09</v>
      </c>
      <c r="AF621" s="1" t="s">
        <v>1074</v>
      </c>
    </row>
    <row r="622" spans="1:32" x14ac:dyDescent="0.2">
      <c r="A622" s="1" t="s">
        <v>1771</v>
      </c>
      <c r="B622" s="1" t="s">
        <v>1771</v>
      </c>
      <c r="C622" s="1" t="s">
        <v>1771</v>
      </c>
      <c r="D622" s="1" t="s">
        <v>78</v>
      </c>
      <c r="E622" s="3">
        <v>20203</v>
      </c>
      <c r="F622" s="1" t="s">
        <v>77</v>
      </c>
      <c r="G622" s="1" t="s">
        <v>78</v>
      </c>
      <c r="H622" s="4">
        <v>14593.17</v>
      </c>
      <c r="I622" s="1" t="s">
        <v>125</v>
      </c>
      <c r="K622" s="1" t="s">
        <v>102</v>
      </c>
      <c r="N622" s="1" t="s">
        <v>116</v>
      </c>
      <c r="O622" s="1" t="s">
        <v>1864</v>
      </c>
      <c r="P622" s="3">
        <v>402</v>
      </c>
      <c r="R622" s="1" t="s">
        <v>1887</v>
      </c>
      <c r="S622" s="1" t="s">
        <v>44</v>
      </c>
      <c r="X622" s="1" t="s">
        <v>1750</v>
      </c>
      <c r="AB622" s="4">
        <v>0</v>
      </c>
      <c r="AC622" s="4">
        <v>0</v>
      </c>
    </row>
    <row r="623" spans="1:32" x14ac:dyDescent="0.2">
      <c r="A623" s="1" t="s">
        <v>1771</v>
      </c>
      <c r="B623" s="1" t="s">
        <v>1771</v>
      </c>
      <c r="C623" s="1" t="s">
        <v>1771</v>
      </c>
      <c r="D623" s="1" t="s">
        <v>78</v>
      </c>
      <c r="E623" s="3">
        <v>20204</v>
      </c>
      <c r="F623" s="1" t="s">
        <v>77</v>
      </c>
      <c r="G623" s="1" t="s">
        <v>78</v>
      </c>
      <c r="H623" s="4">
        <v>133.18</v>
      </c>
      <c r="I623" s="1" t="s">
        <v>115</v>
      </c>
      <c r="K623" s="1" t="s">
        <v>102</v>
      </c>
      <c r="N623" s="1" t="s">
        <v>116</v>
      </c>
      <c r="O623" s="1" t="s">
        <v>1864</v>
      </c>
      <c r="P623" s="3">
        <v>403</v>
      </c>
      <c r="R623" s="1" t="s">
        <v>1888</v>
      </c>
      <c r="S623" s="1" t="s">
        <v>44</v>
      </c>
      <c r="X623" s="1" t="s">
        <v>1861</v>
      </c>
      <c r="AB623" s="4">
        <v>0</v>
      </c>
      <c r="AC623" s="4">
        <v>0</v>
      </c>
    </row>
    <row r="624" spans="1:32" x14ac:dyDescent="0.2">
      <c r="A624" s="1" t="s">
        <v>1771</v>
      </c>
      <c r="B624" s="1" t="s">
        <v>1771</v>
      </c>
      <c r="C624" s="1" t="s">
        <v>1771</v>
      </c>
      <c r="D624" s="1" t="s">
        <v>78</v>
      </c>
      <c r="E624" s="3">
        <v>20205</v>
      </c>
      <c r="F624" s="1" t="s">
        <v>77</v>
      </c>
      <c r="G624" s="1" t="s">
        <v>78</v>
      </c>
      <c r="H624" s="4">
        <v>1789.09</v>
      </c>
      <c r="I624" s="1" t="s">
        <v>115</v>
      </c>
      <c r="K624" s="1" t="s">
        <v>102</v>
      </c>
      <c r="N624" s="1" t="s">
        <v>116</v>
      </c>
      <c r="O624" s="1" t="s">
        <v>1864</v>
      </c>
      <c r="P624" s="3">
        <v>403</v>
      </c>
      <c r="R624" s="1" t="s">
        <v>1889</v>
      </c>
      <c r="S624" s="1" t="s">
        <v>44</v>
      </c>
      <c r="X624" s="1" t="s">
        <v>1861</v>
      </c>
      <c r="AB624" s="4">
        <v>0</v>
      </c>
      <c r="AC624" s="4">
        <v>0</v>
      </c>
    </row>
    <row r="625" spans="1:32" x14ac:dyDescent="0.2">
      <c r="A625" s="1" t="s">
        <v>1771</v>
      </c>
      <c r="B625" s="1" t="s">
        <v>1771</v>
      </c>
      <c r="C625" s="1" t="s">
        <v>1771</v>
      </c>
      <c r="D625" s="1" t="s">
        <v>78</v>
      </c>
      <c r="E625" s="3">
        <v>20206</v>
      </c>
      <c r="F625" s="1" t="s">
        <v>77</v>
      </c>
      <c r="G625" s="1" t="s">
        <v>78</v>
      </c>
      <c r="H625" s="4">
        <v>157.22999999999999</v>
      </c>
      <c r="I625" s="1" t="s">
        <v>119</v>
      </c>
      <c r="K625" s="1" t="s">
        <v>102</v>
      </c>
      <c r="N625" s="1" t="s">
        <v>116</v>
      </c>
      <c r="O625" s="1" t="s">
        <v>1864</v>
      </c>
      <c r="P625" s="3">
        <v>404</v>
      </c>
      <c r="R625" s="1" t="s">
        <v>1890</v>
      </c>
      <c r="S625" s="1" t="s">
        <v>44</v>
      </c>
      <c r="X625" s="1" t="s">
        <v>1861</v>
      </c>
      <c r="AB625" s="4">
        <v>0</v>
      </c>
      <c r="AC625" s="4">
        <v>0</v>
      </c>
    </row>
    <row r="626" spans="1:32" x14ac:dyDescent="0.2">
      <c r="A626" s="1" t="s">
        <v>1771</v>
      </c>
      <c r="B626" s="1" t="s">
        <v>1771</v>
      </c>
      <c r="C626" s="1" t="s">
        <v>1771</v>
      </c>
      <c r="D626" s="1" t="s">
        <v>78</v>
      </c>
      <c r="E626" s="3">
        <v>20207</v>
      </c>
      <c r="F626" s="1" t="s">
        <v>77</v>
      </c>
      <c r="G626" s="1" t="s">
        <v>78</v>
      </c>
      <c r="H626" s="4">
        <v>8.74</v>
      </c>
      <c r="I626" s="1" t="s">
        <v>121</v>
      </c>
      <c r="K626" s="1" t="s">
        <v>102</v>
      </c>
      <c r="N626" s="1" t="s">
        <v>116</v>
      </c>
      <c r="O626" s="1" t="s">
        <v>1864</v>
      </c>
      <c r="P626" s="3">
        <v>405</v>
      </c>
      <c r="R626" s="1" t="s">
        <v>1891</v>
      </c>
      <c r="S626" s="1" t="s">
        <v>44</v>
      </c>
      <c r="X626" s="1" t="s">
        <v>1861</v>
      </c>
      <c r="AB626" s="4">
        <v>0</v>
      </c>
      <c r="AC626" s="4">
        <v>0</v>
      </c>
    </row>
    <row r="627" spans="1:32" x14ac:dyDescent="0.2">
      <c r="A627" s="1" t="s">
        <v>1771</v>
      </c>
      <c r="B627" s="1" t="s">
        <v>1771</v>
      </c>
      <c r="C627" s="1" t="s">
        <v>1771</v>
      </c>
      <c r="D627" s="1" t="s">
        <v>78</v>
      </c>
      <c r="E627" s="3">
        <v>20208</v>
      </c>
      <c r="F627" s="1" t="s">
        <v>77</v>
      </c>
      <c r="G627" s="1" t="s">
        <v>78</v>
      </c>
      <c r="H627" s="4">
        <v>26</v>
      </c>
      <c r="I627" s="1" t="s">
        <v>125</v>
      </c>
      <c r="K627" s="1" t="s">
        <v>102</v>
      </c>
      <c r="N627" s="1" t="s">
        <v>116</v>
      </c>
      <c r="O627" s="1" t="s">
        <v>1864</v>
      </c>
      <c r="P627" s="3">
        <v>406</v>
      </c>
      <c r="R627" s="1" t="s">
        <v>1892</v>
      </c>
      <c r="S627" s="1" t="s">
        <v>44</v>
      </c>
      <c r="X627" s="1" t="s">
        <v>1861</v>
      </c>
      <c r="AB627" s="4">
        <v>0</v>
      </c>
      <c r="AC627" s="4">
        <v>0</v>
      </c>
    </row>
    <row r="628" spans="1:32" x14ac:dyDescent="0.2">
      <c r="A628" s="1" t="s">
        <v>1771</v>
      </c>
      <c r="B628" s="1" t="s">
        <v>1771</v>
      </c>
      <c r="C628" s="1" t="s">
        <v>1771</v>
      </c>
      <c r="D628" s="1" t="s">
        <v>78</v>
      </c>
      <c r="E628" s="3">
        <v>20209</v>
      </c>
      <c r="F628" s="1" t="s">
        <v>77</v>
      </c>
      <c r="G628" s="1" t="s">
        <v>78</v>
      </c>
      <c r="H628" s="4">
        <v>3314.48</v>
      </c>
      <c r="I628" s="1" t="s">
        <v>127</v>
      </c>
      <c r="K628" s="1" t="s">
        <v>102</v>
      </c>
      <c r="N628" s="1" t="s">
        <v>116</v>
      </c>
      <c r="O628" s="1" t="s">
        <v>1864</v>
      </c>
      <c r="P628" s="3">
        <v>407</v>
      </c>
      <c r="R628" s="1" t="s">
        <v>1893</v>
      </c>
      <c r="S628" s="1" t="s">
        <v>44</v>
      </c>
      <c r="X628" s="1" t="s">
        <v>1861</v>
      </c>
      <c r="AB628" s="4">
        <v>0</v>
      </c>
      <c r="AC628" s="4">
        <v>0</v>
      </c>
    </row>
    <row r="629" spans="1:32" x14ac:dyDescent="0.2">
      <c r="A629" s="1" t="s">
        <v>1771</v>
      </c>
      <c r="B629" s="1" t="s">
        <v>1771</v>
      </c>
      <c r="C629" s="1" t="s">
        <v>1771</v>
      </c>
      <c r="D629" s="1" t="s">
        <v>78</v>
      </c>
      <c r="E629" s="3">
        <v>20210</v>
      </c>
      <c r="F629" s="1" t="s">
        <v>77</v>
      </c>
      <c r="G629" s="1" t="s">
        <v>78</v>
      </c>
      <c r="H629" s="4">
        <v>1416.16</v>
      </c>
      <c r="I629" s="1" t="s">
        <v>127</v>
      </c>
      <c r="K629" s="1" t="s">
        <v>102</v>
      </c>
      <c r="N629" s="1" t="s">
        <v>116</v>
      </c>
      <c r="O629" s="1" t="s">
        <v>1864</v>
      </c>
      <c r="P629" s="3">
        <v>408</v>
      </c>
      <c r="R629" s="1" t="s">
        <v>1894</v>
      </c>
      <c r="S629" s="1" t="s">
        <v>44</v>
      </c>
      <c r="X629" s="1" t="s">
        <v>1861</v>
      </c>
      <c r="AB629" s="4">
        <v>0</v>
      </c>
      <c r="AC629" s="4">
        <v>0</v>
      </c>
    </row>
    <row r="630" spans="1:32" x14ac:dyDescent="0.2">
      <c r="A630" s="1" t="s">
        <v>1771</v>
      </c>
      <c r="B630" s="1" t="s">
        <v>1771</v>
      </c>
      <c r="C630" s="1" t="s">
        <v>1771</v>
      </c>
      <c r="D630" s="1" t="s">
        <v>78</v>
      </c>
      <c r="E630" s="3">
        <v>20211</v>
      </c>
      <c r="F630" s="1" t="s">
        <v>77</v>
      </c>
      <c r="G630" s="1" t="s">
        <v>78</v>
      </c>
      <c r="H630" s="4">
        <v>3868.77</v>
      </c>
      <c r="I630" s="1" t="s">
        <v>130</v>
      </c>
      <c r="K630" s="1" t="s">
        <v>131</v>
      </c>
      <c r="N630" s="1" t="s">
        <v>116</v>
      </c>
      <c r="O630" s="1" t="s">
        <v>1864</v>
      </c>
      <c r="P630" s="3">
        <v>409</v>
      </c>
      <c r="R630" s="1" t="s">
        <v>1895</v>
      </c>
      <c r="S630" s="1" t="s">
        <v>44</v>
      </c>
      <c r="X630" s="1" t="s">
        <v>1861</v>
      </c>
      <c r="AB630" s="4">
        <v>0</v>
      </c>
      <c r="AC630" s="4">
        <v>0</v>
      </c>
    </row>
    <row r="631" spans="1:32" x14ac:dyDescent="0.2">
      <c r="A631" s="1" t="s">
        <v>1864</v>
      </c>
      <c r="B631" s="1" t="s">
        <v>1864</v>
      </c>
      <c r="C631" s="1" t="s">
        <v>1864</v>
      </c>
      <c r="D631" s="1" t="s">
        <v>78</v>
      </c>
      <c r="E631" s="3">
        <v>20213</v>
      </c>
      <c r="F631" s="1" t="s">
        <v>77</v>
      </c>
      <c r="G631" s="1" t="s">
        <v>78</v>
      </c>
      <c r="H631" s="4">
        <v>12468.98</v>
      </c>
      <c r="I631" s="1" t="s">
        <v>127</v>
      </c>
      <c r="K631" s="1" t="s">
        <v>102</v>
      </c>
      <c r="N631" s="1" t="s">
        <v>116</v>
      </c>
      <c r="O631" s="1" t="s">
        <v>1896</v>
      </c>
      <c r="P631" s="3">
        <v>416</v>
      </c>
      <c r="R631" s="1" t="s">
        <v>1897</v>
      </c>
      <c r="S631" s="1" t="s">
        <v>44</v>
      </c>
      <c r="X631" s="1" t="s">
        <v>1864</v>
      </c>
      <c r="AB631" s="4">
        <v>0</v>
      </c>
      <c r="AC631" s="4">
        <v>0</v>
      </c>
    </row>
    <row r="632" spans="1:32" x14ac:dyDescent="0.2">
      <c r="A632" s="1" t="s">
        <v>1898</v>
      </c>
      <c r="B632" s="1" t="s">
        <v>1773</v>
      </c>
      <c r="C632" s="1" t="s">
        <v>1861</v>
      </c>
      <c r="D632" s="1" t="s">
        <v>35</v>
      </c>
      <c r="E632" s="3">
        <v>49</v>
      </c>
      <c r="F632" s="1" t="s">
        <v>77</v>
      </c>
      <c r="G632" s="1" t="s">
        <v>1294</v>
      </c>
      <c r="H632" s="4">
        <v>3789.78</v>
      </c>
      <c r="I632" s="1" t="s">
        <v>189</v>
      </c>
      <c r="J632" s="1" t="s">
        <v>190</v>
      </c>
      <c r="K632" s="1" t="s">
        <v>102</v>
      </c>
      <c r="N632" s="1" t="s">
        <v>41</v>
      </c>
      <c r="O632" s="1" t="s">
        <v>1899</v>
      </c>
      <c r="P632" s="3">
        <v>418</v>
      </c>
      <c r="R632" s="1" t="s">
        <v>1900</v>
      </c>
      <c r="S632" s="1" t="s">
        <v>44</v>
      </c>
      <c r="T632" s="1" t="s">
        <v>1543</v>
      </c>
      <c r="V632" s="1" t="s">
        <v>46</v>
      </c>
      <c r="W632" s="1" t="s">
        <v>47</v>
      </c>
      <c r="X632" s="1" t="s">
        <v>1773</v>
      </c>
      <c r="AB632" s="4">
        <v>3687.66</v>
      </c>
      <c r="AC632" s="4">
        <v>811.29</v>
      </c>
      <c r="AF632" s="1" t="s">
        <v>1544</v>
      </c>
    </row>
    <row r="633" spans="1:32" x14ac:dyDescent="0.2">
      <c r="A633" s="1" t="s">
        <v>1792</v>
      </c>
      <c r="B633" s="1" t="s">
        <v>1535</v>
      </c>
      <c r="C633" s="1" t="s">
        <v>1541</v>
      </c>
      <c r="D633" s="1" t="s">
        <v>35</v>
      </c>
      <c r="E633" s="3">
        <v>256</v>
      </c>
      <c r="F633" s="1" t="s">
        <v>36</v>
      </c>
      <c r="G633" s="1" t="s">
        <v>1901</v>
      </c>
      <c r="H633" s="4">
        <v>32.33</v>
      </c>
      <c r="I633" s="1" t="s">
        <v>38</v>
      </c>
      <c r="J633" s="1" t="s">
        <v>39</v>
      </c>
      <c r="K633" s="1" t="s">
        <v>40</v>
      </c>
      <c r="N633" s="1" t="s">
        <v>41</v>
      </c>
      <c r="O633" s="1" t="s">
        <v>1899</v>
      </c>
      <c r="P633" s="3">
        <v>420</v>
      </c>
      <c r="R633" s="1" t="s">
        <v>1902</v>
      </c>
      <c r="S633" s="1" t="s">
        <v>44</v>
      </c>
      <c r="T633" s="1" t="s">
        <v>1136</v>
      </c>
      <c r="V633" s="1" t="s">
        <v>46</v>
      </c>
      <c r="W633" s="1" t="s">
        <v>47</v>
      </c>
      <c r="X633" s="1" t="s">
        <v>1541</v>
      </c>
      <c r="AB633" s="4">
        <v>32.33</v>
      </c>
      <c r="AC633" s="4">
        <v>3.23</v>
      </c>
      <c r="AF633" s="1" t="s">
        <v>48</v>
      </c>
    </row>
    <row r="634" spans="1:32" x14ac:dyDescent="0.2">
      <c r="A634" s="1" t="s">
        <v>1903</v>
      </c>
      <c r="B634" s="1" t="s">
        <v>1612</v>
      </c>
      <c r="C634" s="1" t="s">
        <v>1686</v>
      </c>
      <c r="D634" s="1" t="s">
        <v>35</v>
      </c>
      <c r="E634" s="3">
        <v>289</v>
      </c>
      <c r="F634" s="1" t="s">
        <v>36</v>
      </c>
      <c r="G634" s="1" t="s">
        <v>1904</v>
      </c>
      <c r="H634" s="4">
        <v>2000</v>
      </c>
      <c r="I634" s="1" t="s">
        <v>1905</v>
      </c>
      <c r="J634" s="1" t="s">
        <v>1906</v>
      </c>
      <c r="K634" s="1" t="s">
        <v>1907</v>
      </c>
      <c r="N634" s="1" t="s">
        <v>41</v>
      </c>
      <c r="O634" s="1" t="s">
        <v>1899</v>
      </c>
      <c r="P634" s="3">
        <v>417</v>
      </c>
      <c r="R634" s="1" t="s">
        <v>1908</v>
      </c>
      <c r="S634" s="1" t="s">
        <v>44</v>
      </c>
      <c r="T634" s="1" t="s">
        <v>1909</v>
      </c>
      <c r="V634" s="1" t="s">
        <v>46</v>
      </c>
      <c r="W634" s="1" t="s">
        <v>47</v>
      </c>
      <c r="X634" s="1" t="s">
        <v>1686</v>
      </c>
      <c r="AB634" s="4">
        <v>2000</v>
      </c>
      <c r="AC634" s="4">
        <v>99.8</v>
      </c>
      <c r="AF634" s="1" t="s">
        <v>1023</v>
      </c>
    </row>
    <row r="635" spans="1:32" x14ac:dyDescent="0.2">
      <c r="A635" s="1" t="s">
        <v>1910</v>
      </c>
      <c r="B635" s="1" t="s">
        <v>1632</v>
      </c>
      <c r="C635" s="1" t="s">
        <v>1861</v>
      </c>
      <c r="D635" s="1" t="s">
        <v>35</v>
      </c>
      <c r="E635" s="3">
        <v>327</v>
      </c>
      <c r="F635" s="1" t="s">
        <v>36</v>
      </c>
      <c r="G635" s="1" t="s">
        <v>1911</v>
      </c>
      <c r="H635" s="4">
        <v>79</v>
      </c>
      <c r="I635" s="1" t="s">
        <v>1244</v>
      </c>
      <c r="J635" s="1" t="s">
        <v>1245</v>
      </c>
      <c r="K635" s="1" t="s">
        <v>1246</v>
      </c>
      <c r="N635" s="1" t="s">
        <v>41</v>
      </c>
      <c r="O635" s="1" t="s">
        <v>1899</v>
      </c>
      <c r="P635" s="3">
        <v>419</v>
      </c>
      <c r="R635" s="1" t="s">
        <v>1912</v>
      </c>
      <c r="S635" s="1" t="s">
        <v>44</v>
      </c>
      <c r="T635" s="1" t="s">
        <v>1248</v>
      </c>
      <c r="V635" s="1" t="s">
        <v>65</v>
      </c>
      <c r="W635" s="1" t="s">
        <v>66</v>
      </c>
      <c r="X635" s="1" t="s">
        <v>1773</v>
      </c>
      <c r="AB635" s="4">
        <v>79</v>
      </c>
      <c r="AC635" s="4">
        <v>17.38</v>
      </c>
      <c r="AF635" s="1" t="s">
        <v>1074</v>
      </c>
    </row>
    <row r="636" spans="1:32" x14ac:dyDescent="0.2">
      <c r="A636" s="1" t="s">
        <v>1899</v>
      </c>
      <c r="B636" s="1" t="s">
        <v>1899</v>
      </c>
      <c r="C636" s="1" t="s">
        <v>1899</v>
      </c>
      <c r="D636" s="1" t="s">
        <v>78</v>
      </c>
      <c r="E636" s="3">
        <v>20215</v>
      </c>
      <c r="F636" s="1" t="s">
        <v>77</v>
      </c>
      <c r="H636" s="4">
        <v>4</v>
      </c>
      <c r="I636" s="1" t="s">
        <v>202</v>
      </c>
      <c r="J636" s="1" t="s">
        <v>203</v>
      </c>
      <c r="K636" s="1" t="s">
        <v>204</v>
      </c>
      <c r="N636" s="1" t="s">
        <v>460</v>
      </c>
      <c r="O636" s="1" t="s">
        <v>1899</v>
      </c>
      <c r="P636" s="3">
        <v>422</v>
      </c>
      <c r="R636" s="1" t="s">
        <v>1913</v>
      </c>
      <c r="S636" s="1" t="s">
        <v>44</v>
      </c>
      <c r="T636" s="1" t="s">
        <v>207</v>
      </c>
      <c r="X636" s="1" t="s">
        <v>1914</v>
      </c>
      <c r="Y636" s="1" t="s">
        <v>213</v>
      </c>
      <c r="AA636" s="1" t="s">
        <v>1896</v>
      </c>
      <c r="AB636" s="4">
        <v>0</v>
      </c>
      <c r="AC636" s="4">
        <v>0</v>
      </c>
    </row>
    <row r="637" spans="1:32" x14ac:dyDescent="0.2">
      <c r="A637" s="1" t="s">
        <v>1899</v>
      </c>
      <c r="B637" s="1" t="s">
        <v>1899</v>
      </c>
      <c r="C637" s="1" t="s">
        <v>1899</v>
      </c>
      <c r="D637" s="1" t="s">
        <v>78</v>
      </c>
      <c r="E637" s="3">
        <v>20257</v>
      </c>
      <c r="F637" s="1" t="s">
        <v>77</v>
      </c>
      <c r="G637" s="1" t="s">
        <v>78</v>
      </c>
      <c r="H637" s="4">
        <v>153.6</v>
      </c>
      <c r="I637" s="1" t="s">
        <v>202</v>
      </c>
      <c r="J637" s="1" t="s">
        <v>203</v>
      </c>
      <c r="K637" s="1" t="s">
        <v>204</v>
      </c>
      <c r="N637" s="1" t="s">
        <v>460</v>
      </c>
      <c r="O637" s="1" t="s">
        <v>1899</v>
      </c>
      <c r="P637" s="3">
        <v>421</v>
      </c>
      <c r="R637" s="1" t="s">
        <v>1915</v>
      </c>
      <c r="S637" s="1" t="s">
        <v>44</v>
      </c>
      <c r="T637" s="1" t="s">
        <v>207</v>
      </c>
      <c r="X637" s="1" t="s">
        <v>1916</v>
      </c>
      <c r="Y637" s="1" t="s">
        <v>1917</v>
      </c>
      <c r="AA637" s="1" t="s">
        <v>1899</v>
      </c>
      <c r="AB637" s="4">
        <v>0</v>
      </c>
      <c r="AC637" s="4">
        <v>0</v>
      </c>
    </row>
    <row r="638" spans="1:32" x14ac:dyDescent="0.2">
      <c r="A638" s="1" t="s">
        <v>1918</v>
      </c>
      <c r="B638" s="1" t="s">
        <v>1918</v>
      </c>
      <c r="C638" s="1" t="s">
        <v>1918</v>
      </c>
      <c r="D638" s="1" t="s">
        <v>78</v>
      </c>
      <c r="E638" s="3">
        <v>20217</v>
      </c>
      <c r="F638" s="1" t="s">
        <v>77</v>
      </c>
      <c r="G638" s="1" t="s">
        <v>78</v>
      </c>
      <c r="H638" s="4">
        <v>1742.01</v>
      </c>
      <c r="I638" s="1" t="s">
        <v>1919</v>
      </c>
      <c r="K638" s="1" t="s">
        <v>456</v>
      </c>
      <c r="N638" s="1" t="s">
        <v>41</v>
      </c>
      <c r="O638" s="1" t="s">
        <v>1918</v>
      </c>
      <c r="P638" s="3">
        <v>424</v>
      </c>
      <c r="R638" s="1" t="s">
        <v>1920</v>
      </c>
      <c r="S638" s="1" t="s">
        <v>44</v>
      </c>
      <c r="X638" s="1" t="s">
        <v>1786</v>
      </c>
      <c r="AB638" s="4">
        <v>0</v>
      </c>
      <c r="AC638" s="4">
        <v>0</v>
      </c>
    </row>
    <row r="639" spans="1:32" x14ac:dyDescent="0.2">
      <c r="A639" s="1" t="s">
        <v>1918</v>
      </c>
      <c r="B639" s="1" t="s">
        <v>1918</v>
      </c>
      <c r="C639" s="1" t="s">
        <v>1918</v>
      </c>
      <c r="D639" s="1" t="s">
        <v>78</v>
      </c>
      <c r="E639" s="3">
        <v>20216</v>
      </c>
      <c r="F639" s="1" t="s">
        <v>77</v>
      </c>
      <c r="G639" s="1" t="s">
        <v>78</v>
      </c>
      <c r="H639" s="4">
        <v>1476</v>
      </c>
      <c r="I639" s="1" t="s">
        <v>1921</v>
      </c>
      <c r="K639" s="1" t="s">
        <v>1922</v>
      </c>
      <c r="N639" s="1" t="s">
        <v>41</v>
      </c>
      <c r="O639" s="1" t="s">
        <v>1806</v>
      </c>
      <c r="P639" s="3">
        <v>423</v>
      </c>
      <c r="R639" s="1" t="s">
        <v>1923</v>
      </c>
      <c r="S639" s="1" t="s">
        <v>44</v>
      </c>
      <c r="X639" s="1" t="s">
        <v>1786</v>
      </c>
      <c r="AB639" s="4">
        <v>0</v>
      </c>
      <c r="AC639" s="4">
        <v>0</v>
      </c>
    </row>
    <row r="640" spans="1:32" x14ac:dyDescent="0.2">
      <c r="A640" s="1" t="s">
        <v>1924</v>
      </c>
      <c r="B640" s="1" t="s">
        <v>1924</v>
      </c>
      <c r="C640" s="1" t="s">
        <v>1924</v>
      </c>
      <c r="D640" s="1" t="s">
        <v>78</v>
      </c>
      <c r="E640" s="3">
        <v>20218</v>
      </c>
      <c r="F640" s="1" t="s">
        <v>77</v>
      </c>
      <c r="G640" s="1" t="s">
        <v>78</v>
      </c>
      <c r="H640" s="4">
        <v>1554.75</v>
      </c>
      <c r="I640" s="1" t="s">
        <v>202</v>
      </c>
      <c r="J640" s="1" t="s">
        <v>203</v>
      </c>
      <c r="K640" s="1" t="s">
        <v>204</v>
      </c>
      <c r="N640" s="1" t="s">
        <v>460</v>
      </c>
      <c r="O640" s="1" t="s">
        <v>1924</v>
      </c>
      <c r="P640" s="3">
        <v>425</v>
      </c>
      <c r="R640" s="1" t="s">
        <v>1925</v>
      </c>
      <c r="S640" s="1" t="s">
        <v>44</v>
      </c>
      <c r="X640" s="1" t="s">
        <v>1521</v>
      </c>
      <c r="Y640" s="1" t="s">
        <v>1926</v>
      </c>
      <c r="AA640" s="1" t="s">
        <v>1899</v>
      </c>
      <c r="AB640" s="4">
        <v>0</v>
      </c>
      <c r="AC640" s="4">
        <v>0</v>
      </c>
    </row>
    <row r="641" spans="1:32" x14ac:dyDescent="0.2">
      <c r="A641" s="1" t="s">
        <v>1924</v>
      </c>
      <c r="B641" s="1" t="s">
        <v>1924</v>
      </c>
      <c r="C641" s="1" t="s">
        <v>1924</v>
      </c>
      <c r="D641" s="1" t="s">
        <v>78</v>
      </c>
      <c r="E641" s="3">
        <v>20222</v>
      </c>
      <c r="F641" s="1" t="s">
        <v>77</v>
      </c>
      <c r="G641" s="1" t="s">
        <v>78</v>
      </c>
      <c r="H641" s="4">
        <v>1489.5</v>
      </c>
      <c r="I641" s="1" t="s">
        <v>1927</v>
      </c>
      <c r="K641" s="1" t="s">
        <v>1928</v>
      </c>
      <c r="N641" s="1" t="s">
        <v>41</v>
      </c>
      <c r="O641" s="1" t="s">
        <v>1775</v>
      </c>
      <c r="P641" s="3">
        <v>428</v>
      </c>
      <c r="R641" s="1" t="s">
        <v>1929</v>
      </c>
      <c r="S641" s="1" t="s">
        <v>44</v>
      </c>
      <c r="X641" s="1" t="s">
        <v>1819</v>
      </c>
      <c r="AB641" s="4">
        <v>0</v>
      </c>
      <c r="AC641" s="4">
        <v>0</v>
      </c>
    </row>
    <row r="642" spans="1:32" x14ac:dyDescent="0.2">
      <c r="A642" s="1" t="s">
        <v>1792</v>
      </c>
      <c r="B642" s="1" t="s">
        <v>1632</v>
      </c>
      <c r="C642" s="1" t="s">
        <v>1861</v>
      </c>
      <c r="D642" s="1" t="s">
        <v>35</v>
      </c>
      <c r="E642" s="3">
        <v>336</v>
      </c>
      <c r="F642" s="1" t="s">
        <v>36</v>
      </c>
      <c r="G642" s="1" t="s">
        <v>1930</v>
      </c>
      <c r="H642" s="4">
        <v>180</v>
      </c>
      <c r="I642" s="1" t="s">
        <v>448</v>
      </c>
      <c r="J642" s="1" t="s">
        <v>449</v>
      </c>
      <c r="K642" s="1" t="s">
        <v>450</v>
      </c>
      <c r="L642" s="1" t="s">
        <v>225</v>
      </c>
      <c r="M642" s="1" t="s">
        <v>451</v>
      </c>
      <c r="N642" s="1" t="s">
        <v>41</v>
      </c>
      <c r="O642" s="1" t="s">
        <v>1931</v>
      </c>
      <c r="P642" s="3">
        <v>429</v>
      </c>
      <c r="R642" s="1" t="s">
        <v>1932</v>
      </c>
      <c r="S642" s="1" t="s">
        <v>44</v>
      </c>
      <c r="T642" s="1" t="s">
        <v>454</v>
      </c>
      <c r="V642" s="1" t="s">
        <v>65</v>
      </c>
      <c r="W642" s="1" t="s">
        <v>66</v>
      </c>
      <c r="X642" s="1" t="s">
        <v>1771</v>
      </c>
      <c r="AB642" s="4">
        <v>180</v>
      </c>
      <c r="AC642" s="4">
        <v>7.2</v>
      </c>
      <c r="AF642" s="1" t="s">
        <v>152</v>
      </c>
    </row>
    <row r="643" spans="1:32" x14ac:dyDescent="0.2">
      <c r="A643" s="1" t="s">
        <v>1792</v>
      </c>
      <c r="B643" s="1" t="s">
        <v>1632</v>
      </c>
      <c r="C643" s="1" t="s">
        <v>1861</v>
      </c>
      <c r="D643" s="1" t="s">
        <v>35</v>
      </c>
      <c r="E643" s="3">
        <v>337</v>
      </c>
      <c r="F643" s="1" t="s">
        <v>36</v>
      </c>
      <c r="G643" s="1" t="s">
        <v>1933</v>
      </c>
      <c r="H643" s="4">
        <v>286</v>
      </c>
      <c r="I643" s="1" t="s">
        <v>1934</v>
      </c>
      <c r="J643" s="1" t="s">
        <v>1935</v>
      </c>
      <c r="K643" s="1" t="s">
        <v>1936</v>
      </c>
      <c r="L643" s="1" t="s">
        <v>1937</v>
      </c>
      <c r="M643" s="1" t="s">
        <v>1938</v>
      </c>
      <c r="N643" s="1" t="s">
        <v>41</v>
      </c>
      <c r="O643" s="1" t="s">
        <v>1931</v>
      </c>
      <c r="P643" s="3">
        <v>430</v>
      </c>
      <c r="R643" s="1" t="s">
        <v>1939</v>
      </c>
      <c r="S643" s="1" t="s">
        <v>44</v>
      </c>
      <c r="T643" s="1" t="s">
        <v>1940</v>
      </c>
      <c r="V643" s="1" t="s">
        <v>46</v>
      </c>
      <c r="W643" s="1" t="s">
        <v>47</v>
      </c>
      <c r="X643" s="1" t="s">
        <v>1841</v>
      </c>
      <c r="AB643" s="4">
        <v>286</v>
      </c>
      <c r="AC643" s="4">
        <v>62.92</v>
      </c>
      <c r="AF643" s="1" t="s">
        <v>67</v>
      </c>
    </row>
    <row r="644" spans="1:32" x14ac:dyDescent="0.2">
      <c r="A644" s="1" t="s">
        <v>1924</v>
      </c>
      <c r="B644" s="1" t="s">
        <v>1924</v>
      </c>
      <c r="C644" s="1" t="s">
        <v>1924</v>
      </c>
      <c r="D644" s="1" t="s">
        <v>78</v>
      </c>
      <c r="E644" s="3">
        <v>20220</v>
      </c>
      <c r="F644" s="1" t="s">
        <v>77</v>
      </c>
      <c r="G644" s="1" t="s">
        <v>78</v>
      </c>
      <c r="H644" s="4">
        <v>38877.65</v>
      </c>
      <c r="I644" s="1" t="s">
        <v>372</v>
      </c>
      <c r="N644" s="1" t="s">
        <v>373</v>
      </c>
      <c r="O644" s="1" t="s">
        <v>1941</v>
      </c>
      <c r="P644" s="3">
        <v>427</v>
      </c>
      <c r="R644" s="1" t="s">
        <v>1942</v>
      </c>
      <c r="S644" s="1" t="s">
        <v>44</v>
      </c>
      <c r="X644" s="1" t="s">
        <v>1775</v>
      </c>
      <c r="AB644" s="4">
        <v>0</v>
      </c>
      <c r="AC644" s="4">
        <v>0</v>
      </c>
    </row>
    <row r="645" spans="1:32" x14ac:dyDescent="0.2">
      <c r="A645" s="1" t="s">
        <v>1924</v>
      </c>
      <c r="B645" s="1" t="s">
        <v>1924</v>
      </c>
      <c r="C645" s="1" t="s">
        <v>1924</v>
      </c>
      <c r="D645" s="1" t="s">
        <v>78</v>
      </c>
      <c r="E645" s="3">
        <v>20221</v>
      </c>
      <c r="F645" s="1" t="s">
        <v>77</v>
      </c>
      <c r="G645" s="1" t="s">
        <v>78</v>
      </c>
      <c r="H645" s="4">
        <v>749.06</v>
      </c>
      <c r="I645" s="1" t="s">
        <v>372</v>
      </c>
      <c r="N645" s="1" t="s">
        <v>373</v>
      </c>
      <c r="O645" s="1" t="s">
        <v>1941</v>
      </c>
      <c r="P645" s="3">
        <v>427</v>
      </c>
      <c r="R645" s="1" t="s">
        <v>1943</v>
      </c>
      <c r="S645" s="1" t="s">
        <v>44</v>
      </c>
      <c r="X645" s="1" t="s">
        <v>1819</v>
      </c>
      <c r="AB645" s="4">
        <v>0</v>
      </c>
      <c r="AC645" s="4">
        <v>0</v>
      </c>
    </row>
    <row r="646" spans="1:32" x14ac:dyDescent="0.2">
      <c r="A646" s="1" t="s">
        <v>1924</v>
      </c>
      <c r="B646" s="1" t="s">
        <v>1924</v>
      </c>
      <c r="C646" s="1" t="s">
        <v>1924</v>
      </c>
      <c r="D646" s="1" t="s">
        <v>78</v>
      </c>
      <c r="E646" s="3">
        <v>20219</v>
      </c>
      <c r="F646" s="1" t="s">
        <v>77</v>
      </c>
      <c r="G646" s="1" t="s">
        <v>78</v>
      </c>
      <c r="H646" s="4">
        <v>386</v>
      </c>
      <c r="I646" s="1" t="s">
        <v>127</v>
      </c>
      <c r="K646" s="1" t="s">
        <v>102</v>
      </c>
      <c r="N646" s="1" t="s">
        <v>116</v>
      </c>
      <c r="O646" s="1" t="s">
        <v>1944</v>
      </c>
      <c r="P646" s="3">
        <v>426</v>
      </c>
      <c r="R646" s="1" t="s">
        <v>1945</v>
      </c>
      <c r="S646" s="1" t="s">
        <v>44</v>
      </c>
      <c r="X646" s="1" t="s">
        <v>1775</v>
      </c>
      <c r="AB646" s="4">
        <v>0</v>
      </c>
      <c r="AC646" s="4">
        <v>0</v>
      </c>
    </row>
    <row r="647" spans="1:32" x14ac:dyDescent="0.2">
      <c r="A647" s="1" t="s">
        <v>1944</v>
      </c>
      <c r="B647" s="1" t="s">
        <v>1750</v>
      </c>
      <c r="C647" s="1" t="s">
        <v>1632</v>
      </c>
      <c r="D647" s="1" t="s">
        <v>35</v>
      </c>
      <c r="E647" s="3">
        <v>322</v>
      </c>
      <c r="F647" s="1" t="s">
        <v>36</v>
      </c>
      <c r="G647" s="1" t="s">
        <v>1946</v>
      </c>
      <c r="H647" s="4">
        <v>345.06</v>
      </c>
      <c r="I647" s="1" t="s">
        <v>396</v>
      </c>
      <c r="J647" s="1" t="s">
        <v>397</v>
      </c>
      <c r="K647" s="1" t="s">
        <v>216</v>
      </c>
      <c r="L647" s="1" t="s">
        <v>368</v>
      </c>
      <c r="M647" s="1" t="s">
        <v>398</v>
      </c>
      <c r="N647" s="1" t="s">
        <v>41</v>
      </c>
      <c r="O647" s="1" t="s">
        <v>1947</v>
      </c>
      <c r="P647" s="3">
        <v>432</v>
      </c>
      <c r="R647" s="1" t="s">
        <v>1948</v>
      </c>
      <c r="S647" s="1" t="s">
        <v>44</v>
      </c>
      <c r="T647" s="1" t="s">
        <v>1422</v>
      </c>
      <c r="V647" s="1" t="s">
        <v>65</v>
      </c>
      <c r="W647" s="1" t="s">
        <v>66</v>
      </c>
      <c r="X647" s="1" t="s">
        <v>1949</v>
      </c>
      <c r="AB647" s="4">
        <v>345.06</v>
      </c>
      <c r="AC647" s="4">
        <v>75.91</v>
      </c>
      <c r="AF647" s="1" t="s">
        <v>401</v>
      </c>
    </row>
    <row r="648" spans="1:32" x14ac:dyDescent="0.2">
      <c r="A648" s="1" t="s">
        <v>1792</v>
      </c>
      <c r="B648" s="1" t="s">
        <v>1632</v>
      </c>
      <c r="C648" s="1" t="s">
        <v>1861</v>
      </c>
      <c r="D648" s="1" t="s">
        <v>35</v>
      </c>
      <c r="E648" s="3">
        <v>328</v>
      </c>
      <c r="F648" s="1" t="s">
        <v>36</v>
      </c>
      <c r="G648" s="1" t="s">
        <v>1950</v>
      </c>
      <c r="H648" s="4">
        <v>16536.63</v>
      </c>
      <c r="I648" s="1" t="s">
        <v>396</v>
      </c>
      <c r="J648" s="1" t="s">
        <v>397</v>
      </c>
      <c r="K648" s="1" t="s">
        <v>216</v>
      </c>
      <c r="L648" s="1" t="s">
        <v>368</v>
      </c>
      <c r="M648" s="1" t="s">
        <v>398</v>
      </c>
      <c r="N648" s="1" t="s">
        <v>41</v>
      </c>
      <c r="O648" s="1" t="s">
        <v>1947</v>
      </c>
      <c r="P648" s="3">
        <v>432</v>
      </c>
      <c r="R648" s="1" t="s">
        <v>1951</v>
      </c>
      <c r="S648" s="1" t="s">
        <v>44</v>
      </c>
      <c r="T648" s="1" t="s">
        <v>1422</v>
      </c>
      <c r="V648" s="1" t="s">
        <v>65</v>
      </c>
      <c r="W648" s="1" t="s">
        <v>66</v>
      </c>
      <c r="X648" s="1" t="s">
        <v>1786</v>
      </c>
      <c r="AB648" s="4">
        <v>16536.63</v>
      </c>
      <c r="AC648" s="4">
        <v>1653.66</v>
      </c>
      <c r="AF648" s="1" t="s">
        <v>407</v>
      </c>
    </row>
    <row r="649" spans="1:32" x14ac:dyDescent="0.2">
      <c r="A649" s="1" t="s">
        <v>1792</v>
      </c>
      <c r="B649" s="1" t="s">
        <v>1632</v>
      </c>
      <c r="C649" s="1" t="s">
        <v>1861</v>
      </c>
      <c r="D649" s="1" t="s">
        <v>35</v>
      </c>
      <c r="E649" s="3">
        <v>329</v>
      </c>
      <c r="F649" s="1" t="s">
        <v>36</v>
      </c>
      <c r="G649" s="1" t="s">
        <v>1952</v>
      </c>
      <c r="H649" s="4">
        <v>58.05</v>
      </c>
      <c r="I649" s="1" t="s">
        <v>396</v>
      </c>
      <c r="J649" s="1" t="s">
        <v>397</v>
      </c>
      <c r="K649" s="1" t="s">
        <v>216</v>
      </c>
      <c r="L649" s="1" t="s">
        <v>368</v>
      </c>
      <c r="M649" s="1" t="s">
        <v>398</v>
      </c>
      <c r="N649" s="1" t="s">
        <v>41</v>
      </c>
      <c r="O649" s="1" t="s">
        <v>1947</v>
      </c>
      <c r="P649" s="3">
        <v>432</v>
      </c>
      <c r="R649" s="1" t="s">
        <v>1953</v>
      </c>
      <c r="S649" s="1" t="s">
        <v>44</v>
      </c>
      <c r="T649" s="1" t="s">
        <v>1422</v>
      </c>
      <c r="V649" s="1" t="s">
        <v>46</v>
      </c>
      <c r="W649" s="1" t="s">
        <v>47</v>
      </c>
      <c r="X649" s="1" t="s">
        <v>1786</v>
      </c>
      <c r="AB649" s="4">
        <v>58.05</v>
      </c>
      <c r="AC649" s="4">
        <v>2.3199999999999998</v>
      </c>
      <c r="AF649" s="1" t="s">
        <v>404</v>
      </c>
    </row>
    <row r="650" spans="1:32" x14ac:dyDescent="0.2">
      <c r="A650" s="1" t="s">
        <v>1954</v>
      </c>
      <c r="B650" s="1" t="s">
        <v>1861</v>
      </c>
      <c r="C650" s="1" t="s">
        <v>1899</v>
      </c>
      <c r="D650" s="1" t="s">
        <v>35</v>
      </c>
      <c r="E650" s="3">
        <v>350</v>
      </c>
      <c r="F650" s="1" t="s">
        <v>36</v>
      </c>
      <c r="G650" s="1" t="s">
        <v>1955</v>
      </c>
      <c r="H650" s="4">
        <v>650</v>
      </c>
      <c r="I650" s="1" t="s">
        <v>1956</v>
      </c>
      <c r="J650" s="1" t="s">
        <v>1957</v>
      </c>
      <c r="K650" s="1" t="s">
        <v>1958</v>
      </c>
      <c r="N650" s="1" t="s">
        <v>41</v>
      </c>
      <c r="O650" s="1" t="s">
        <v>1947</v>
      </c>
      <c r="P650" s="3">
        <v>431</v>
      </c>
      <c r="R650" s="1" t="s">
        <v>1959</v>
      </c>
      <c r="S650" s="1" t="s">
        <v>44</v>
      </c>
      <c r="T650" s="1" t="s">
        <v>1960</v>
      </c>
      <c r="V650" s="1" t="s">
        <v>46</v>
      </c>
      <c r="W650" s="1" t="s">
        <v>47</v>
      </c>
      <c r="X650" s="1" t="s">
        <v>1961</v>
      </c>
      <c r="AB650" s="4">
        <v>650</v>
      </c>
      <c r="AC650" s="4">
        <v>65</v>
      </c>
      <c r="AF650" s="1" t="s">
        <v>296</v>
      </c>
    </row>
    <row r="651" spans="1:32" x14ac:dyDescent="0.2">
      <c r="A651" s="1" t="s">
        <v>1954</v>
      </c>
      <c r="B651" s="1" t="s">
        <v>1861</v>
      </c>
      <c r="C651" s="1" t="s">
        <v>1899</v>
      </c>
      <c r="D651" s="1" t="s">
        <v>35</v>
      </c>
      <c r="E651" s="3">
        <v>351</v>
      </c>
      <c r="F651" s="1" t="s">
        <v>36</v>
      </c>
      <c r="G651" s="1" t="s">
        <v>1962</v>
      </c>
      <c r="H651" s="4">
        <v>116.88</v>
      </c>
      <c r="I651" s="1" t="s">
        <v>1956</v>
      </c>
      <c r="J651" s="1" t="s">
        <v>1957</v>
      </c>
      <c r="K651" s="1" t="s">
        <v>1958</v>
      </c>
      <c r="N651" s="1" t="s">
        <v>41</v>
      </c>
      <c r="O651" s="1" t="s">
        <v>1947</v>
      </c>
      <c r="P651" s="3">
        <v>431</v>
      </c>
      <c r="R651" s="1" t="s">
        <v>1963</v>
      </c>
      <c r="S651" s="1" t="s">
        <v>44</v>
      </c>
      <c r="T651" s="1" t="s">
        <v>1960</v>
      </c>
      <c r="V651" s="1" t="s">
        <v>46</v>
      </c>
      <c r="W651" s="1" t="s">
        <v>47</v>
      </c>
      <c r="X651" s="1" t="s">
        <v>1961</v>
      </c>
      <c r="AB651" s="4">
        <v>116.88</v>
      </c>
      <c r="AC651" s="4">
        <v>11.69</v>
      </c>
      <c r="AF651" s="1" t="s">
        <v>296</v>
      </c>
    </row>
    <row r="652" spans="1:32" x14ac:dyDescent="0.2">
      <c r="A652" s="1" t="s">
        <v>1792</v>
      </c>
      <c r="B652" s="1" t="s">
        <v>1632</v>
      </c>
      <c r="C652" s="1" t="s">
        <v>1899</v>
      </c>
      <c r="D652" s="1" t="s">
        <v>35</v>
      </c>
      <c r="E652" s="3">
        <v>353</v>
      </c>
      <c r="F652" s="1" t="s">
        <v>36</v>
      </c>
      <c r="G652" s="1" t="s">
        <v>1964</v>
      </c>
      <c r="H652" s="4">
        <v>59.4</v>
      </c>
      <c r="I652" s="1" t="s">
        <v>396</v>
      </c>
      <c r="J652" s="1" t="s">
        <v>397</v>
      </c>
      <c r="K652" s="1" t="s">
        <v>216</v>
      </c>
      <c r="L652" s="1" t="s">
        <v>368</v>
      </c>
      <c r="M652" s="1" t="s">
        <v>398</v>
      </c>
      <c r="N652" s="1" t="s">
        <v>41</v>
      </c>
      <c r="O652" s="1" t="s">
        <v>1947</v>
      </c>
      <c r="P652" s="3">
        <v>432</v>
      </c>
      <c r="R652" s="1" t="s">
        <v>1965</v>
      </c>
      <c r="S652" s="1" t="s">
        <v>44</v>
      </c>
      <c r="T652" s="1" t="s">
        <v>1422</v>
      </c>
      <c r="V652" s="1" t="s">
        <v>65</v>
      </c>
      <c r="W652" s="1" t="s">
        <v>66</v>
      </c>
      <c r="X652" s="1" t="s">
        <v>1864</v>
      </c>
      <c r="AB652" s="4">
        <v>59.4</v>
      </c>
      <c r="AC652" s="4">
        <v>13.07</v>
      </c>
      <c r="AF652" s="1" t="s">
        <v>401</v>
      </c>
    </row>
    <row r="653" spans="1:32" x14ac:dyDescent="0.2">
      <c r="A653" s="1" t="s">
        <v>1944</v>
      </c>
      <c r="B653" s="1" t="s">
        <v>1944</v>
      </c>
      <c r="C653" s="1" t="s">
        <v>1944</v>
      </c>
      <c r="D653" s="1" t="s">
        <v>78</v>
      </c>
      <c r="E653" s="3">
        <v>20223</v>
      </c>
      <c r="F653" s="1" t="s">
        <v>77</v>
      </c>
      <c r="G653" s="1" t="s">
        <v>78</v>
      </c>
      <c r="H653" s="4">
        <v>317</v>
      </c>
      <c r="I653" s="1" t="s">
        <v>545</v>
      </c>
      <c r="J653" s="1" t="s">
        <v>546</v>
      </c>
      <c r="K653" s="1" t="s">
        <v>282</v>
      </c>
      <c r="L653" s="1" t="s">
        <v>225</v>
      </c>
      <c r="M653" s="1" t="s">
        <v>547</v>
      </c>
      <c r="N653" s="1" t="s">
        <v>41</v>
      </c>
      <c r="O653" s="1" t="s">
        <v>1947</v>
      </c>
      <c r="P653" s="3">
        <v>433</v>
      </c>
      <c r="R653" s="1" t="s">
        <v>1966</v>
      </c>
      <c r="S653" s="1" t="s">
        <v>44</v>
      </c>
      <c r="T653" s="1" t="s">
        <v>1967</v>
      </c>
      <c r="X653" s="1" t="s">
        <v>1861</v>
      </c>
      <c r="AB653" s="4">
        <v>0</v>
      </c>
      <c r="AC653" s="4">
        <v>0</v>
      </c>
    </row>
    <row r="654" spans="1:32" x14ac:dyDescent="0.2">
      <c r="A654" s="1" t="s">
        <v>1903</v>
      </c>
      <c r="B654" s="1" t="s">
        <v>1786</v>
      </c>
      <c r="C654" s="1" t="s">
        <v>1861</v>
      </c>
      <c r="D654" s="1" t="s">
        <v>35</v>
      </c>
      <c r="E654" s="3">
        <v>330</v>
      </c>
      <c r="F654" s="1" t="s">
        <v>36</v>
      </c>
      <c r="G654" s="1" t="s">
        <v>1968</v>
      </c>
      <c r="H654" s="4">
        <v>7500</v>
      </c>
      <c r="I654" s="1" t="s">
        <v>202</v>
      </c>
      <c r="J654" s="1" t="s">
        <v>203</v>
      </c>
      <c r="K654" s="1" t="s">
        <v>204</v>
      </c>
      <c r="N654" s="1" t="s">
        <v>205</v>
      </c>
      <c r="O654" s="1" t="s">
        <v>1819</v>
      </c>
      <c r="P654" s="3">
        <v>434</v>
      </c>
      <c r="R654" s="1" t="s">
        <v>1969</v>
      </c>
      <c r="S654" s="1" t="s">
        <v>44</v>
      </c>
      <c r="T654" s="1" t="s">
        <v>1970</v>
      </c>
      <c r="V654" s="1" t="s">
        <v>46</v>
      </c>
      <c r="W654" s="1" t="s">
        <v>47</v>
      </c>
      <c r="X654" s="1" t="s">
        <v>1786</v>
      </c>
      <c r="AB654" s="4">
        <v>7500</v>
      </c>
      <c r="AC654" s="4">
        <v>1650</v>
      </c>
      <c r="AF654" s="1" t="s">
        <v>208</v>
      </c>
    </row>
    <row r="655" spans="1:32" x14ac:dyDescent="0.2">
      <c r="A655" s="1" t="s">
        <v>1903</v>
      </c>
      <c r="B655" s="1" t="s">
        <v>1786</v>
      </c>
      <c r="C655" s="1" t="s">
        <v>1861</v>
      </c>
      <c r="D655" s="1" t="s">
        <v>35</v>
      </c>
      <c r="E655" s="3">
        <v>331</v>
      </c>
      <c r="F655" s="1" t="s">
        <v>36</v>
      </c>
      <c r="G655" s="1" t="s">
        <v>1971</v>
      </c>
      <c r="H655" s="4">
        <v>1125</v>
      </c>
      <c r="I655" s="1" t="s">
        <v>202</v>
      </c>
      <c r="J655" s="1" t="s">
        <v>203</v>
      </c>
      <c r="K655" s="1" t="s">
        <v>204</v>
      </c>
      <c r="N655" s="1" t="s">
        <v>205</v>
      </c>
      <c r="O655" s="1" t="s">
        <v>1819</v>
      </c>
      <c r="P655" s="3">
        <v>435</v>
      </c>
      <c r="R655" s="1" t="s">
        <v>1972</v>
      </c>
      <c r="S655" s="1" t="s">
        <v>44</v>
      </c>
      <c r="T655" s="1" t="s">
        <v>1970</v>
      </c>
      <c r="V655" s="1" t="s">
        <v>46</v>
      </c>
      <c r="W655" s="1" t="s">
        <v>47</v>
      </c>
      <c r="X655" s="1" t="s">
        <v>1786</v>
      </c>
      <c r="AB655" s="4">
        <v>1125</v>
      </c>
      <c r="AC655" s="4">
        <v>247.5</v>
      </c>
      <c r="AF655" s="1" t="s">
        <v>208</v>
      </c>
    </row>
    <row r="656" spans="1:32" x14ac:dyDescent="0.2">
      <c r="A656" s="1" t="s">
        <v>1973</v>
      </c>
      <c r="B656" s="1" t="s">
        <v>1973</v>
      </c>
      <c r="C656" s="1" t="s">
        <v>1973</v>
      </c>
      <c r="D656" s="1" t="s">
        <v>78</v>
      </c>
      <c r="E656" s="3">
        <v>20241</v>
      </c>
      <c r="F656" s="1" t="s">
        <v>77</v>
      </c>
      <c r="G656" s="1" t="s">
        <v>78</v>
      </c>
      <c r="H656" s="4">
        <v>156</v>
      </c>
      <c r="I656" s="1" t="s">
        <v>202</v>
      </c>
      <c r="J656" s="1" t="s">
        <v>203</v>
      </c>
      <c r="K656" s="1" t="s">
        <v>204</v>
      </c>
      <c r="N656" s="1" t="s">
        <v>460</v>
      </c>
      <c r="O656" s="1" t="s">
        <v>1792</v>
      </c>
      <c r="P656" s="3">
        <v>458</v>
      </c>
      <c r="R656" s="1" t="s">
        <v>1915</v>
      </c>
      <c r="S656" s="1" t="s">
        <v>44</v>
      </c>
      <c r="T656" s="1" t="s">
        <v>207</v>
      </c>
      <c r="X656" s="1" t="s">
        <v>1841</v>
      </c>
      <c r="Y656" s="1" t="s">
        <v>1974</v>
      </c>
      <c r="AA656" s="1" t="s">
        <v>1792</v>
      </c>
      <c r="AB656" s="4">
        <v>0</v>
      </c>
      <c r="AC656" s="4">
        <v>0</v>
      </c>
    </row>
    <row r="657" spans="1:32" x14ac:dyDescent="0.2">
      <c r="A657" s="1" t="s">
        <v>1975</v>
      </c>
      <c r="B657" s="1" t="s">
        <v>1975</v>
      </c>
      <c r="C657" s="1" t="s">
        <v>1947</v>
      </c>
      <c r="D657" s="1" t="s">
        <v>35</v>
      </c>
      <c r="E657" s="3">
        <v>52</v>
      </c>
      <c r="F657" s="1" t="s">
        <v>77</v>
      </c>
      <c r="G657" s="1" t="s">
        <v>1976</v>
      </c>
      <c r="H657" s="4">
        <v>1830</v>
      </c>
      <c r="I657" s="1" t="s">
        <v>1977</v>
      </c>
      <c r="J657" s="1" t="s">
        <v>1978</v>
      </c>
      <c r="K657" s="1" t="s">
        <v>1979</v>
      </c>
      <c r="N657" s="1" t="s">
        <v>41</v>
      </c>
      <c r="O657" s="1" t="s">
        <v>1980</v>
      </c>
      <c r="P657" s="3">
        <v>440</v>
      </c>
      <c r="R657" s="1" t="s">
        <v>1981</v>
      </c>
      <c r="S657" s="1" t="s">
        <v>44</v>
      </c>
      <c r="T657" s="1" t="s">
        <v>1982</v>
      </c>
      <c r="V657" s="1" t="s">
        <v>46</v>
      </c>
      <c r="W657" s="1" t="s">
        <v>47</v>
      </c>
      <c r="X657" s="1" t="s">
        <v>1914</v>
      </c>
      <c r="AB657" s="4">
        <v>1500</v>
      </c>
      <c r="AC657" s="4">
        <v>330</v>
      </c>
      <c r="AF657" s="1" t="s">
        <v>1983</v>
      </c>
    </row>
    <row r="658" spans="1:32" x14ac:dyDescent="0.2">
      <c r="A658" s="1" t="s">
        <v>1984</v>
      </c>
      <c r="B658" s="1" t="s">
        <v>1944</v>
      </c>
      <c r="C658" s="1" t="s">
        <v>1947</v>
      </c>
      <c r="D658" s="1" t="s">
        <v>35</v>
      </c>
      <c r="E658" s="3">
        <v>53</v>
      </c>
      <c r="F658" s="1" t="s">
        <v>77</v>
      </c>
      <c r="G658" s="1" t="s">
        <v>1985</v>
      </c>
      <c r="H658" s="4">
        <v>1533.84</v>
      </c>
      <c r="I658" s="1" t="s">
        <v>1500</v>
      </c>
      <c r="J658" s="1" t="s">
        <v>1501</v>
      </c>
      <c r="K658" s="1" t="s">
        <v>1502</v>
      </c>
      <c r="L658" s="1" t="s">
        <v>481</v>
      </c>
      <c r="M658" s="1" t="s">
        <v>1503</v>
      </c>
      <c r="N658" s="1" t="s">
        <v>41</v>
      </c>
      <c r="O658" s="1" t="s">
        <v>1980</v>
      </c>
      <c r="P658" s="3">
        <v>439</v>
      </c>
      <c r="R658" s="1" t="s">
        <v>1986</v>
      </c>
      <c r="S658" s="1" t="s">
        <v>44</v>
      </c>
      <c r="T658" s="1" t="s">
        <v>1505</v>
      </c>
      <c r="V658" s="1" t="s">
        <v>46</v>
      </c>
      <c r="W658" s="1" t="s">
        <v>47</v>
      </c>
      <c r="X658" s="1" t="s">
        <v>1944</v>
      </c>
      <c r="AB658" s="4">
        <v>1492.51</v>
      </c>
      <c r="AC658" s="4">
        <v>328.35</v>
      </c>
      <c r="AF658" s="1" t="s">
        <v>187</v>
      </c>
    </row>
    <row r="659" spans="1:32" x14ac:dyDescent="0.2">
      <c r="A659" s="1" t="s">
        <v>1987</v>
      </c>
      <c r="B659" s="1" t="s">
        <v>1570</v>
      </c>
      <c r="C659" s="1" t="s">
        <v>1498</v>
      </c>
      <c r="D659" s="1" t="s">
        <v>35</v>
      </c>
      <c r="E659" s="3">
        <v>269</v>
      </c>
      <c r="F659" s="1" t="s">
        <v>36</v>
      </c>
      <c r="G659" s="1" t="s">
        <v>1988</v>
      </c>
      <c r="H659" s="4">
        <v>384.25</v>
      </c>
      <c r="I659" s="1" t="s">
        <v>38</v>
      </c>
      <c r="J659" s="1" t="s">
        <v>39</v>
      </c>
      <c r="K659" s="1" t="s">
        <v>40</v>
      </c>
      <c r="N659" s="1" t="s">
        <v>41</v>
      </c>
      <c r="O659" s="1" t="s">
        <v>1980</v>
      </c>
      <c r="P659" s="3">
        <v>436</v>
      </c>
      <c r="R659" s="1" t="s">
        <v>1989</v>
      </c>
      <c r="S659" s="1" t="s">
        <v>44</v>
      </c>
      <c r="T659" s="1" t="s">
        <v>1136</v>
      </c>
      <c r="V659" s="1" t="s">
        <v>46</v>
      </c>
      <c r="W659" s="1" t="s">
        <v>47</v>
      </c>
      <c r="X659" s="1" t="s">
        <v>1498</v>
      </c>
      <c r="AB659" s="4">
        <v>384.25</v>
      </c>
      <c r="AC659" s="4">
        <v>38.43</v>
      </c>
      <c r="AF659" s="1" t="s">
        <v>48</v>
      </c>
    </row>
    <row r="660" spans="1:32" x14ac:dyDescent="0.2">
      <c r="A660" s="1" t="s">
        <v>1990</v>
      </c>
      <c r="B660" s="1" t="s">
        <v>1706</v>
      </c>
      <c r="C660" s="1" t="s">
        <v>1632</v>
      </c>
      <c r="D660" s="1" t="s">
        <v>35</v>
      </c>
      <c r="E660" s="3">
        <v>309</v>
      </c>
      <c r="F660" s="1" t="s">
        <v>36</v>
      </c>
      <c r="G660" s="1" t="s">
        <v>1991</v>
      </c>
      <c r="H660" s="4">
        <v>47.83</v>
      </c>
      <c r="I660" s="1" t="s">
        <v>417</v>
      </c>
      <c r="J660" s="1" t="s">
        <v>418</v>
      </c>
      <c r="K660" s="1" t="s">
        <v>282</v>
      </c>
      <c r="N660" s="1" t="s">
        <v>41</v>
      </c>
      <c r="O660" s="1" t="s">
        <v>1980</v>
      </c>
      <c r="P660" s="3">
        <v>437</v>
      </c>
      <c r="R660" s="1" t="s">
        <v>1992</v>
      </c>
      <c r="S660" s="1" t="s">
        <v>44</v>
      </c>
      <c r="T660" s="1" t="s">
        <v>420</v>
      </c>
      <c r="V660" s="1" t="s">
        <v>46</v>
      </c>
      <c r="W660" s="1" t="s">
        <v>47</v>
      </c>
      <c r="X660" s="1" t="s">
        <v>1993</v>
      </c>
      <c r="AB660" s="4">
        <v>47.83</v>
      </c>
      <c r="AC660" s="4">
        <v>10.52</v>
      </c>
      <c r="AF660" s="1" t="s">
        <v>76</v>
      </c>
    </row>
    <row r="661" spans="1:32" x14ac:dyDescent="0.2">
      <c r="A661" s="1" t="s">
        <v>1994</v>
      </c>
      <c r="B661" s="1" t="s">
        <v>1864</v>
      </c>
      <c r="C661" s="1" t="s">
        <v>1899</v>
      </c>
      <c r="D661" s="1" t="s">
        <v>35</v>
      </c>
      <c r="E661" s="3">
        <v>356</v>
      </c>
      <c r="F661" s="1" t="s">
        <v>36</v>
      </c>
      <c r="G661" s="1" t="s">
        <v>1995</v>
      </c>
      <c r="H661" s="4">
        <v>2312.25</v>
      </c>
      <c r="I661" s="1" t="s">
        <v>417</v>
      </c>
      <c r="J661" s="1" t="s">
        <v>418</v>
      </c>
      <c r="K661" s="1" t="s">
        <v>282</v>
      </c>
      <c r="N661" s="1" t="s">
        <v>41</v>
      </c>
      <c r="O661" s="1" t="s">
        <v>1980</v>
      </c>
      <c r="P661" s="3">
        <v>438</v>
      </c>
      <c r="R661" s="1" t="s">
        <v>1996</v>
      </c>
      <c r="S661" s="1" t="s">
        <v>44</v>
      </c>
      <c r="T661" s="1" t="s">
        <v>797</v>
      </c>
      <c r="V661" s="1" t="s">
        <v>46</v>
      </c>
      <c r="W661" s="1" t="s">
        <v>47</v>
      </c>
      <c r="X661" s="1" t="s">
        <v>1899</v>
      </c>
      <c r="AB661" s="4">
        <v>2312.25</v>
      </c>
      <c r="AC661" s="4">
        <v>508.7</v>
      </c>
      <c r="AF661" s="1" t="s">
        <v>140</v>
      </c>
    </row>
    <row r="662" spans="1:32" x14ac:dyDescent="0.2">
      <c r="A662" s="1" t="s">
        <v>1910</v>
      </c>
      <c r="B662" s="1" t="s">
        <v>1910</v>
      </c>
      <c r="C662" s="1" t="s">
        <v>1910</v>
      </c>
      <c r="D662" s="1" t="s">
        <v>78</v>
      </c>
      <c r="E662" s="3">
        <v>20224</v>
      </c>
      <c r="F662" s="1" t="s">
        <v>77</v>
      </c>
      <c r="G662" s="1" t="s">
        <v>78</v>
      </c>
      <c r="H662" s="4">
        <v>82.57</v>
      </c>
      <c r="I662" s="1" t="s">
        <v>79</v>
      </c>
      <c r="K662" s="1" t="s">
        <v>80</v>
      </c>
      <c r="N662" s="1" t="s">
        <v>41</v>
      </c>
      <c r="O662" s="1" t="s">
        <v>1980</v>
      </c>
      <c r="P662" s="3">
        <v>441</v>
      </c>
      <c r="R662" s="1" t="s">
        <v>1997</v>
      </c>
      <c r="S662" s="1" t="s">
        <v>44</v>
      </c>
      <c r="X662" s="1" t="s">
        <v>1998</v>
      </c>
      <c r="AB662" s="4">
        <v>0</v>
      </c>
      <c r="AC662" s="4">
        <v>0</v>
      </c>
    </row>
    <row r="663" spans="1:32" x14ac:dyDescent="0.2">
      <c r="A663" s="1" t="s">
        <v>1910</v>
      </c>
      <c r="B663" s="1" t="s">
        <v>1910</v>
      </c>
      <c r="C663" s="1" t="s">
        <v>1910</v>
      </c>
      <c r="D663" s="1" t="s">
        <v>78</v>
      </c>
      <c r="E663" s="3">
        <v>20225</v>
      </c>
      <c r="F663" s="1" t="s">
        <v>77</v>
      </c>
      <c r="G663" s="1" t="s">
        <v>78</v>
      </c>
      <c r="H663" s="4">
        <v>8.8699999999999992</v>
      </c>
      <c r="I663" s="1" t="s">
        <v>83</v>
      </c>
      <c r="K663" s="1" t="s">
        <v>80</v>
      </c>
      <c r="N663" s="1" t="s">
        <v>41</v>
      </c>
      <c r="O663" s="1" t="s">
        <v>1980</v>
      </c>
      <c r="P663" s="3">
        <v>442</v>
      </c>
      <c r="R663" s="1" t="s">
        <v>1999</v>
      </c>
      <c r="S663" s="1" t="s">
        <v>44</v>
      </c>
      <c r="X663" s="1" t="s">
        <v>1775</v>
      </c>
      <c r="AB663" s="4">
        <v>0</v>
      </c>
      <c r="AC663" s="4">
        <v>0</v>
      </c>
    </row>
    <row r="664" spans="1:32" x14ac:dyDescent="0.2">
      <c r="A664" s="1" t="s">
        <v>1910</v>
      </c>
      <c r="B664" s="1" t="s">
        <v>1910</v>
      </c>
      <c r="C664" s="1" t="s">
        <v>1910</v>
      </c>
      <c r="D664" s="1" t="s">
        <v>78</v>
      </c>
      <c r="E664" s="3">
        <v>20226</v>
      </c>
      <c r="F664" s="1" t="s">
        <v>77</v>
      </c>
      <c r="G664" s="1" t="s">
        <v>78</v>
      </c>
      <c r="H664" s="4">
        <v>30.52</v>
      </c>
      <c r="I664" s="1" t="s">
        <v>85</v>
      </c>
      <c r="K664" s="1" t="s">
        <v>86</v>
      </c>
      <c r="N664" s="1" t="s">
        <v>41</v>
      </c>
      <c r="O664" s="1" t="s">
        <v>1980</v>
      </c>
      <c r="P664" s="3">
        <v>443</v>
      </c>
      <c r="R664" s="1" t="s">
        <v>2000</v>
      </c>
      <c r="S664" s="1" t="s">
        <v>44</v>
      </c>
      <c r="X664" s="1" t="s">
        <v>1782</v>
      </c>
      <c r="AB664" s="4">
        <v>0</v>
      </c>
      <c r="AC664" s="4">
        <v>0</v>
      </c>
    </row>
    <row r="665" spans="1:32" x14ac:dyDescent="0.2">
      <c r="A665" s="1" t="s">
        <v>1910</v>
      </c>
      <c r="B665" s="1" t="s">
        <v>1910</v>
      </c>
      <c r="C665" s="1" t="s">
        <v>1910</v>
      </c>
      <c r="D665" s="1" t="s">
        <v>78</v>
      </c>
      <c r="E665" s="3">
        <v>20227</v>
      </c>
      <c r="F665" s="1" t="s">
        <v>77</v>
      </c>
      <c r="G665" s="1" t="s">
        <v>78</v>
      </c>
      <c r="H665" s="4">
        <v>9</v>
      </c>
      <c r="I665" s="1" t="s">
        <v>88</v>
      </c>
      <c r="K665" s="1" t="s">
        <v>89</v>
      </c>
      <c r="N665" s="1" t="s">
        <v>41</v>
      </c>
      <c r="O665" s="1" t="s">
        <v>1980</v>
      </c>
      <c r="P665" s="3">
        <v>444</v>
      </c>
      <c r="R665" s="1" t="s">
        <v>2000</v>
      </c>
      <c r="S665" s="1" t="s">
        <v>44</v>
      </c>
      <c r="X665" s="1" t="s">
        <v>1775</v>
      </c>
      <c r="AB665" s="4">
        <v>0</v>
      </c>
      <c r="AC665" s="4">
        <v>0</v>
      </c>
    </row>
    <row r="666" spans="1:32" x14ac:dyDescent="0.2">
      <c r="A666" s="1" t="s">
        <v>1910</v>
      </c>
      <c r="B666" s="1" t="s">
        <v>1910</v>
      </c>
      <c r="C666" s="1" t="s">
        <v>1910</v>
      </c>
      <c r="D666" s="1" t="s">
        <v>78</v>
      </c>
      <c r="E666" s="3">
        <v>20228</v>
      </c>
      <c r="F666" s="1" t="s">
        <v>77</v>
      </c>
      <c r="G666" s="1" t="s">
        <v>78</v>
      </c>
      <c r="H666" s="4">
        <v>190.7</v>
      </c>
      <c r="I666" s="1" t="s">
        <v>93</v>
      </c>
      <c r="K666" s="1" t="s">
        <v>89</v>
      </c>
      <c r="L666" s="1" t="s">
        <v>94</v>
      </c>
      <c r="M666" s="1" t="s">
        <v>95</v>
      </c>
      <c r="N666" s="1" t="s">
        <v>41</v>
      </c>
      <c r="O666" s="1" t="s">
        <v>1980</v>
      </c>
      <c r="P666" s="3">
        <v>445</v>
      </c>
      <c r="R666" s="1" t="s">
        <v>2001</v>
      </c>
      <c r="S666" s="1" t="s">
        <v>44</v>
      </c>
      <c r="X666" s="1" t="s">
        <v>1819</v>
      </c>
      <c r="AB666" s="4">
        <v>0</v>
      </c>
      <c r="AC666" s="4">
        <v>0</v>
      </c>
    </row>
    <row r="667" spans="1:32" x14ac:dyDescent="0.2">
      <c r="A667" s="1" t="s">
        <v>2002</v>
      </c>
      <c r="B667" s="1" t="s">
        <v>2002</v>
      </c>
      <c r="C667" s="1" t="s">
        <v>2002</v>
      </c>
      <c r="D667" s="1" t="s">
        <v>78</v>
      </c>
      <c r="E667" s="3">
        <v>20229</v>
      </c>
      <c r="F667" s="1" t="s">
        <v>77</v>
      </c>
      <c r="G667" s="1" t="s">
        <v>78</v>
      </c>
      <c r="H667" s="4">
        <v>27</v>
      </c>
      <c r="I667" s="1" t="s">
        <v>202</v>
      </c>
      <c r="J667" s="1" t="s">
        <v>203</v>
      </c>
      <c r="K667" s="1" t="s">
        <v>204</v>
      </c>
      <c r="N667" s="1" t="s">
        <v>460</v>
      </c>
      <c r="O667" s="1" t="s">
        <v>2002</v>
      </c>
      <c r="P667" s="3">
        <v>446</v>
      </c>
      <c r="R667" s="1" t="s">
        <v>2003</v>
      </c>
      <c r="S667" s="1" t="s">
        <v>44</v>
      </c>
      <c r="T667" s="1" t="s">
        <v>207</v>
      </c>
      <c r="X667" s="1" t="s">
        <v>1861</v>
      </c>
      <c r="Y667" s="1" t="s">
        <v>2004</v>
      </c>
      <c r="AA667" s="1" t="s">
        <v>1792</v>
      </c>
      <c r="AB667" s="4">
        <v>0</v>
      </c>
      <c r="AC667" s="4">
        <v>0</v>
      </c>
    </row>
    <row r="668" spans="1:32" x14ac:dyDescent="0.2">
      <c r="A668" s="1" t="s">
        <v>2005</v>
      </c>
      <c r="B668" s="1" t="s">
        <v>1861</v>
      </c>
      <c r="C668" s="1" t="s">
        <v>1947</v>
      </c>
      <c r="D668" s="1" t="s">
        <v>35</v>
      </c>
      <c r="E668" s="3">
        <v>51</v>
      </c>
      <c r="F668" s="1" t="s">
        <v>77</v>
      </c>
      <c r="G668" s="1" t="s">
        <v>192</v>
      </c>
      <c r="H668" s="4">
        <v>432.75</v>
      </c>
      <c r="I668" s="1" t="s">
        <v>193</v>
      </c>
      <c r="J668" s="1" t="s">
        <v>194</v>
      </c>
      <c r="K668" s="1" t="s">
        <v>102</v>
      </c>
      <c r="N668" s="1" t="s">
        <v>41</v>
      </c>
      <c r="O668" s="1" t="s">
        <v>2006</v>
      </c>
      <c r="P668" s="3">
        <v>449</v>
      </c>
      <c r="R668" s="1" t="s">
        <v>2007</v>
      </c>
      <c r="S668" s="1" t="s">
        <v>44</v>
      </c>
      <c r="T668" s="1" t="s">
        <v>196</v>
      </c>
      <c r="V668" s="1" t="s">
        <v>65</v>
      </c>
      <c r="W668" s="1" t="s">
        <v>66</v>
      </c>
      <c r="X668" s="1" t="s">
        <v>1861</v>
      </c>
      <c r="AB668" s="4">
        <v>540.44000000000005</v>
      </c>
      <c r="AC668" s="4">
        <v>0</v>
      </c>
      <c r="AF668" s="1" t="s">
        <v>198</v>
      </c>
    </row>
    <row r="669" spans="1:32" x14ac:dyDescent="0.2">
      <c r="A669" s="1" t="s">
        <v>1632</v>
      </c>
      <c r="B669" s="1" t="s">
        <v>1595</v>
      </c>
      <c r="C669" s="1" t="s">
        <v>1782</v>
      </c>
      <c r="D669" s="1" t="s">
        <v>35</v>
      </c>
      <c r="E669" s="3">
        <v>299</v>
      </c>
      <c r="F669" s="1" t="s">
        <v>36</v>
      </c>
      <c r="G669" s="1" t="s">
        <v>2008</v>
      </c>
      <c r="H669" s="4">
        <v>1747.96</v>
      </c>
      <c r="I669" s="1" t="s">
        <v>865</v>
      </c>
      <c r="J669" s="1" t="s">
        <v>866</v>
      </c>
      <c r="K669" s="1" t="s">
        <v>867</v>
      </c>
      <c r="N669" s="1" t="s">
        <v>41</v>
      </c>
      <c r="O669" s="1" t="s">
        <v>2006</v>
      </c>
      <c r="P669" s="3">
        <v>448</v>
      </c>
      <c r="R669" s="1" t="s">
        <v>2009</v>
      </c>
      <c r="S669" s="1" t="s">
        <v>44</v>
      </c>
      <c r="T669" s="1" t="s">
        <v>691</v>
      </c>
      <c r="V669" s="1" t="s">
        <v>65</v>
      </c>
      <c r="W669" s="1" t="s">
        <v>66</v>
      </c>
      <c r="X669" s="1" t="s">
        <v>1782</v>
      </c>
      <c r="AB669" s="4">
        <v>1747.96</v>
      </c>
      <c r="AC669" s="4">
        <v>384.55</v>
      </c>
      <c r="AF669" s="1" t="s">
        <v>710</v>
      </c>
    </row>
    <row r="670" spans="1:32" x14ac:dyDescent="0.2">
      <c r="A670" s="1" t="s">
        <v>1792</v>
      </c>
      <c r="B670" s="1" t="s">
        <v>1632</v>
      </c>
      <c r="C670" s="1" t="s">
        <v>1861</v>
      </c>
      <c r="D670" s="1" t="s">
        <v>35</v>
      </c>
      <c r="E670" s="3">
        <v>339</v>
      </c>
      <c r="F670" s="1" t="s">
        <v>36</v>
      </c>
      <c r="G670" s="1" t="s">
        <v>2010</v>
      </c>
      <c r="H670" s="4">
        <v>1787.12</v>
      </c>
      <c r="I670" s="1" t="s">
        <v>865</v>
      </c>
      <c r="J670" s="1" t="s">
        <v>866</v>
      </c>
      <c r="K670" s="1" t="s">
        <v>867</v>
      </c>
      <c r="N670" s="1" t="s">
        <v>41</v>
      </c>
      <c r="O670" s="1" t="s">
        <v>2006</v>
      </c>
      <c r="P670" s="3">
        <v>448</v>
      </c>
      <c r="R670" s="1" t="s">
        <v>2011</v>
      </c>
      <c r="S670" s="1" t="s">
        <v>44</v>
      </c>
      <c r="T670" s="1" t="s">
        <v>691</v>
      </c>
      <c r="V670" s="1" t="s">
        <v>65</v>
      </c>
      <c r="W670" s="1" t="s">
        <v>66</v>
      </c>
      <c r="X670" s="1" t="s">
        <v>1841</v>
      </c>
      <c r="AB670" s="4">
        <v>1787.12</v>
      </c>
      <c r="AC670" s="4">
        <v>393.17</v>
      </c>
      <c r="AF670" s="1" t="s">
        <v>710</v>
      </c>
    </row>
    <row r="671" spans="1:32" x14ac:dyDescent="0.2">
      <c r="A671" s="1" t="s">
        <v>1792</v>
      </c>
      <c r="B671" s="1" t="s">
        <v>1941</v>
      </c>
      <c r="C671" s="1" t="s">
        <v>1819</v>
      </c>
      <c r="D671" s="1" t="s">
        <v>974</v>
      </c>
      <c r="E671" s="3">
        <v>363</v>
      </c>
      <c r="F671" s="1" t="s">
        <v>36</v>
      </c>
      <c r="G671" s="1" t="s">
        <v>2012</v>
      </c>
      <c r="H671" s="4">
        <v>-117.48</v>
      </c>
      <c r="I671" s="1" t="s">
        <v>865</v>
      </c>
      <c r="J671" s="1" t="s">
        <v>866</v>
      </c>
      <c r="K671" s="1" t="s">
        <v>867</v>
      </c>
      <c r="N671" s="1" t="s">
        <v>41</v>
      </c>
      <c r="O671" s="1" t="s">
        <v>2006</v>
      </c>
      <c r="P671" s="3">
        <v>448</v>
      </c>
      <c r="R671" s="1" t="s">
        <v>2013</v>
      </c>
      <c r="S671" s="1" t="s">
        <v>44</v>
      </c>
      <c r="T671" s="1" t="s">
        <v>691</v>
      </c>
      <c r="V671" s="1" t="s">
        <v>65</v>
      </c>
      <c r="W671" s="1" t="s">
        <v>66</v>
      </c>
      <c r="X671" s="1" t="s">
        <v>1819</v>
      </c>
      <c r="AB671" s="4">
        <v>117.48</v>
      </c>
      <c r="AC671" s="4">
        <v>25.85</v>
      </c>
      <c r="AF671" s="1" t="s">
        <v>710</v>
      </c>
    </row>
    <row r="672" spans="1:32" x14ac:dyDescent="0.2">
      <c r="A672" s="1" t="s">
        <v>2002</v>
      </c>
      <c r="B672" s="1" t="s">
        <v>2002</v>
      </c>
      <c r="C672" s="1" t="s">
        <v>2002</v>
      </c>
      <c r="D672" s="1" t="s">
        <v>78</v>
      </c>
      <c r="E672" s="3">
        <v>20230</v>
      </c>
      <c r="F672" s="1" t="s">
        <v>77</v>
      </c>
      <c r="H672" s="4">
        <v>1000</v>
      </c>
      <c r="I672" s="1" t="s">
        <v>2014</v>
      </c>
      <c r="K672" s="1" t="s">
        <v>40</v>
      </c>
      <c r="L672" s="1" t="s">
        <v>225</v>
      </c>
      <c r="M672" s="1" t="s">
        <v>2015</v>
      </c>
      <c r="N672" s="1" t="s">
        <v>41</v>
      </c>
      <c r="O672" s="1" t="s">
        <v>2006</v>
      </c>
      <c r="P672" s="3">
        <v>447</v>
      </c>
      <c r="R672" s="1" t="s">
        <v>2016</v>
      </c>
      <c r="S672" s="1" t="s">
        <v>44</v>
      </c>
      <c r="X672" s="1" t="s">
        <v>200</v>
      </c>
      <c r="AB672" s="4">
        <v>0</v>
      </c>
      <c r="AC672" s="4">
        <v>0</v>
      </c>
    </row>
    <row r="673" spans="1:32" x14ac:dyDescent="0.2">
      <c r="A673" s="1" t="s">
        <v>1545</v>
      </c>
      <c r="B673" s="1" t="s">
        <v>1182</v>
      </c>
      <c r="C673" s="1" t="s">
        <v>1324</v>
      </c>
      <c r="D673" s="1" t="s">
        <v>35</v>
      </c>
      <c r="E673" s="3">
        <v>204</v>
      </c>
      <c r="F673" s="1" t="s">
        <v>36</v>
      </c>
      <c r="G673" s="1" t="s">
        <v>2017</v>
      </c>
      <c r="H673" s="4">
        <v>500</v>
      </c>
      <c r="I673" s="1" t="s">
        <v>2018</v>
      </c>
      <c r="J673" s="1" t="s">
        <v>2019</v>
      </c>
      <c r="K673" s="1" t="s">
        <v>2020</v>
      </c>
      <c r="N673" s="1" t="s">
        <v>41</v>
      </c>
      <c r="O673" s="1" t="s">
        <v>2021</v>
      </c>
      <c r="P673" s="3">
        <v>459</v>
      </c>
      <c r="R673" s="1" t="s">
        <v>2022</v>
      </c>
      <c r="S673" s="1" t="s">
        <v>44</v>
      </c>
      <c r="T673" s="1" t="s">
        <v>2023</v>
      </c>
      <c r="V673" s="1" t="s">
        <v>46</v>
      </c>
      <c r="W673" s="1" t="s">
        <v>47</v>
      </c>
      <c r="X673" s="1" t="s">
        <v>1324</v>
      </c>
      <c r="AB673" s="4">
        <v>500</v>
      </c>
      <c r="AC673" s="4">
        <v>110</v>
      </c>
      <c r="AF673" s="1" t="s">
        <v>473</v>
      </c>
    </row>
    <row r="674" spans="1:32" x14ac:dyDescent="0.2">
      <c r="A674" s="1" t="s">
        <v>1545</v>
      </c>
      <c r="B674" s="1" t="s">
        <v>1182</v>
      </c>
      <c r="C674" s="1" t="s">
        <v>1324</v>
      </c>
      <c r="D674" s="1" t="s">
        <v>35</v>
      </c>
      <c r="E674" s="3">
        <v>205</v>
      </c>
      <c r="F674" s="1" t="s">
        <v>36</v>
      </c>
      <c r="G674" s="1" t="s">
        <v>2024</v>
      </c>
      <c r="H674" s="4">
        <v>2297.5</v>
      </c>
      <c r="I674" s="1" t="s">
        <v>2018</v>
      </c>
      <c r="J674" s="1" t="s">
        <v>2019</v>
      </c>
      <c r="K674" s="1" t="s">
        <v>2020</v>
      </c>
      <c r="N674" s="1" t="s">
        <v>41</v>
      </c>
      <c r="O674" s="1" t="s">
        <v>2021</v>
      </c>
      <c r="P674" s="3">
        <v>459</v>
      </c>
      <c r="R674" s="1" t="s">
        <v>2025</v>
      </c>
      <c r="S674" s="1" t="s">
        <v>44</v>
      </c>
      <c r="T674" s="1" t="s">
        <v>2023</v>
      </c>
      <c r="V674" s="1" t="s">
        <v>46</v>
      </c>
      <c r="W674" s="1" t="s">
        <v>47</v>
      </c>
      <c r="X674" s="1" t="s">
        <v>1324</v>
      </c>
      <c r="AB674" s="4">
        <v>2297.5</v>
      </c>
      <c r="AC674" s="4">
        <v>505.45</v>
      </c>
      <c r="AF674" s="1" t="s">
        <v>473</v>
      </c>
    </row>
    <row r="675" spans="1:32" x14ac:dyDescent="0.2">
      <c r="A675" s="1" t="s">
        <v>1632</v>
      </c>
      <c r="B675" s="1" t="s">
        <v>1192</v>
      </c>
      <c r="C675" s="1" t="s">
        <v>1515</v>
      </c>
      <c r="D675" s="1" t="s">
        <v>35</v>
      </c>
      <c r="E675" s="3">
        <v>277</v>
      </c>
      <c r="F675" s="1" t="s">
        <v>36</v>
      </c>
      <c r="G675" s="1" t="s">
        <v>2026</v>
      </c>
      <c r="H675" s="4">
        <v>767</v>
      </c>
      <c r="I675" s="1" t="s">
        <v>2018</v>
      </c>
      <c r="J675" s="1" t="s">
        <v>2019</v>
      </c>
      <c r="K675" s="1" t="s">
        <v>2020</v>
      </c>
      <c r="N675" s="1" t="s">
        <v>41</v>
      </c>
      <c r="O675" s="1" t="s">
        <v>2021</v>
      </c>
      <c r="P675" s="3">
        <v>459</v>
      </c>
      <c r="R675" s="1" t="s">
        <v>2027</v>
      </c>
      <c r="S675" s="1" t="s">
        <v>44</v>
      </c>
      <c r="T675" s="1" t="s">
        <v>2023</v>
      </c>
      <c r="V675" s="1" t="s">
        <v>46</v>
      </c>
      <c r="W675" s="1" t="s">
        <v>47</v>
      </c>
      <c r="X675" s="1" t="s">
        <v>1561</v>
      </c>
      <c r="AB675" s="4">
        <v>767</v>
      </c>
      <c r="AC675" s="4">
        <v>168.74</v>
      </c>
      <c r="AF675" s="1" t="s">
        <v>473</v>
      </c>
    </row>
    <row r="676" spans="1:32" x14ac:dyDescent="0.2">
      <c r="A676" s="1" t="s">
        <v>1792</v>
      </c>
      <c r="B676" s="1" t="s">
        <v>1595</v>
      </c>
      <c r="C676" s="1" t="s">
        <v>1552</v>
      </c>
      <c r="D676" s="1" t="s">
        <v>35</v>
      </c>
      <c r="E676" s="3">
        <v>295</v>
      </c>
      <c r="F676" s="1" t="s">
        <v>36</v>
      </c>
      <c r="G676" s="1" t="s">
        <v>2028</v>
      </c>
      <c r="H676" s="4">
        <v>1629.5</v>
      </c>
      <c r="I676" s="1" t="s">
        <v>2018</v>
      </c>
      <c r="J676" s="1" t="s">
        <v>2019</v>
      </c>
      <c r="K676" s="1" t="s">
        <v>2020</v>
      </c>
      <c r="N676" s="1" t="s">
        <v>41</v>
      </c>
      <c r="O676" s="1" t="s">
        <v>2021</v>
      </c>
      <c r="P676" s="3">
        <v>459</v>
      </c>
      <c r="R676" s="1" t="s">
        <v>2029</v>
      </c>
      <c r="S676" s="1" t="s">
        <v>44</v>
      </c>
      <c r="T676" s="1" t="s">
        <v>2023</v>
      </c>
      <c r="V676" s="1" t="s">
        <v>46</v>
      </c>
      <c r="W676" s="1" t="s">
        <v>47</v>
      </c>
      <c r="X676" s="1" t="s">
        <v>1552</v>
      </c>
      <c r="AB676" s="4">
        <v>1629.5</v>
      </c>
      <c r="AC676" s="4">
        <v>358.49</v>
      </c>
      <c r="AF676" s="1" t="s">
        <v>473</v>
      </c>
    </row>
    <row r="677" spans="1:32" x14ac:dyDescent="0.2">
      <c r="A677" s="1" t="s">
        <v>2030</v>
      </c>
      <c r="B677" s="1" t="s">
        <v>1924</v>
      </c>
      <c r="C677" s="1" t="s">
        <v>1792</v>
      </c>
      <c r="D677" s="1" t="s">
        <v>35</v>
      </c>
      <c r="E677" s="3">
        <v>364</v>
      </c>
      <c r="F677" s="1" t="s">
        <v>36</v>
      </c>
      <c r="G677" s="1" t="s">
        <v>2031</v>
      </c>
      <c r="H677" s="4">
        <v>619</v>
      </c>
      <c r="I677" s="1" t="s">
        <v>2018</v>
      </c>
      <c r="J677" s="1" t="s">
        <v>2019</v>
      </c>
      <c r="K677" s="1" t="s">
        <v>2020</v>
      </c>
      <c r="N677" s="1" t="s">
        <v>41</v>
      </c>
      <c r="O677" s="1" t="s">
        <v>2021</v>
      </c>
      <c r="P677" s="3">
        <v>459</v>
      </c>
      <c r="R677" s="1" t="s">
        <v>2032</v>
      </c>
      <c r="S677" s="1" t="s">
        <v>44</v>
      </c>
      <c r="T677" s="1" t="s">
        <v>2023</v>
      </c>
      <c r="V677" s="1" t="s">
        <v>46</v>
      </c>
      <c r="W677" s="1" t="s">
        <v>47</v>
      </c>
      <c r="X677" s="1" t="s">
        <v>1819</v>
      </c>
      <c r="AB677" s="4">
        <v>619</v>
      </c>
      <c r="AC677" s="4">
        <v>136.18</v>
      </c>
      <c r="AF677" s="1" t="s">
        <v>473</v>
      </c>
    </row>
    <row r="678" spans="1:32" x14ac:dyDescent="0.2">
      <c r="A678" s="1" t="s">
        <v>1792</v>
      </c>
      <c r="B678" s="1" t="s">
        <v>1632</v>
      </c>
      <c r="C678" s="1" t="s">
        <v>1632</v>
      </c>
      <c r="D678" s="1" t="s">
        <v>35</v>
      </c>
      <c r="E678" s="3">
        <v>323</v>
      </c>
      <c r="F678" s="1" t="s">
        <v>36</v>
      </c>
      <c r="G678" s="1" t="s">
        <v>2033</v>
      </c>
      <c r="H678" s="4">
        <v>100.24</v>
      </c>
      <c r="I678" s="1" t="s">
        <v>145</v>
      </c>
      <c r="J678" s="1" t="s">
        <v>146</v>
      </c>
      <c r="K678" s="1" t="s">
        <v>147</v>
      </c>
      <c r="L678" s="1" t="s">
        <v>148</v>
      </c>
      <c r="M678" s="1" t="s">
        <v>149</v>
      </c>
      <c r="N678" s="1" t="s">
        <v>41</v>
      </c>
      <c r="O678" s="1" t="s">
        <v>2034</v>
      </c>
      <c r="P678" s="3">
        <v>460</v>
      </c>
      <c r="R678" s="1" t="s">
        <v>2035</v>
      </c>
      <c r="S678" s="1" t="s">
        <v>44</v>
      </c>
      <c r="T678" s="1" t="s">
        <v>151</v>
      </c>
      <c r="V678" s="1" t="s">
        <v>65</v>
      </c>
      <c r="W678" s="1" t="s">
        <v>66</v>
      </c>
      <c r="X678" s="1" t="s">
        <v>1632</v>
      </c>
      <c r="AB678" s="4">
        <v>100.24</v>
      </c>
      <c r="AC678" s="4">
        <v>12.79</v>
      </c>
      <c r="AF678" s="1" t="s">
        <v>152</v>
      </c>
    </row>
    <row r="679" spans="1:32" x14ac:dyDescent="0.2">
      <c r="A679" s="1" t="s">
        <v>1792</v>
      </c>
      <c r="B679" s="1" t="s">
        <v>1632</v>
      </c>
      <c r="C679" s="1" t="s">
        <v>1632</v>
      </c>
      <c r="D679" s="1" t="s">
        <v>35</v>
      </c>
      <c r="E679" s="3">
        <v>324</v>
      </c>
      <c r="F679" s="1" t="s">
        <v>36</v>
      </c>
      <c r="G679" s="1" t="s">
        <v>2036</v>
      </c>
      <c r="H679" s="4">
        <v>727.01</v>
      </c>
      <c r="I679" s="1" t="s">
        <v>145</v>
      </c>
      <c r="J679" s="1" t="s">
        <v>146</v>
      </c>
      <c r="K679" s="1" t="s">
        <v>147</v>
      </c>
      <c r="L679" s="1" t="s">
        <v>148</v>
      </c>
      <c r="M679" s="1" t="s">
        <v>149</v>
      </c>
      <c r="N679" s="1" t="s">
        <v>41</v>
      </c>
      <c r="O679" s="1" t="s">
        <v>2034</v>
      </c>
      <c r="P679" s="3">
        <v>460</v>
      </c>
      <c r="R679" s="1" t="s">
        <v>2037</v>
      </c>
      <c r="S679" s="1" t="s">
        <v>44</v>
      </c>
      <c r="T679" s="1" t="s">
        <v>151</v>
      </c>
      <c r="V679" s="1" t="s">
        <v>65</v>
      </c>
      <c r="W679" s="1" t="s">
        <v>66</v>
      </c>
      <c r="X679" s="1" t="s">
        <v>1632</v>
      </c>
      <c r="AB679" s="4">
        <v>727.01</v>
      </c>
      <c r="AC679" s="4">
        <v>144.51</v>
      </c>
      <c r="AF679" s="1" t="s">
        <v>152</v>
      </c>
    </row>
    <row r="680" spans="1:32" x14ac:dyDescent="0.2">
      <c r="A680" s="1" t="s">
        <v>1984</v>
      </c>
      <c r="B680" s="1" t="s">
        <v>1819</v>
      </c>
      <c r="C680" s="1" t="s">
        <v>1910</v>
      </c>
      <c r="D680" s="1" t="s">
        <v>35</v>
      </c>
      <c r="E680" s="3">
        <v>366</v>
      </c>
      <c r="F680" s="1" t="s">
        <v>36</v>
      </c>
      <c r="G680" s="1" t="s">
        <v>2038</v>
      </c>
      <c r="H680" s="4">
        <v>58.59</v>
      </c>
      <c r="I680" s="1" t="s">
        <v>145</v>
      </c>
      <c r="J680" s="1" t="s">
        <v>146</v>
      </c>
      <c r="K680" s="1" t="s">
        <v>147</v>
      </c>
      <c r="L680" s="1" t="s">
        <v>148</v>
      </c>
      <c r="M680" s="1" t="s">
        <v>149</v>
      </c>
      <c r="N680" s="1" t="s">
        <v>41</v>
      </c>
      <c r="O680" s="1" t="s">
        <v>2034</v>
      </c>
      <c r="P680" s="3">
        <v>460</v>
      </c>
      <c r="R680" s="1" t="s">
        <v>2039</v>
      </c>
      <c r="S680" s="1" t="s">
        <v>44</v>
      </c>
      <c r="T680" s="1" t="s">
        <v>151</v>
      </c>
      <c r="V680" s="1" t="s">
        <v>65</v>
      </c>
      <c r="W680" s="1" t="s">
        <v>66</v>
      </c>
      <c r="X680" s="1" t="s">
        <v>1910</v>
      </c>
      <c r="AB680" s="4">
        <v>58.59</v>
      </c>
      <c r="AC680" s="4">
        <v>5.86</v>
      </c>
      <c r="AF680" s="1" t="s">
        <v>156</v>
      </c>
    </row>
    <row r="681" spans="1:32" x14ac:dyDescent="0.2">
      <c r="A681" s="1" t="s">
        <v>1984</v>
      </c>
      <c r="B681" s="1" t="s">
        <v>1632</v>
      </c>
      <c r="C681" s="1" t="s">
        <v>1861</v>
      </c>
      <c r="D681" s="1" t="s">
        <v>35</v>
      </c>
      <c r="E681" s="3">
        <v>325</v>
      </c>
      <c r="F681" s="1" t="s">
        <v>36</v>
      </c>
      <c r="G681" s="1" t="s">
        <v>2040</v>
      </c>
      <c r="H681" s="4">
        <v>228.35</v>
      </c>
      <c r="I681" s="1" t="s">
        <v>378</v>
      </c>
      <c r="J681" s="1" t="s">
        <v>379</v>
      </c>
      <c r="K681" s="1" t="s">
        <v>380</v>
      </c>
      <c r="L681" s="1" t="s">
        <v>94</v>
      </c>
      <c r="M681" s="1" t="s">
        <v>381</v>
      </c>
      <c r="N681" s="1" t="s">
        <v>41</v>
      </c>
      <c r="O681" s="1" t="s">
        <v>1990</v>
      </c>
      <c r="P681" s="3">
        <v>462</v>
      </c>
      <c r="R681" s="1" t="s">
        <v>2041</v>
      </c>
      <c r="S681" s="1" t="s">
        <v>44</v>
      </c>
      <c r="T681" s="1" t="s">
        <v>383</v>
      </c>
      <c r="V681" s="1" t="s">
        <v>46</v>
      </c>
      <c r="W681" s="1" t="s">
        <v>47</v>
      </c>
      <c r="X681" s="1" t="s">
        <v>1691</v>
      </c>
      <c r="AB681" s="4">
        <v>228.35</v>
      </c>
      <c r="AC681" s="4">
        <v>50.24</v>
      </c>
      <c r="AF681" s="1" t="s">
        <v>384</v>
      </c>
    </row>
    <row r="682" spans="1:32" x14ac:dyDescent="0.2">
      <c r="A682" s="1" t="s">
        <v>2034</v>
      </c>
      <c r="B682" s="1" t="s">
        <v>2034</v>
      </c>
      <c r="C682" s="1" t="s">
        <v>2034</v>
      </c>
      <c r="D682" s="1" t="s">
        <v>78</v>
      </c>
      <c r="E682" s="3">
        <v>20242</v>
      </c>
      <c r="F682" s="1" t="s">
        <v>77</v>
      </c>
      <c r="G682" s="1" t="s">
        <v>78</v>
      </c>
      <c r="H682" s="4">
        <v>125</v>
      </c>
      <c r="I682" s="1" t="s">
        <v>127</v>
      </c>
      <c r="K682" s="1" t="s">
        <v>102</v>
      </c>
      <c r="N682" s="1" t="s">
        <v>2042</v>
      </c>
      <c r="O682" s="1" t="s">
        <v>1990</v>
      </c>
      <c r="P682" s="3">
        <v>461</v>
      </c>
      <c r="R682" s="1" t="s">
        <v>2043</v>
      </c>
      <c r="S682" s="1" t="s">
        <v>44</v>
      </c>
      <c r="X682" s="1" t="s">
        <v>1841</v>
      </c>
      <c r="AB682" s="4">
        <v>0</v>
      </c>
      <c r="AC682" s="4">
        <v>0</v>
      </c>
    </row>
    <row r="683" spans="1:32" x14ac:dyDescent="0.2">
      <c r="A683" s="1" t="s">
        <v>1916</v>
      </c>
      <c r="B683" s="1" t="s">
        <v>1947</v>
      </c>
      <c r="C683" s="1" t="s">
        <v>1947</v>
      </c>
      <c r="D683" s="1" t="s">
        <v>35</v>
      </c>
      <c r="E683" s="3">
        <v>54</v>
      </c>
      <c r="F683" s="1" t="s">
        <v>77</v>
      </c>
      <c r="G683" s="1" t="s">
        <v>2044</v>
      </c>
      <c r="H683" s="4">
        <v>710.51</v>
      </c>
      <c r="I683" s="1" t="s">
        <v>1588</v>
      </c>
      <c r="J683" s="1" t="s">
        <v>1589</v>
      </c>
      <c r="K683" s="1" t="s">
        <v>1590</v>
      </c>
      <c r="L683" s="1" t="s">
        <v>225</v>
      </c>
      <c r="M683" s="1" t="s">
        <v>1591</v>
      </c>
      <c r="N683" s="1" t="s">
        <v>41</v>
      </c>
      <c r="O683" s="1" t="s">
        <v>2045</v>
      </c>
      <c r="P683" s="3">
        <v>464</v>
      </c>
      <c r="R683" s="1" t="s">
        <v>2046</v>
      </c>
      <c r="S683" s="1" t="s">
        <v>44</v>
      </c>
      <c r="T683" s="1" t="s">
        <v>1594</v>
      </c>
      <c r="V683" s="1" t="s">
        <v>46</v>
      </c>
      <c r="W683" s="1" t="s">
        <v>47</v>
      </c>
      <c r="X683" s="1" t="s">
        <v>1947</v>
      </c>
      <c r="AB683" s="4">
        <v>691.36</v>
      </c>
      <c r="AC683" s="4">
        <v>152.1</v>
      </c>
      <c r="AF683" s="1" t="s">
        <v>187</v>
      </c>
    </row>
    <row r="684" spans="1:32" x14ac:dyDescent="0.2">
      <c r="A684" s="1" t="s">
        <v>1973</v>
      </c>
      <c r="B684" s="1" t="s">
        <v>1973</v>
      </c>
      <c r="C684" s="1" t="s">
        <v>2021</v>
      </c>
      <c r="D684" s="1" t="s">
        <v>35</v>
      </c>
      <c r="E684" s="3">
        <v>56</v>
      </c>
      <c r="F684" s="1" t="s">
        <v>77</v>
      </c>
      <c r="G684" s="1" t="s">
        <v>144</v>
      </c>
      <c r="H684" s="4">
        <v>3789.78</v>
      </c>
      <c r="I684" s="1" t="s">
        <v>189</v>
      </c>
      <c r="J684" s="1" t="s">
        <v>190</v>
      </c>
      <c r="K684" s="1" t="s">
        <v>102</v>
      </c>
      <c r="N684" s="1" t="s">
        <v>41</v>
      </c>
      <c r="O684" s="1" t="s">
        <v>2045</v>
      </c>
      <c r="P684" s="3">
        <v>466</v>
      </c>
      <c r="R684" s="1" t="s">
        <v>2047</v>
      </c>
      <c r="S684" s="1" t="s">
        <v>44</v>
      </c>
      <c r="T684" s="1" t="s">
        <v>1543</v>
      </c>
      <c r="V684" s="1" t="s">
        <v>46</v>
      </c>
      <c r="W684" s="1" t="s">
        <v>47</v>
      </c>
      <c r="X684" s="1" t="s">
        <v>2021</v>
      </c>
      <c r="AB684" s="4">
        <v>3687.66</v>
      </c>
      <c r="AC684" s="4">
        <v>811.29</v>
      </c>
      <c r="AF684" s="1" t="s">
        <v>1544</v>
      </c>
    </row>
    <row r="685" spans="1:32" x14ac:dyDescent="0.2">
      <c r="A685" s="1" t="s">
        <v>1773</v>
      </c>
      <c r="B685" s="1" t="s">
        <v>1652</v>
      </c>
      <c r="C685" s="1" t="s">
        <v>1549</v>
      </c>
      <c r="D685" s="1" t="s">
        <v>35</v>
      </c>
      <c r="E685" s="3">
        <v>287</v>
      </c>
      <c r="F685" s="1" t="s">
        <v>36</v>
      </c>
      <c r="G685" s="1" t="s">
        <v>2048</v>
      </c>
      <c r="H685" s="4">
        <v>208</v>
      </c>
      <c r="I685" s="1" t="s">
        <v>1213</v>
      </c>
      <c r="J685" s="1" t="s">
        <v>1214</v>
      </c>
      <c r="K685" s="1" t="s">
        <v>1215</v>
      </c>
      <c r="L685" s="1" t="s">
        <v>1216</v>
      </c>
      <c r="M685" s="1" t="s">
        <v>1217</v>
      </c>
      <c r="N685" s="1" t="s">
        <v>41</v>
      </c>
      <c r="O685" s="1" t="s">
        <v>2045</v>
      </c>
      <c r="P685" s="3">
        <v>467</v>
      </c>
      <c r="R685" s="1" t="s">
        <v>2049</v>
      </c>
      <c r="S685" s="1" t="s">
        <v>44</v>
      </c>
      <c r="T685" s="1" t="s">
        <v>1219</v>
      </c>
      <c r="V685" s="1" t="s">
        <v>46</v>
      </c>
      <c r="W685" s="1" t="s">
        <v>47</v>
      </c>
      <c r="X685" s="1" t="s">
        <v>1549</v>
      </c>
      <c r="AB685" s="4">
        <v>208</v>
      </c>
      <c r="AC685" s="4">
        <v>45.76</v>
      </c>
      <c r="AF685" s="1" t="s">
        <v>1041</v>
      </c>
    </row>
    <row r="686" spans="1:32" x14ac:dyDescent="0.2">
      <c r="A686" s="1" t="s">
        <v>1918</v>
      </c>
      <c r="B686" s="1" t="s">
        <v>1665</v>
      </c>
      <c r="C686" s="1" t="s">
        <v>1632</v>
      </c>
      <c r="D686" s="1" t="s">
        <v>35</v>
      </c>
      <c r="E686" s="3">
        <v>314</v>
      </c>
      <c r="F686" s="1" t="s">
        <v>36</v>
      </c>
      <c r="G686" s="1" t="s">
        <v>2050</v>
      </c>
      <c r="H686" s="4">
        <v>124.8</v>
      </c>
      <c r="I686" s="1" t="s">
        <v>1213</v>
      </c>
      <c r="J686" s="1" t="s">
        <v>1214</v>
      </c>
      <c r="K686" s="1" t="s">
        <v>1215</v>
      </c>
      <c r="L686" s="1" t="s">
        <v>1216</v>
      </c>
      <c r="M686" s="1" t="s">
        <v>1217</v>
      </c>
      <c r="N686" s="1" t="s">
        <v>41</v>
      </c>
      <c r="O686" s="1" t="s">
        <v>2045</v>
      </c>
      <c r="P686" s="3">
        <v>467</v>
      </c>
      <c r="R686" s="1" t="s">
        <v>2051</v>
      </c>
      <c r="S686" s="1" t="s">
        <v>44</v>
      </c>
      <c r="T686" s="1" t="s">
        <v>1219</v>
      </c>
      <c r="V686" s="1" t="s">
        <v>46</v>
      </c>
      <c r="W686" s="1" t="s">
        <v>47</v>
      </c>
      <c r="X686" s="1" t="s">
        <v>1665</v>
      </c>
      <c r="AB686" s="4">
        <v>124.8</v>
      </c>
      <c r="AC686" s="4">
        <v>27.46</v>
      </c>
      <c r="AF686" s="1" t="s">
        <v>1497</v>
      </c>
    </row>
    <row r="687" spans="1:32" x14ac:dyDescent="0.2">
      <c r="A687" s="1" t="s">
        <v>1987</v>
      </c>
      <c r="B687" s="1" t="s">
        <v>1771</v>
      </c>
      <c r="C687" s="1" t="s">
        <v>1861</v>
      </c>
      <c r="D687" s="1" t="s">
        <v>35</v>
      </c>
      <c r="E687" s="3">
        <v>338</v>
      </c>
      <c r="F687" s="1" t="s">
        <v>36</v>
      </c>
      <c r="G687" s="1" t="s">
        <v>2052</v>
      </c>
      <c r="H687" s="4">
        <v>566.79999999999995</v>
      </c>
      <c r="I687" s="1" t="s">
        <v>1213</v>
      </c>
      <c r="J687" s="1" t="s">
        <v>1214</v>
      </c>
      <c r="K687" s="1" t="s">
        <v>1215</v>
      </c>
      <c r="L687" s="1" t="s">
        <v>1216</v>
      </c>
      <c r="M687" s="1" t="s">
        <v>1217</v>
      </c>
      <c r="N687" s="1" t="s">
        <v>41</v>
      </c>
      <c r="O687" s="1" t="s">
        <v>2045</v>
      </c>
      <c r="P687" s="3">
        <v>467</v>
      </c>
      <c r="R687" s="1" t="s">
        <v>2053</v>
      </c>
      <c r="S687" s="1" t="s">
        <v>44</v>
      </c>
      <c r="T687" s="1" t="s">
        <v>1219</v>
      </c>
      <c r="V687" s="1" t="s">
        <v>46</v>
      </c>
      <c r="W687" s="1" t="s">
        <v>47</v>
      </c>
      <c r="X687" s="1" t="s">
        <v>1841</v>
      </c>
      <c r="AB687" s="4">
        <v>566.79999999999995</v>
      </c>
      <c r="AC687" s="4">
        <v>124.7</v>
      </c>
      <c r="AF687" s="1" t="s">
        <v>1497</v>
      </c>
    </row>
    <row r="688" spans="1:32" x14ac:dyDescent="0.2">
      <c r="A688" s="1" t="s">
        <v>1792</v>
      </c>
      <c r="B688" s="1" t="s">
        <v>1186</v>
      </c>
      <c r="C688" s="1" t="s">
        <v>1792</v>
      </c>
      <c r="D688" s="1" t="s">
        <v>35</v>
      </c>
      <c r="E688" s="3">
        <v>365</v>
      </c>
      <c r="F688" s="1" t="s">
        <v>36</v>
      </c>
      <c r="G688" s="1" t="s">
        <v>2054</v>
      </c>
      <c r="H688" s="4">
        <v>2540</v>
      </c>
      <c r="I688" s="1" t="s">
        <v>2055</v>
      </c>
      <c r="J688" s="1" t="s">
        <v>2056</v>
      </c>
      <c r="K688" s="1" t="s">
        <v>2057</v>
      </c>
      <c r="N688" s="1" t="s">
        <v>41</v>
      </c>
      <c r="O688" s="1" t="s">
        <v>2045</v>
      </c>
      <c r="P688" s="3">
        <v>465</v>
      </c>
      <c r="R688" s="1" t="s">
        <v>2058</v>
      </c>
      <c r="S688" s="1" t="s">
        <v>44</v>
      </c>
      <c r="T688" s="1" t="s">
        <v>2059</v>
      </c>
      <c r="V688" s="1" t="s">
        <v>46</v>
      </c>
      <c r="W688" s="1" t="s">
        <v>47</v>
      </c>
      <c r="X688" s="1" t="s">
        <v>1792</v>
      </c>
      <c r="AB688" s="4">
        <v>2540</v>
      </c>
      <c r="AC688" s="4">
        <v>558.79999999999995</v>
      </c>
      <c r="AF688" s="1" t="s">
        <v>1983</v>
      </c>
    </row>
    <row r="689" spans="1:32" x14ac:dyDescent="0.2">
      <c r="A689" s="1" t="s">
        <v>1898</v>
      </c>
      <c r="B689" s="1" t="s">
        <v>1910</v>
      </c>
      <c r="C689" s="1" t="s">
        <v>2002</v>
      </c>
      <c r="D689" s="1" t="s">
        <v>35</v>
      </c>
      <c r="E689" s="3">
        <v>370</v>
      </c>
      <c r="F689" s="1" t="s">
        <v>36</v>
      </c>
      <c r="G689" s="1" t="s">
        <v>2060</v>
      </c>
      <c r="H689" s="4">
        <v>988.73</v>
      </c>
      <c r="I689" s="1" t="s">
        <v>1213</v>
      </c>
      <c r="J689" s="1" t="s">
        <v>1214</v>
      </c>
      <c r="K689" s="1" t="s">
        <v>1215</v>
      </c>
      <c r="L689" s="1" t="s">
        <v>1216</v>
      </c>
      <c r="M689" s="1" t="s">
        <v>1217</v>
      </c>
      <c r="N689" s="1" t="s">
        <v>41</v>
      </c>
      <c r="O689" s="1" t="s">
        <v>2045</v>
      </c>
      <c r="P689" s="3">
        <v>467</v>
      </c>
      <c r="R689" s="1" t="s">
        <v>2061</v>
      </c>
      <c r="S689" s="1" t="s">
        <v>44</v>
      </c>
      <c r="T689" s="1" t="s">
        <v>1219</v>
      </c>
      <c r="V689" s="1" t="s">
        <v>46</v>
      </c>
      <c r="W689" s="1" t="s">
        <v>47</v>
      </c>
      <c r="X689" s="1" t="s">
        <v>1910</v>
      </c>
      <c r="AB689" s="4">
        <v>988.73</v>
      </c>
      <c r="AC689" s="4">
        <v>217.52</v>
      </c>
      <c r="AF689" s="1" t="s">
        <v>1041</v>
      </c>
    </row>
    <row r="690" spans="1:32" x14ac:dyDescent="0.2">
      <c r="A690" s="1" t="s">
        <v>1973</v>
      </c>
      <c r="B690" s="1" t="s">
        <v>1973</v>
      </c>
      <c r="C690" s="1" t="s">
        <v>1973</v>
      </c>
      <c r="D690" s="1" t="s">
        <v>78</v>
      </c>
      <c r="E690" s="3">
        <v>20231</v>
      </c>
      <c r="F690" s="1" t="s">
        <v>77</v>
      </c>
      <c r="G690" s="1" t="s">
        <v>78</v>
      </c>
      <c r="H690" s="4">
        <v>14226.23</v>
      </c>
      <c r="I690" s="1" t="s">
        <v>125</v>
      </c>
      <c r="K690" s="1" t="s">
        <v>102</v>
      </c>
      <c r="N690" s="1" t="s">
        <v>116</v>
      </c>
      <c r="O690" s="1" t="s">
        <v>2045</v>
      </c>
      <c r="P690" s="3">
        <v>450</v>
      </c>
      <c r="R690" s="1" t="s">
        <v>2062</v>
      </c>
      <c r="S690" s="1" t="s">
        <v>44</v>
      </c>
      <c r="X690" s="1" t="s">
        <v>1861</v>
      </c>
      <c r="AB690" s="4">
        <v>0</v>
      </c>
      <c r="AC690" s="4">
        <v>0</v>
      </c>
    </row>
    <row r="691" spans="1:32" x14ac:dyDescent="0.2">
      <c r="A691" s="1" t="s">
        <v>1973</v>
      </c>
      <c r="B691" s="1" t="s">
        <v>1973</v>
      </c>
      <c r="C691" s="1" t="s">
        <v>1973</v>
      </c>
      <c r="D691" s="1" t="s">
        <v>78</v>
      </c>
      <c r="E691" s="3">
        <v>20232</v>
      </c>
      <c r="F691" s="1" t="s">
        <v>77</v>
      </c>
      <c r="G691" s="1" t="s">
        <v>78</v>
      </c>
      <c r="H691" s="4">
        <v>1871.31</v>
      </c>
      <c r="I691" s="1" t="s">
        <v>115</v>
      </c>
      <c r="K691" s="1" t="s">
        <v>102</v>
      </c>
      <c r="N691" s="1" t="s">
        <v>116</v>
      </c>
      <c r="O691" s="1" t="s">
        <v>2045</v>
      </c>
      <c r="P691" s="3">
        <v>451</v>
      </c>
      <c r="R691" s="1" t="s">
        <v>2063</v>
      </c>
      <c r="S691" s="1" t="s">
        <v>44</v>
      </c>
      <c r="X691" s="1" t="s">
        <v>1861</v>
      </c>
      <c r="AB691" s="4">
        <v>0</v>
      </c>
      <c r="AC691" s="4">
        <v>0</v>
      </c>
    </row>
    <row r="692" spans="1:32" x14ac:dyDescent="0.2">
      <c r="A692" s="1" t="s">
        <v>1973</v>
      </c>
      <c r="B692" s="1" t="s">
        <v>1973</v>
      </c>
      <c r="C692" s="1" t="s">
        <v>1973</v>
      </c>
      <c r="D692" s="1" t="s">
        <v>78</v>
      </c>
      <c r="E692" s="3">
        <v>20233</v>
      </c>
      <c r="F692" s="1" t="s">
        <v>77</v>
      </c>
      <c r="G692" s="1" t="s">
        <v>78</v>
      </c>
      <c r="H692" s="4">
        <v>154.1</v>
      </c>
      <c r="I692" s="1" t="s">
        <v>119</v>
      </c>
      <c r="K692" s="1" t="s">
        <v>102</v>
      </c>
      <c r="N692" s="1" t="s">
        <v>116</v>
      </c>
      <c r="O692" s="1" t="s">
        <v>2045</v>
      </c>
      <c r="P692" s="3">
        <v>452</v>
      </c>
      <c r="R692" s="1" t="s">
        <v>2064</v>
      </c>
      <c r="S692" s="1" t="s">
        <v>44</v>
      </c>
      <c r="X692" s="1" t="s">
        <v>1961</v>
      </c>
      <c r="AB692" s="4">
        <v>0</v>
      </c>
      <c r="AC692" s="4">
        <v>0</v>
      </c>
    </row>
    <row r="693" spans="1:32" x14ac:dyDescent="0.2">
      <c r="A693" s="1" t="s">
        <v>1973</v>
      </c>
      <c r="B693" s="1" t="s">
        <v>1973</v>
      </c>
      <c r="C693" s="1" t="s">
        <v>1973</v>
      </c>
      <c r="D693" s="1" t="s">
        <v>78</v>
      </c>
      <c r="E693" s="3">
        <v>20234</v>
      </c>
      <c r="F693" s="1" t="s">
        <v>77</v>
      </c>
      <c r="G693" s="1" t="s">
        <v>78</v>
      </c>
      <c r="H693" s="4">
        <v>8.74</v>
      </c>
      <c r="I693" s="1" t="s">
        <v>121</v>
      </c>
      <c r="K693" s="1" t="s">
        <v>102</v>
      </c>
      <c r="N693" s="1" t="s">
        <v>116</v>
      </c>
      <c r="O693" s="1" t="s">
        <v>2045</v>
      </c>
      <c r="P693" s="3">
        <v>453</v>
      </c>
      <c r="R693" s="1" t="s">
        <v>2065</v>
      </c>
      <c r="S693" s="1" t="s">
        <v>44</v>
      </c>
      <c r="X693" s="1" t="s">
        <v>1632</v>
      </c>
      <c r="AB693" s="4">
        <v>0</v>
      </c>
      <c r="AC693" s="4">
        <v>0</v>
      </c>
    </row>
    <row r="694" spans="1:32" x14ac:dyDescent="0.2">
      <c r="A694" s="1" t="s">
        <v>1973</v>
      </c>
      <c r="B694" s="1" t="s">
        <v>1973</v>
      </c>
      <c r="C694" s="1" t="s">
        <v>1973</v>
      </c>
      <c r="D694" s="1" t="s">
        <v>78</v>
      </c>
      <c r="E694" s="3">
        <v>20235</v>
      </c>
      <c r="F694" s="1" t="s">
        <v>77</v>
      </c>
      <c r="G694" s="1" t="s">
        <v>78</v>
      </c>
      <c r="H694" s="4">
        <v>19.43</v>
      </c>
      <c r="I694" s="1" t="s">
        <v>125</v>
      </c>
      <c r="K694" s="1" t="s">
        <v>102</v>
      </c>
      <c r="N694" s="1" t="s">
        <v>116</v>
      </c>
      <c r="O694" s="1" t="s">
        <v>2045</v>
      </c>
      <c r="P694" s="3">
        <v>454</v>
      </c>
      <c r="R694" s="1" t="s">
        <v>2066</v>
      </c>
      <c r="S694" s="1" t="s">
        <v>44</v>
      </c>
      <c r="X694" s="1" t="s">
        <v>1786</v>
      </c>
      <c r="AB694" s="4">
        <v>0</v>
      </c>
      <c r="AC694" s="4">
        <v>0</v>
      </c>
    </row>
    <row r="695" spans="1:32" x14ac:dyDescent="0.2">
      <c r="A695" s="1" t="s">
        <v>1973</v>
      </c>
      <c r="B695" s="1" t="s">
        <v>1973</v>
      </c>
      <c r="C695" s="1" t="s">
        <v>1973</v>
      </c>
      <c r="D695" s="1" t="s">
        <v>78</v>
      </c>
      <c r="E695" s="3">
        <v>20236</v>
      </c>
      <c r="F695" s="1" t="s">
        <v>77</v>
      </c>
      <c r="G695" s="1" t="s">
        <v>78</v>
      </c>
      <c r="H695" s="4">
        <v>962.12</v>
      </c>
      <c r="I695" s="1" t="s">
        <v>127</v>
      </c>
      <c r="K695" s="1" t="s">
        <v>102</v>
      </c>
      <c r="N695" s="1" t="s">
        <v>116</v>
      </c>
      <c r="O695" s="1" t="s">
        <v>2045</v>
      </c>
      <c r="P695" s="3">
        <v>455</v>
      </c>
      <c r="R695" s="1" t="s">
        <v>2067</v>
      </c>
      <c r="S695" s="1" t="s">
        <v>44</v>
      </c>
      <c r="X695" s="1" t="s">
        <v>1914</v>
      </c>
      <c r="AB695" s="4">
        <v>0</v>
      </c>
      <c r="AC695" s="4">
        <v>0</v>
      </c>
    </row>
    <row r="696" spans="1:32" x14ac:dyDescent="0.2">
      <c r="A696" s="1" t="s">
        <v>1973</v>
      </c>
      <c r="B696" s="1" t="s">
        <v>1973</v>
      </c>
      <c r="C696" s="1" t="s">
        <v>1973</v>
      </c>
      <c r="D696" s="1" t="s">
        <v>78</v>
      </c>
      <c r="E696" s="3">
        <v>20237</v>
      </c>
      <c r="F696" s="1" t="s">
        <v>77</v>
      </c>
      <c r="G696" s="1" t="s">
        <v>78</v>
      </c>
      <c r="H696" s="4">
        <v>1432.61</v>
      </c>
      <c r="I696" s="1" t="s">
        <v>127</v>
      </c>
      <c r="K696" s="1" t="s">
        <v>102</v>
      </c>
      <c r="N696" s="1" t="s">
        <v>116</v>
      </c>
      <c r="O696" s="1" t="s">
        <v>2045</v>
      </c>
      <c r="P696" s="3">
        <v>456</v>
      </c>
      <c r="R696" s="1" t="s">
        <v>2068</v>
      </c>
      <c r="S696" s="1" t="s">
        <v>44</v>
      </c>
      <c r="X696" s="1" t="s">
        <v>1914</v>
      </c>
      <c r="AB696" s="4">
        <v>0</v>
      </c>
      <c r="AC696" s="4">
        <v>0</v>
      </c>
    </row>
    <row r="697" spans="1:32" x14ac:dyDescent="0.2">
      <c r="A697" s="1" t="s">
        <v>1973</v>
      </c>
      <c r="B697" s="1" t="s">
        <v>1973</v>
      </c>
      <c r="C697" s="1" t="s">
        <v>1973</v>
      </c>
      <c r="D697" s="1" t="s">
        <v>78</v>
      </c>
      <c r="E697" s="3">
        <v>20238</v>
      </c>
      <c r="F697" s="1" t="s">
        <v>77</v>
      </c>
      <c r="G697" s="1" t="s">
        <v>78</v>
      </c>
      <c r="H697" s="4">
        <v>3771.75</v>
      </c>
      <c r="I697" s="1" t="s">
        <v>130</v>
      </c>
      <c r="K697" s="1" t="s">
        <v>131</v>
      </c>
      <c r="N697" s="1" t="s">
        <v>116</v>
      </c>
      <c r="O697" s="1" t="s">
        <v>2045</v>
      </c>
      <c r="P697" s="3">
        <v>457</v>
      </c>
      <c r="R697" s="1" t="s">
        <v>2069</v>
      </c>
      <c r="S697" s="1" t="s">
        <v>44</v>
      </c>
      <c r="X697" s="1" t="s">
        <v>1947</v>
      </c>
      <c r="AB697" s="4">
        <v>0</v>
      </c>
      <c r="AC697" s="4">
        <v>0</v>
      </c>
    </row>
    <row r="698" spans="1:32" x14ac:dyDescent="0.2">
      <c r="A698" s="1" t="s">
        <v>1973</v>
      </c>
      <c r="B698" s="1" t="s">
        <v>1973</v>
      </c>
      <c r="C698" s="1" t="s">
        <v>1973</v>
      </c>
      <c r="D698" s="1" t="s">
        <v>78</v>
      </c>
      <c r="E698" s="3">
        <v>20239</v>
      </c>
      <c r="F698" s="1" t="s">
        <v>77</v>
      </c>
      <c r="G698" s="1" t="s">
        <v>78</v>
      </c>
      <c r="H698" s="4">
        <v>2144.36</v>
      </c>
      <c r="I698" s="1" t="s">
        <v>130</v>
      </c>
      <c r="K698" s="1" t="s">
        <v>131</v>
      </c>
      <c r="N698" s="1" t="s">
        <v>116</v>
      </c>
      <c r="O698" s="1" t="s">
        <v>2045</v>
      </c>
      <c r="P698" s="3">
        <v>457</v>
      </c>
      <c r="R698" s="1" t="s">
        <v>2070</v>
      </c>
      <c r="S698" s="1" t="s">
        <v>44</v>
      </c>
      <c r="X698" s="1" t="s">
        <v>1947</v>
      </c>
      <c r="AB698" s="4">
        <v>0</v>
      </c>
      <c r="AC698" s="4">
        <v>0</v>
      </c>
    </row>
    <row r="699" spans="1:32" x14ac:dyDescent="0.2">
      <c r="A699" s="1" t="s">
        <v>1973</v>
      </c>
      <c r="B699" s="1" t="s">
        <v>1973</v>
      </c>
      <c r="C699" s="1" t="s">
        <v>1973</v>
      </c>
      <c r="D699" s="1" t="s">
        <v>78</v>
      </c>
      <c r="E699" s="3">
        <v>20240</v>
      </c>
      <c r="F699" s="1" t="s">
        <v>77</v>
      </c>
      <c r="G699" s="1" t="s">
        <v>78</v>
      </c>
      <c r="H699" s="4">
        <v>7578.2</v>
      </c>
      <c r="I699" s="1" t="s">
        <v>130</v>
      </c>
      <c r="K699" s="1" t="s">
        <v>131</v>
      </c>
      <c r="N699" s="1" t="s">
        <v>116</v>
      </c>
      <c r="O699" s="1" t="s">
        <v>2045</v>
      </c>
      <c r="P699" s="3">
        <v>457</v>
      </c>
      <c r="R699" s="1" t="s">
        <v>2071</v>
      </c>
      <c r="S699" s="1" t="s">
        <v>44</v>
      </c>
      <c r="X699" s="1" t="s">
        <v>1841</v>
      </c>
      <c r="AB699" s="4">
        <v>0</v>
      </c>
      <c r="AC699" s="4">
        <v>0</v>
      </c>
    </row>
    <row r="700" spans="1:32" x14ac:dyDescent="0.2">
      <c r="A700" s="1" t="s">
        <v>1990</v>
      </c>
      <c r="B700" s="1" t="s">
        <v>1990</v>
      </c>
      <c r="C700" s="1" t="s">
        <v>1990</v>
      </c>
      <c r="D700" s="1" t="s">
        <v>78</v>
      </c>
      <c r="E700" s="3">
        <v>20243</v>
      </c>
      <c r="F700" s="1" t="s">
        <v>77</v>
      </c>
      <c r="G700" s="1" t="s">
        <v>78</v>
      </c>
      <c r="H700" s="4">
        <v>7846.91</v>
      </c>
      <c r="I700" s="1" t="s">
        <v>127</v>
      </c>
      <c r="K700" s="1" t="s">
        <v>102</v>
      </c>
      <c r="N700" s="1" t="s">
        <v>116</v>
      </c>
      <c r="O700" s="1" t="s">
        <v>2045</v>
      </c>
      <c r="P700" s="3">
        <v>463</v>
      </c>
      <c r="R700" s="1" t="s">
        <v>2072</v>
      </c>
      <c r="S700" s="1" t="s">
        <v>44</v>
      </c>
      <c r="X700" s="1" t="s">
        <v>1980</v>
      </c>
      <c r="AB700" s="4">
        <v>0</v>
      </c>
      <c r="AC700" s="4">
        <v>0</v>
      </c>
    </row>
    <row r="701" spans="1:32" x14ac:dyDescent="0.2">
      <c r="A701" s="1" t="s">
        <v>2073</v>
      </c>
      <c r="B701" s="1" t="s">
        <v>2073</v>
      </c>
      <c r="C701" s="1" t="s">
        <v>2073</v>
      </c>
      <c r="D701" s="1" t="s">
        <v>78</v>
      </c>
      <c r="E701" s="3">
        <v>20244</v>
      </c>
      <c r="F701" s="1" t="s">
        <v>77</v>
      </c>
      <c r="G701" s="1" t="s">
        <v>78</v>
      </c>
      <c r="H701" s="4">
        <v>1339.52</v>
      </c>
      <c r="I701" s="1" t="s">
        <v>202</v>
      </c>
      <c r="J701" s="1" t="s">
        <v>203</v>
      </c>
      <c r="K701" s="1" t="s">
        <v>204</v>
      </c>
      <c r="N701" s="1" t="s">
        <v>460</v>
      </c>
      <c r="O701" s="1" t="s">
        <v>2073</v>
      </c>
      <c r="P701" s="3">
        <v>468</v>
      </c>
      <c r="R701" s="1" t="s">
        <v>2074</v>
      </c>
      <c r="S701" s="1" t="s">
        <v>44</v>
      </c>
      <c r="X701" s="1" t="s">
        <v>1861</v>
      </c>
      <c r="Y701" s="1" t="s">
        <v>2075</v>
      </c>
      <c r="AA701" s="1" t="s">
        <v>2045</v>
      </c>
      <c r="AB701" s="4">
        <v>0</v>
      </c>
      <c r="AC701" s="4">
        <v>0</v>
      </c>
    </row>
    <row r="702" spans="1:32" x14ac:dyDescent="0.2">
      <c r="A702" s="1" t="s">
        <v>1585</v>
      </c>
      <c r="B702" s="1" t="s">
        <v>1438</v>
      </c>
      <c r="C702" s="1" t="s">
        <v>1447</v>
      </c>
      <c r="D702" s="1" t="s">
        <v>35</v>
      </c>
      <c r="E702" s="3">
        <v>240</v>
      </c>
      <c r="F702" s="1" t="s">
        <v>36</v>
      </c>
      <c r="G702" s="1" t="s">
        <v>2076</v>
      </c>
      <c r="H702" s="4">
        <v>4195.21</v>
      </c>
      <c r="I702" s="1" t="s">
        <v>928</v>
      </c>
      <c r="J702" s="1" t="s">
        <v>929</v>
      </c>
      <c r="K702" s="1" t="s">
        <v>40</v>
      </c>
      <c r="L702" s="1" t="s">
        <v>225</v>
      </c>
      <c r="M702" s="1" t="s">
        <v>930</v>
      </c>
      <c r="N702" s="1" t="s">
        <v>41</v>
      </c>
      <c r="O702" s="1" t="s">
        <v>2077</v>
      </c>
      <c r="P702" s="3">
        <v>469</v>
      </c>
      <c r="R702" s="1" t="s">
        <v>2078</v>
      </c>
      <c r="S702" s="1" t="s">
        <v>44</v>
      </c>
      <c r="T702" s="1" t="s">
        <v>932</v>
      </c>
      <c r="V702" s="1" t="s">
        <v>46</v>
      </c>
      <c r="W702" s="1" t="s">
        <v>47</v>
      </c>
      <c r="X702" s="1" t="s">
        <v>1328</v>
      </c>
      <c r="AB702" s="4">
        <v>4195.21</v>
      </c>
      <c r="AC702" s="4">
        <v>922.95</v>
      </c>
      <c r="AF702" s="1" t="s">
        <v>695</v>
      </c>
    </row>
    <row r="703" spans="1:32" x14ac:dyDescent="0.2">
      <c r="A703" s="1" t="s">
        <v>2079</v>
      </c>
      <c r="B703" s="1" t="s">
        <v>1924</v>
      </c>
      <c r="C703" s="1" t="s">
        <v>1775</v>
      </c>
      <c r="D703" s="1" t="s">
        <v>35</v>
      </c>
      <c r="E703" s="3">
        <v>357</v>
      </c>
      <c r="F703" s="1" t="s">
        <v>36</v>
      </c>
      <c r="G703" s="1" t="s">
        <v>2080</v>
      </c>
      <c r="H703" s="4">
        <v>2340</v>
      </c>
      <c r="I703" s="1" t="s">
        <v>928</v>
      </c>
      <c r="J703" s="1" t="s">
        <v>929</v>
      </c>
      <c r="K703" s="1" t="s">
        <v>40</v>
      </c>
      <c r="L703" s="1" t="s">
        <v>225</v>
      </c>
      <c r="M703" s="1" t="s">
        <v>930</v>
      </c>
      <c r="N703" s="1" t="s">
        <v>41</v>
      </c>
      <c r="O703" s="1" t="s">
        <v>2077</v>
      </c>
      <c r="P703" s="3">
        <v>469</v>
      </c>
      <c r="R703" s="1" t="s">
        <v>2081</v>
      </c>
      <c r="S703" s="1" t="s">
        <v>44</v>
      </c>
      <c r="T703" s="1" t="s">
        <v>932</v>
      </c>
      <c r="V703" s="1" t="s">
        <v>46</v>
      </c>
      <c r="W703" s="1" t="s">
        <v>47</v>
      </c>
      <c r="X703" s="1" t="s">
        <v>1775</v>
      </c>
      <c r="AB703" s="4">
        <v>2340</v>
      </c>
      <c r="AC703" s="4">
        <v>514.79999999999995</v>
      </c>
      <c r="AF703" s="1" t="s">
        <v>695</v>
      </c>
    </row>
    <row r="704" spans="1:32" x14ac:dyDescent="0.2">
      <c r="A704" s="1" t="s">
        <v>2079</v>
      </c>
      <c r="B704" s="1" t="s">
        <v>1924</v>
      </c>
      <c r="C704" s="1" t="s">
        <v>1775</v>
      </c>
      <c r="D704" s="1" t="s">
        <v>35</v>
      </c>
      <c r="E704" s="3">
        <v>358</v>
      </c>
      <c r="F704" s="1" t="s">
        <v>36</v>
      </c>
      <c r="G704" s="1" t="s">
        <v>2082</v>
      </c>
      <c r="H704" s="4">
        <v>2340</v>
      </c>
      <c r="I704" s="1" t="s">
        <v>928</v>
      </c>
      <c r="J704" s="1" t="s">
        <v>929</v>
      </c>
      <c r="K704" s="1" t="s">
        <v>40</v>
      </c>
      <c r="L704" s="1" t="s">
        <v>225</v>
      </c>
      <c r="M704" s="1" t="s">
        <v>930</v>
      </c>
      <c r="N704" s="1" t="s">
        <v>41</v>
      </c>
      <c r="O704" s="1" t="s">
        <v>2077</v>
      </c>
      <c r="P704" s="3">
        <v>469</v>
      </c>
      <c r="R704" s="1" t="s">
        <v>2083</v>
      </c>
      <c r="S704" s="1" t="s">
        <v>44</v>
      </c>
      <c r="T704" s="1" t="s">
        <v>932</v>
      </c>
      <c r="V704" s="1" t="s">
        <v>46</v>
      </c>
      <c r="W704" s="1" t="s">
        <v>47</v>
      </c>
      <c r="X704" s="1" t="s">
        <v>1775</v>
      </c>
      <c r="AB704" s="4">
        <v>2340</v>
      </c>
      <c r="AC704" s="4">
        <v>514.79999999999995</v>
      </c>
      <c r="AF704" s="1" t="s">
        <v>695</v>
      </c>
    </row>
    <row r="705" spans="1:32" x14ac:dyDescent="0.2">
      <c r="A705" s="1" t="s">
        <v>2084</v>
      </c>
      <c r="B705" s="1" t="s">
        <v>1792</v>
      </c>
      <c r="C705" s="1" t="s">
        <v>1987</v>
      </c>
      <c r="D705" s="1" t="s">
        <v>35</v>
      </c>
      <c r="E705" s="3">
        <v>371</v>
      </c>
      <c r="F705" s="1" t="s">
        <v>36</v>
      </c>
      <c r="G705" s="1" t="s">
        <v>2085</v>
      </c>
      <c r="H705" s="4">
        <v>329.06</v>
      </c>
      <c r="I705" s="1" t="s">
        <v>928</v>
      </c>
      <c r="J705" s="1" t="s">
        <v>929</v>
      </c>
      <c r="K705" s="1" t="s">
        <v>40</v>
      </c>
      <c r="L705" s="1" t="s">
        <v>225</v>
      </c>
      <c r="M705" s="1" t="s">
        <v>930</v>
      </c>
      <c r="N705" s="1" t="s">
        <v>41</v>
      </c>
      <c r="O705" s="1" t="s">
        <v>2077</v>
      </c>
      <c r="P705" s="3">
        <v>469</v>
      </c>
      <c r="R705" s="1" t="s">
        <v>2086</v>
      </c>
      <c r="S705" s="1" t="s">
        <v>44</v>
      </c>
      <c r="T705" s="1" t="s">
        <v>932</v>
      </c>
      <c r="V705" s="1" t="s">
        <v>46</v>
      </c>
      <c r="W705" s="1" t="s">
        <v>47</v>
      </c>
      <c r="X705" s="1" t="s">
        <v>1987</v>
      </c>
      <c r="AB705" s="4">
        <v>329.06</v>
      </c>
      <c r="AC705" s="4">
        <v>72.39</v>
      </c>
      <c r="AF705" s="1" t="s">
        <v>933</v>
      </c>
    </row>
    <row r="706" spans="1:32" x14ac:dyDescent="0.2">
      <c r="A706" s="1" t="s">
        <v>2084</v>
      </c>
      <c r="B706" s="1" t="s">
        <v>1792</v>
      </c>
      <c r="C706" s="1" t="s">
        <v>1987</v>
      </c>
      <c r="D706" s="1" t="s">
        <v>35</v>
      </c>
      <c r="E706" s="3">
        <v>372</v>
      </c>
      <c r="F706" s="1" t="s">
        <v>36</v>
      </c>
      <c r="G706" s="1" t="s">
        <v>2087</v>
      </c>
      <c r="H706" s="4">
        <v>329.06</v>
      </c>
      <c r="I706" s="1" t="s">
        <v>928</v>
      </c>
      <c r="J706" s="1" t="s">
        <v>929</v>
      </c>
      <c r="K706" s="1" t="s">
        <v>40</v>
      </c>
      <c r="L706" s="1" t="s">
        <v>225</v>
      </c>
      <c r="M706" s="1" t="s">
        <v>930</v>
      </c>
      <c r="N706" s="1" t="s">
        <v>41</v>
      </c>
      <c r="O706" s="1" t="s">
        <v>2077</v>
      </c>
      <c r="P706" s="3">
        <v>469</v>
      </c>
      <c r="R706" s="1" t="s">
        <v>2088</v>
      </c>
      <c r="S706" s="1" t="s">
        <v>44</v>
      </c>
      <c r="T706" s="1" t="s">
        <v>932</v>
      </c>
      <c r="V706" s="1" t="s">
        <v>46</v>
      </c>
      <c r="W706" s="1" t="s">
        <v>47</v>
      </c>
      <c r="X706" s="1" t="s">
        <v>2021</v>
      </c>
      <c r="AB706" s="4">
        <v>329.06</v>
      </c>
      <c r="AC706" s="4">
        <v>72.39</v>
      </c>
      <c r="AF706" s="1" t="s">
        <v>933</v>
      </c>
    </row>
    <row r="707" spans="1:32" x14ac:dyDescent="0.2">
      <c r="A707" s="1" t="s">
        <v>2084</v>
      </c>
      <c r="B707" s="1" t="s">
        <v>1792</v>
      </c>
      <c r="C707" s="1" t="s">
        <v>1987</v>
      </c>
      <c r="D707" s="1" t="s">
        <v>35</v>
      </c>
      <c r="E707" s="3">
        <v>373</v>
      </c>
      <c r="F707" s="1" t="s">
        <v>36</v>
      </c>
      <c r="G707" s="1" t="s">
        <v>2089</v>
      </c>
      <c r="H707" s="4">
        <v>329.06</v>
      </c>
      <c r="I707" s="1" t="s">
        <v>928</v>
      </c>
      <c r="J707" s="1" t="s">
        <v>929</v>
      </c>
      <c r="K707" s="1" t="s">
        <v>40</v>
      </c>
      <c r="L707" s="1" t="s">
        <v>225</v>
      </c>
      <c r="M707" s="1" t="s">
        <v>930</v>
      </c>
      <c r="N707" s="1" t="s">
        <v>41</v>
      </c>
      <c r="O707" s="1" t="s">
        <v>2077</v>
      </c>
      <c r="P707" s="3">
        <v>469</v>
      </c>
      <c r="R707" s="1" t="s">
        <v>2090</v>
      </c>
      <c r="S707" s="1" t="s">
        <v>44</v>
      </c>
      <c r="T707" s="1" t="s">
        <v>932</v>
      </c>
      <c r="V707" s="1" t="s">
        <v>46</v>
      </c>
      <c r="W707" s="1" t="s">
        <v>47</v>
      </c>
      <c r="X707" s="1" t="s">
        <v>1987</v>
      </c>
      <c r="AB707" s="4">
        <v>329.06</v>
      </c>
      <c r="AC707" s="4">
        <v>72.39</v>
      </c>
      <c r="AF707" s="1" t="s">
        <v>933</v>
      </c>
    </row>
    <row r="708" spans="1:32" x14ac:dyDescent="0.2">
      <c r="A708" s="1" t="s">
        <v>2084</v>
      </c>
      <c r="B708" s="1" t="s">
        <v>1792</v>
      </c>
      <c r="C708" s="1" t="s">
        <v>1987</v>
      </c>
      <c r="D708" s="1" t="s">
        <v>35</v>
      </c>
      <c r="E708" s="3">
        <v>374</v>
      </c>
      <c r="F708" s="1" t="s">
        <v>36</v>
      </c>
      <c r="G708" s="1" t="s">
        <v>2091</v>
      </c>
      <c r="H708" s="4">
        <v>329.06</v>
      </c>
      <c r="I708" s="1" t="s">
        <v>928</v>
      </c>
      <c r="J708" s="1" t="s">
        <v>929</v>
      </c>
      <c r="K708" s="1" t="s">
        <v>40</v>
      </c>
      <c r="L708" s="1" t="s">
        <v>225</v>
      </c>
      <c r="M708" s="1" t="s">
        <v>930</v>
      </c>
      <c r="N708" s="1" t="s">
        <v>41</v>
      </c>
      <c r="O708" s="1" t="s">
        <v>2077</v>
      </c>
      <c r="P708" s="3">
        <v>469</v>
      </c>
      <c r="R708" s="1" t="s">
        <v>2092</v>
      </c>
      <c r="S708" s="1" t="s">
        <v>44</v>
      </c>
      <c r="T708" s="1" t="s">
        <v>932</v>
      </c>
      <c r="V708" s="1" t="s">
        <v>46</v>
      </c>
      <c r="W708" s="1" t="s">
        <v>47</v>
      </c>
      <c r="X708" s="1" t="s">
        <v>1987</v>
      </c>
      <c r="AB708" s="4">
        <v>329.06</v>
      </c>
      <c r="AC708" s="4">
        <v>72.39</v>
      </c>
      <c r="AF708" s="1" t="s">
        <v>933</v>
      </c>
    </row>
    <row r="709" spans="1:32" x14ac:dyDescent="0.2">
      <c r="A709" s="1" t="s">
        <v>2084</v>
      </c>
      <c r="B709" s="1" t="s">
        <v>1792</v>
      </c>
      <c r="C709" s="1" t="s">
        <v>1987</v>
      </c>
      <c r="D709" s="1" t="s">
        <v>35</v>
      </c>
      <c r="E709" s="3">
        <v>375</v>
      </c>
      <c r="F709" s="1" t="s">
        <v>36</v>
      </c>
      <c r="G709" s="1" t="s">
        <v>2093</v>
      </c>
      <c r="H709" s="4">
        <v>329.06</v>
      </c>
      <c r="I709" s="1" t="s">
        <v>928</v>
      </c>
      <c r="J709" s="1" t="s">
        <v>929</v>
      </c>
      <c r="K709" s="1" t="s">
        <v>40</v>
      </c>
      <c r="L709" s="1" t="s">
        <v>225</v>
      </c>
      <c r="M709" s="1" t="s">
        <v>930</v>
      </c>
      <c r="N709" s="1" t="s">
        <v>41</v>
      </c>
      <c r="O709" s="1" t="s">
        <v>2077</v>
      </c>
      <c r="P709" s="3">
        <v>469</v>
      </c>
      <c r="R709" s="1" t="s">
        <v>2094</v>
      </c>
      <c r="S709" s="1" t="s">
        <v>44</v>
      </c>
      <c r="T709" s="1" t="s">
        <v>932</v>
      </c>
      <c r="V709" s="1" t="s">
        <v>46</v>
      </c>
      <c r="W709" s="1" t="s">
        <v>47</v>
      </c>
      <c r="X709" s="1" t="s">
        <v>2021</v>
      </c>
      <c r="AB709" s="4">
        <v>329.06</v>
      </c>
      <c r="AC709" s="4">
        <v>72.39</v>
      </c>
      <c r="AF709" s="1" t="s">
        <v>933</v>
      </c>
    </row>
    <row r="710" spans="1:32" x14ac:dyDescent="0.2">
      <c r="A710" s="1" t="s">
        <v>2084</v>
      </c>
      <c r="B710" s="1" t="s">
        <v>1792</v>
      </c>
      <c r="C710" s="1" t="s">
        <v>1987</v>
      </c>
      <c r="D710" s="1" t="s">
        <v>35</v>
      </c>
      <c r="E710" s="3">
        <v>376</v>
      </c>
      <c r="F710" s="1" t="s">
        <v>36</v>
      </c>
      <c r="G710" s="1" t="s">
        <v>2095</v>
      </c>
      <c r="H710" s="4">
        <v>7178.53</v>
      </c>
      <c r="I710" s="1" t="s">
        <v>928</v>
      </c>
      <c r="J710" s="1" t="s">
        <v>929</v>
      </c>
      <c r="K710" s="1" t="s">
        <v>40</v>
      </c>
      <c r="L710" s="1" t="s">
        <v>225</v>
      </c>
      <c r="M710" s="1" t="s">
        <v>930</v>
      </c>
      <c r="N710" s="1" t="s">
        <v>41</v>
      </c>
      <c r="O710" s="1" t="s">
        <v>2077</v>
      </c>
      <c r="P710" s="3">
        <v>469</v>
      </c>
      <c r="R710" s="1" t="s">
        <v>2096</v>
      </c>
      <c r="S710" s="1" t="s">
        <v>44</v>
      </c>
      <c r="T710" s="1" t="s">
        <v>932</v>
      </c>
      <c r="V710" s="1" t="s">
        <v>46</v>
      </c>
      <c r="W710" s="1" t="s">
        <v>47</v>
      </c>
      <c r="X710" s="1" t="s">
        <v>1987</v>
      </c>
      <c r="AB710" s="4">
        <v>7178.53</v>
      </c>
      <c r="AC710" s="4">
        <v>1579.28</v>
      </c>
      <c r="AF710" s="1" t="s">
        <v>933</v>
      </c>
    </row>
    <row r="711" spans="1:32" x14ac:dyDescent="0.2">
      <c r="A711" s="1" t="s">
        <v>2084</v>
      </c>
      <c r="B711" s="1" t="s">
        <v>1792</v>
      </c>
      <c r="C711" s="1" t="s">
        <v>1987</v>
      </c>
      <c r="D711" s="1" t="s">
        <v>35</v>
      </c>
      <c r="E711" s="3">
        <v>377</v>
      </c>
      <c r="F711" s="1" t="s">
        <v>36</v>
      </c>
      <c r="G711" s="1" t="s">
        <v>2097</v>
      </c>
      <c r="H711" s="4">
        <v>7178.53</v>
      </c>
      <c r="I711" s="1" t="s">
        <v>928</v>
      </c>
      <c r="J711" s="1" t="s">
        <v>929</v>
      </c>
      <c r="K711" s="1" t="s">
        <v>40</v>
      </c>
      <c r="L711" s="1" t="s">
        <v>225</v>
      </c>
      <c r="M711" s="1" t="s">
        <v>930</v>
      </c>
      <c r="N711" s="1" t="s">
        <v>41</v>
      </c>
      <c r="O711" s="1" t="s">
        <v>2077</v>
      </c>
      <c r="P711" s="3">
        <v>469</v>
      </c>
      <c r="R711" s="1" t="s">
        <v>2098</v>
      </c>
      <c r="S711" s="1" t="s">
        <v>44</v>
      </c>
      <c r="T711" s="1" t="s">
        <v>932</v>
      </c>
      <c r="V711" s="1" t="s">
        <v>46</v>
      </c>
      <c r="W711" s="1" t="s">
        <v>47</v>
      </c>
      <c r="X711" s="1" t="s">
        <v>2021</v>
      </c>
      <c r="AB711" s="4">
        <v>7178.53</v>
      </c>
      <c r="AC711" s="4">
        <v>1579.28</v>
      </c>
      <c r="AF711" s="1" t="s">
        <v>933</v>
      </c>
    </row>
    <row r="712" spans="1:32" x14ac:dyDescent="0.2">
      <c r="A712" s="1" t="s">
        <v>2084</v>
      </c>
      <c r="B712" s="1" t="s">
        <v>1792</v>
      </c>
      <c r="C712" s="1" t="s">
        <v>1987</v>
      </c>
      <c r="D712" s="1" t="s">
        <v>35</v>
      </c>
      <c r="E712" s="3">
        <v>378</v>
      </c>
      <c r="F712" s="1" t="s">
        <v>36</v>
      </c>
      <c r="G712" s="1" t="s">
        <v>2099</v>
      </c>
      <c r="H712" s="4">
        <v>7178.53</v>
      </c>
      <c r="I712" s="1" t="s">
        <v>928</v>
      </c>
      <c r="J712" s="1" t="s">
        <v>929</v>
      </c>
      <c r="K712" s="1" t="s">
        <v>40</v>
      </c>
      <c r="L712" s="1" t="s">
        <v>225</v>
      </c>
      <c r="M712" s="1" t="s">
        <v>930</v>
      </c>
      <c r="N712" s="1" t="s">
        <v>41</v>
      </c>
      <c r="O712" s="1" t="s">
        <v>2077</v>
      </c>
      <c r="P712" s="3">
        <v>469</v>
      </c>
      <c r="R712" s="1" t="s">
        <v>2100</v>
      </c>
      <c r="S712" s="1" t="s">
        <v>44</v>
      </c>
      <c r="T712" s="1" t="s">
        <v>932</v>
      </c>
      <c r="V712" s="1" t="s">
        <v>46</v>
      </c>
      <c r="W712" s="1" t="s">
        <v>47</v>
      </c>
      <c r="X712" s="1" t="s">
        <v>1987</v>
      </c>
      <c r="AB712" s="4">
        <v>7178.53</v>
      </c>
      <c r="AC712" s="4">
        <v>1579.28</v>
      </c>
      <c r="AF712" s="1" t="s">
        <v>933</v>
      </c>
    </row>
    <row r="713" spans="1:32" x14ac:dyDescent="0.2">
      <c r="A713" s="1" t="s">
        <v>2084</v>
      </c>
      <c r="B713" s="1" t="s">
        <v>1792</v>
      </c>
      <c r="C713" s="1" t="s">
        <v>1987</v>
      </c>
      <c r="D713" s="1" t="s">
        <v>35</v>
      </c>
      <c r="E713" s="3">
        <v>379</v>
      </c>
      <c r="F713" s="1" t="s">
        <v>36</v>
      </c>
      <c r="G713" s="1" t="s">
        <v>2101</v>
      </c>
      <c r="H713" s="4">
        <v>7178.53</v>
      </c>
      <c r="I713" s="1" t="s">
        <v>928</v>
      </c>
      <c r="J713" s="1" t="s">
        <v>929</v>
      </c>
      <c r="K713" s="1" t="s">
        <v>40</v>
      </c>
      <c r="L713" s="1" t="s">
        <v>225</v>
      </c>
      <c r="M713" s="1" t="s">
        <v>930</v>
      </c>
      <c r="N713" s="1" t="s">
        <v>41</v>
      </c>
      <c r="O713" s="1" t="s">
        <v>2077</v>
      </c>
      <c r="P713" s="3">
        <v>469</v>
      </c>
      <c r="R713" s="1" t="s">
        <v>2102</v>
      </c>
      <c r="S713" s="1" t="s">
        <v>44</v>
      </c>
      <c r="T713" s="1" t="s">
        <v>932</v>
      </c>
      <c r="V713" s="1" t="s">
        <v>46</v>
      </c>
      <c r="W713" s="1" t="s">
        <v>47</v>
      </c>
      <c r="X713" s="1" t="s">
        <v>2021</v>
      </c>
      <c r="AB713" s="4">
        <v>7178.53</v>
      </c>
      <c r="AC713" s="4">
        <v>1579.28</v>
      </c>
      <c r="AF713" s="1" t="s">
        <v>933</v>
      </c>
    </row>
    <row r="714" spans="1:32" x14ac:dyDescent="0.2">
      <c r="A714" s="1" t="s">
        <v>2084</v>
      </c>
      <c r="B714" s="1" t="s">
        <v>1792</v>
      </c>
      <c r="C714" s="1" t="s">
        <v>1987</v>
      </c>
      <c r="D714" s="1" t="s">
        <v>35</v>
      </c>
      <c r="E714" s="3">
        <v>380</v>
      </c>
      <c r="F714" s="1" t="s">
        <v>36</v>
      </c>
      <c r="G714" s="1" t="s">
        <v>2103</v>
      </c>
      <c r="H714" s="4">
        <v>7178.53</v>
      </c>
      <c r="I714" s="1" t="s">
        <v>928</v>
      </c>
      <c r="J714" s="1" t="s">
        <v>929</v>
      </c>
      <c r="K714" s="1" t="s">
        <v>40</v>
      </c>
      <c r="L714" s="1" t="s">
        <v>225</v>
      </c>
      <c r="M714" s="1" t="s">
        <v>930</v>
      </c>
      <c r="N714" s="1" t="s">
        <v>41</v>
      </c>
      <c r="O714" s="1" t="s">
        <v>2077</v>
      </c>
      <c r="P714" s="3">
        <v>469</v>
      </c>
      <c r="R714" s="1" t="s">
        <v>2104</v>
      </c>
      <c r="S714" s="1" t="s">
        <v>44</v>
      </c>
      <c r="T714" s="1" t="s">
        <v>932</v>
      </c>
      <c r="V714" s="1" t="s">
        <v>46</v>
      </c>
      <c r="W714" s="1" t="s">
        <v>47</v>
      </c>
      <c r="X714" s="1" t="s">
        <v>1987</v>
      </c>
      <c r="AB714" s="4">
        <v>7178.53</v>
      </c>
      <c r="AC714" s="4">
        <v>1579.28</v>
      </c>
      <c r="AF714" s="1" t="s">
        <v>933</v>
      </c>
    </row>
    <row r="715" spans="1:32" x14ac:dyDescent="0.2">
      <c r="A715" s="1" t="s">
        <v>2077</v>
      </c>
      <c r="B715" s="1" t="s">
        <v>2077</v>
      </c>
      <c r="C715" s="1" t="s">
        <v>2077</v>
      </c>
      <c r="D715" s="1" t="s">
        <v>78</v>
      </c>
      <c r="E715" s="3">
        <v>20247</v>
      </c>
      <c r="F715" s="1" t="s">
        <v>77</v>
      </c>
      <c r="G715" s="1" t="s">
        <v>78</v>
      </c>
      <c r="H715" s="4">
        <v>2</v>
      </c>
      <c r="I715" s="1" t="s">
        <v>202</v>
      </c>
      <c r="J715" s="1" t="s">
        <v>203</v>
      </c>
      <c r="K715" s="1" t="s">
        <v>204</v>
      </c>
      <c r="N715" s="1" t="s">
        <v>460</v>
      </c>
      <c r="O715" s="1" t="s">
        <v>2077</v>
      </c>
      <c r="P715" s="3">
        <v>471</v>
      </c>
      <c r="R715" s="1" t="s">
        <v>2105</v>
      </c>
      <c r="S715" s="1" t="s">
        <v>44</v>
      </c>
      <c r="T715" s="1" t="s">
        <v>207</v>
      </c>
      <c r="X715" s="1" t="s">
        <v>1841</v>
      </c>
      <c r="Y715" s="1" t="s">
        <v>2106</v>
      </c>
      <c r="AA715" s="1" t="s">
        <v>2107</v>
      </c>
      <c r="AB715" s="4">
        <v>0</v>
      </c>
      <c r="AC715" s="4">
        <v>0</v>
      </c>
    </row>
    <row r="716" spans="1:32" x14ac:dyDescent="0.2">
      <c r="A716" s="1" t="s">
        <v>2077</v>
      </c>
      <c r="B716" s="1" t="s">
        <v>2077</v>
      </c>
      <c r="C716" s="1" t="s">
        <v>2077</v>
      </c>
      <c r="D716" s="1" t="s">
        <v>78</v>
      </c>
      <c r="E716" s="3">
        <v>20245</v>
      </c>
      <c r="F716" s="1" t="s">
        <v>77</v>
      </c>
      <c r="G716" s="1" t="s">
        <v>78</v>
      </c>
      <c r="H716" s="4">
        <v>28784.52</v>
      </c>
      <c r="I716" s="1" t="s">
        <v>372</v>
      </c>
      <c r="N716" s="1" t="s">
        <v>373</v>
      </c>
      <c r="O716" s="1" t="s">
        <v>2079</v>
      </c>
      <c r="P716" s="3">
        <v>470</v>
      </c>
      <c r="R716" s="1" t="s">
        <v>2108</v>
      </c>
      <c r="S716" s="1" t="s">
        <v>44</v>
      </c>
      <c r="X716" s="1" t="s">
        <v>1861</v>
      </c>
      <c r="AB716" s="4">
        <v>0</v>
      </c>
      <c r="AC716" s="4">
        <v>0</v>
      </c>
    </row>
    <row r="717" spans="1:32" x14ac:dyDescent="0.2">
      <c r="A717" s="1" t="s">
        <v>2077</v>
      </c>
      <c r="B717" s="1" t="s">
        <v>2077</v>
      </c>
      <c r="C717" s="1" t="s">
        <v>2077</v>
      </c>
      <c r="D717" s="1" t="s">
        <v>78</v>
      </c>
      <c r="E717" s="3">
        <v>20246</v>
      </c>
      <c r="F717" s="1" t="s">
        <v>77</v>
      </c>
      <c r="G717" s="1" t="s">
        <v>78</v>
      </c>
      <c r="H717" s="4">
        <v>749.06</v>
      </c>
      <c r="I717" s="1" t="s">
        <v>372</v>
      </c>
      <c r="N717" s="1" t="s">
        <v>373</v>
      </c>
      <c r="O717" s="1" t="s">
        <v>2079</v>
      </c>
      <c r="P717" s="3">
        <v>470</v>
      </c>
      <c r="R717" s="1" t="s">
        <v>2109</v>
      </c>
      <c r="S717" s="1" t="s">
        <v>44</v>
      </c>
      <c r="X717" s="1" t="s">
        <v>1861</v>
      </c>
      <c r="AB717" s="4">
        <v>0</v>
      </c>
      <c r="AC717" s="4">
        <v>0</v>
      </c>
    </row>
    <row r="718" spans="1:32" x14ac:dyDescent="0.2">
      <c r="A718" s="1" t="s">
        <v>2077</v>
      </c>
      <c r="B718" s="1" t="s">
        <v>2077</v>
      </c>
      <c r="C718" s="1" t="s">
        <v>2077</v>
      </c>
      <c r="D718" s="1" t="s">
        <v>78</v>
      </c>
      <c r="E718" s="3">
        <v>20248</v>
      </c>
      <c r="F718" s="1" t="s">
        <v>77</v>
      </c>
      <c r="G718" s="1" t="s">
        <v>78</v>
      </c>
      <c r="H718" s="4">
        <v>132.4</v>
      </c>
      <c r="I718" s="1" t="s">
        <v>2110</v>
      </c>
      <c r="K718" s="1" t="s">
        <v>147</v>
      </c>
      <c r="N718" s="1" t="s">
        <v>41</v>
      </c>
      <c r="O718" s="1" t="s">
        <v>2111</v>
      </c>
      <c r="P718" s="3">
        <v>472</v>
      </c>
      <c r="R718" s="1" t="s">
        <v>2112</v>
      </c>
      <c r="S718" s="1" t="s">
        <v>44</v>
      </c>
      <c r="X718" s="1" t="s">
        <v>2002</v>
      </c>
      <c r="AB718" s="4">
        <v>0</v>
      </c>
      <c r="AC718" s="4">
        <v>0</v>
      </c>
    </row>
    <row r="719" spans="1:32" x14ac:dyDescent="0.2">
      <c r="A719" s="1" t="s">
        <v>2113</v>
      </c>
      <c r="B719" s="1" t="s">
        <v>2006</v>
      </c>
      <c r="C719" s="1" t="s">
        <v>1973</v>
      </c>
      <c r="D719" s="1" t="s">
        <v>35</v>
      </c>
      <c r="E719" s="3">
        <v>55</v>
      </c>
      <c r="F719" s="1" t="s">
        <v>77</v>
      </c>
      <c r="G719" s="1" t="s">
        <v>1172</v>
      </c>
      <c r="H719" s="4">
        <v>324.7</v>
      </c>
      <c r="I719" s="1" t="s">
        <v>1122</v>
      </c>
      <c r="J719" s="1" t="s">
        <v>1123</v>
      </c>
      <c r="K719" s="1" t="s">
        <v>147</v>
      </c>
      <c r="N719" s="1" t="s">
        <v>41</v>
      </c>
      <c r="O719" s="1" t="s">
        <v>2114</v>
      </c>
      <c r="P719" s="3">
        <v>476</v>
      </c>
      <c r="R719" s="1" t="s">
        <v>2115</v>
      </c>
      <c r="S719" s="1" t="s">
        <v>44</v>
      </c>
      <c r="T719" s="1" t="s">
        <v>1126</v>
      </c>
      <c r="V719" s="1" t="s">
        <v>65</v>
      </c>
      <c r="W719" s="1" t="s">
        <v>66</v>
      </c>
      <c r="X719" s="1" t="s">
        <v>1973</v>
      </c>
      <c r="AB719" s="4">
        <v>324.7</v>
      </c>
      <c r="AC719" s="4">
        <v>0</v>
      </c>
      <c r="AF719" s="1" t="s">
        <v>1127</v>
      </c>
    </row>
    <row r="720" spans="1:32" x14ac:dyDescent="0.2">
      <c r="A720" s="1" t="s">
        <v>2107</v>
      </c>
      <c r="B720" s="1" t="s">
        <v>2107</v>
      </c>
      <c r="C720" s="1" t="s">
        <v>2107</v>
      </c>
      <c r="D720" s="1" t="s">
        <v>35</v>
      </c>
      <c r="E720" s="3">
        <v>57</v>
      </c>
      <c r="F720" s="1" t="s">
        <v>77</v>
      </c>
      <c r="G720" s="1" t="s">
        <v>764</v>
      </c>
      <c r="H720" s="4">
        <v>4008</v>
      </c>
      <c r="I720" s="1" t="s">
        <v>100</v>
      </c>
      <c r="J720" s="1" t="s">
        <v>101</v>
      </c>
      <c r="K720" s="1" t="s">
        <v>102</v>
      </c>
      <c r="N720" s="1" t="s">
        <v>41</v>
      </c>
      <c r="O720" s="1" t="s">
        <v>2114</v>
      </c>
      <c r="P720" s="3">
        <v>474</v>
      </c>
      <c r="R720" s="1" t="s">
        <v>2116</v>
      </c>
      <c r="S720" s="1" t="s">
        <v>44</v>
      </c>
      <c r="V720" s="1" t="s">
        <v>46</v>
      </c>
      <c r="W720" s="1" t="s">
        <v>47</v>
      </c>
      <c r="X720" s="1" t="s">
        <v>2107</v>
      </c>
      <c r="AB720" s="4">
        <v>3900</v>
      </c>
      <c r="AC720" s="4">
        <v>858</v>
      </c>
      <c r="AF720" s="1" t="s">
        <v>105</v>
      </c>
    </row>
    <row r="721" spans="1:32" x14ac:dyDescent="0.2">
      <c r="A721" s="1" t="s">
        <v>2117</v>
      </c>
      <c r="B721" s="1" t="s">
        <v>2077</v>
      </c>
      <c r="C721" s="1" t="s">
        <v>2077</v>
      </c>
      <c r="D721" s="1" t="s">
        <v>35</v>
      </c>
      <c r="E721" s="3">
        <v>58</v>
      </c>
      <c r="F721" s="1" t="s">
        <v>77</v>
      </c>
      <c r="G721" s="1" t="s">
        <v>1252</v>
      </c>
      <c r="H721" s="4">
        <v>512.70000000000005</v>
      </c>
      <c r="I721" s="1" t="s">
        <v>1122</v>
      </c>
      <c r="J721" s="1" t="s">
        <v>1123</v>
      </c>
      <c r="K721" s="1" t="s">
        <v>147</v>
      </c>
      <c r="N721" s="1" t="s">
        <v>41</v>
      </c>
      <c r="O721" s="1" t="s">
        <v>2114</v>
      </c>
      <c r="P721" s="3">
        <v>476</v>
      </c>
      <c r="R721" s="1" t="s">
        <v>2118</v>
      </c>
      <c r="S721" s="1" t="s">
        <v>44</v>
      </c>
      <c r="T721" s="1" t="s">
        <v>1126</v>
      </c>
      <c r="V721" s="1" t="s">
        <v>65</v>
      </c>
      <c r="W721" s="1" t="s">
        <v>66</v>
      </c>
      <c r="X721" s="1" t="s">
        <v>2077</v>
      </c>
      <c r="AB721" s="4">
        <v>512.70000000000005</v>
      </c>
      <c r="AC721" s="4">
        <v>0</v>
      </c>
      <c r="AF721" s="1" t="s">
        <v>1127</v>
      </c>
    </row>
    <row r="722" spans="1:32" x14ac:dyDescent="0.2">
      <c r="A722" s="1" t="s">
        <v>2079</v>
      </c>
      <c r="B722" s="1" t="s">
        <v>1924</v>
      </c>
      <c r="C722" s="1" t="s">
        <v>1775</v>
      </c>
      <c r="D722" s="1" t="s">
        <v>35</v>
      </c>
      <c r="E722" s="3">
        <v>361</v>
      </c>
      <c r="F722" s="1" t="s">
        <v>36</v>
      </c>
      <c r="G722" s="1" t="s">
        <v>2119</v>
      </c>
      <c r="H722" s="4">
        <v>212.52</v>
      </c>
      <c r="I722" s="1" t="s">
        <v>812</v>
      </c>
      <c r="J722" s="1" t="s">
        <v>813</v>
      </c>
      <c r="K722" s="1" t="s">
        <v>814</v>
      </c>
      <c r="L722" s="1" t="s">
        <v>815</v>
      </c>
      <c r="M722" s="1" t="s">
        <v>816</v>
      </c>
      <c r="N722" s="1" t="s">
        <v>41</v>
      </c>
      <c r="O722" s="1" t="s">
        <v>2114</v>
      </c>
      <c r="P722" s="3">
        <v>473</v>
      </c>
      <c r="R722" s="1" t="s">
        <v>2120</v>
      </c>
      <c r="S722" s="1" t="s">
        <v>44</v>
      </c>
      <c r="T722" s="1" t="s">
        <v>819</v>
      </c>
      <c r="V722" s="1" t="s">
        <v>65</v>
      </c>
      <c r="W722" s="1" t="s">
        <v>66</v>
      </c>
      <c r="X722" s="1" t="s">
        <v>1775</v>
      </c>
      <c r="AB722" s="4">
        <v>212.52</v>
      </c>
      <c r="AC722" s="4">
        <v>46.75</v>
      </c>
      <c r="AF722" s="1" t="s">
        <v>441</v>
      </c>
    </row>
    <row r="723" spans="1:32" x14ac:dyDescent="0.2">
      <c r="A723" s="1" t="s">
        <v>1984</v>
      </c>
      <c r="B723" s="1" t="s">
        <v>1792</v>
      </c>
      <c r="C723" s="1" t="s">
        <v>1987</v>
      </c>
      <c r="D723" s="1" t="s">
        <v>35</v>
      </c>
      <c r="E723" s="3">
        <v>388</v>
      </c>
      <c r="F723" s="1" t="s">
        <v>36</v>
      </c>
      <c r="G723" s="1" t="s">
        <v>2121</v>
      </c>
      <c r="H723" s="4">
        <v>374.25</v>
      </c>
      <c r="I723" s="1" t="s">
        <v>1298</v>
      </c>
      <c r="J723" s="1" t="s">
        <v>1299</v>
      </c>
      <c r="K723" s="1" t="s">
        <v>1300</v>
      </c>
      <c r="L723" s="1" t="s">
        <v>1301</v>
      </c>
      <c r="M723" s="1" t="s">
        <v>1302</v>
      </c>
      <c r="N723" s="1" t="s">
        <v>41</v>
      </c>
      <c r="O723" s="1" t="s">
        <v>2114</v>
      </c>
      <c r="P723" s="3">
        <v>475</v>
      </c>
      <c r="R723" s="1" t="s">
        <v>2122</v>
      </c>
      <c r="S723" s="1" t="s">
        <v>44</v>
      </c>
      <c r="T723" s="1" t="s">
        <v>1304</v>
      </c>
      <c r="V723" s="1" t="s">
        <v>65</v>
      </c>
      <c r="W723" s="1" t="s">
        <v>66</v>
      </c>
      <c r="X723" s="1" t="s">
        <v>1987</v>
      </c>
      <c r="AB723" s="4">
        <v>374.25</v>
      </c>
      <c r="AC723" s="4">
        <v>82.34</v>
      </c>
      <c r="AF723" s="1" t="s">
        <v>441</v>
      </c>
    </row>
    <row r="724" spans="1:32" x14ac:dyDescent="0.2">
      <c r="A724" s="1" t="s">
        <v>2123</v>
      </c>
      <c r="B724" s="1" t="s">
        <v>1973</v>
      </c>
      <c r="C724" s="1" t="s">
        <v>1987</v>
      </c>
      <c r="D724" s="1" t="s">
        <v>35</v>
      </c>
      <c r="E724" s="3">
        <v>389</v>
      </c>
      <c r="F724" s="1" t="s">
        <v>36</v>
      </c>
      <c r="G724" s="1" t="s">
        <v>2124</v>
      </c>
      <c r="H724" s="4">
        <v>421.42</v>
      </c>
      <c r="I724" s="1" t="s">
        <v>812</v>
      </c>
      <c r="J724" s="1" t="s">
        <v>813</v>
      </c>
      <c r="K724" s="1" t="s">
        <v>814</v>
      </c>
      <c r="L724" s="1" t="s">
        <v>815</v>
      </c>
      <c r="M724" s="1" t="s">
        <v>816</v>
      </c>
      <c r="N724" s="1" t="s">
        <v>41</v>
      </c>
      <c r="O724" s="1" t="s">
        <v>2114</v>
      </c>
      <c r="P724" s="3">
        <v>473</v>
      </c>
      <c r="R724" s="1" t="s">
        <v>2125</v>
      </c>
      <c r="S724" s="1" t="s">
        <v>44</v>
      </c>
      <c r="T724" s="1" t="s">
        <v>819</v>
      </c>
      <c r="V724" s="1" t="s">
        <v>65</v>
      </c>
      <c r="W724" s="1" t="s">
        <v>66</v>
      </c>
      <c r="X724" s="1" t="s">
        <v>2021</v>
      </c>
      <c r="AB724" s="4">
        <v>421.42</v>
      </c>
      <c r="AC724" s="4">
        <v>92.71</v>
      </c>
      <c r="AF724" s="1" t="s">
        <v>441</v>
      </c>
    </row>
    <row r="725" spans="1:32" x14ac:dyDescent="0.2">
      <c r="A725" s="1" t="s">
        <v>2111</v>
      </c>
      <c r="B725" s="1" t="s">
        <v>2111</v>
      </c>
      <c r="C725" s="1" t="s">
        <v>2111</v>
      </c>
      <c r="D725" s="1" t="s">
        <v>78</v>
      </c>
      <c r="E725" s="3">
        <v>20249</v>
      </c>
      <c r="F725" s="1" t="s">
        <v>77</v>
      </c>
      <c r="G725" s="1" t="s">
        <v>78</v>
      </c>
      <c r="H725" s="4">
        <v>400</v>
      </c>
      <c r="I725" s="1" t="s">
        <v>127</v>
      </c>
      <c r="K725" s="1" t="s">
        <v>102</v>
      </c>
      <c r="N725" s="1" t="s">
        <v>116</v>
      </c>
      <c r="O725" s="1" t="s">
        <v>2114</v>
      </c>
      <c r="P725" s="3">
        <v>477</v>
      </c>
      <c r="R725" s="1" t="s">
        <v>1653</v>
      </c>
      <c r="S725" s="1" t="s">
        <v>44</v>
      </c>
      <c r="X725" s="1" t="s">
        <v>1384</v>
      </c>
      <c r="AB725" s="4">
        <v>0</v>
      </c>
      <c r="AC725" s="4">
        <v>0</v>
      </c>
    </row>
    <row r="726" spans="1:32" x14ac:dyDescent="0.2">
      <c r="A726" s="1" t="s">
        <v>2126</v>
      </c>
      <c r="B726" s="1" t="s">
        <v>1792</v>
      </c>
      <c r="C726" s="1" t="s">
        <v>1987</v>
      </c>
      <c r="D726" s="1" t="s">
        <v>35</v>
      </c>
      <c r="E726" s="3">
        <v>390</v>
      </c>
      <c r="F726" s="1" t="s">
        <v>36</v>
      </c>
      <c r="G726" s="1" t="s">
        <v>2127</v>
      </c>
      <c r="H726" s="4">
        <v>160</v>
      </c>
      <c r="I726" s="1" t="s">
        <v>645</v>
      </c>
      <c r="J726" s="1" t="s">
        <v>646</v>
      </c>
      <c r="K726" s="1" t="s">
        <v>647</v>
      </c>
      <c r="L726" s="1" t="s">
        <v>648</v>
      </c>
      <c r="M726" s="1" t="s">
        <v>649</v>
      </c>
      <c r="N726" s="1" t="s">
        <v>41</v>
      </c>
      <c r="O726" s="1" t="s">
        <v>1994</v>
      </c>
      <c r="P726" s="3">
        <v>478</v>
      </c>
      <c r="R726" s="1" t="s">
        <v>2128</v>
      </c>
      <c r="S726" s="1" t="s">
        <v>44</v>
      </c>
      <c r="T726" s="1" t="s">
        <v>2129</v>
      </c>
      <c r="V726" s="1" t="s">
        <v>46</v>
      </c>
      <c r="W726" s="1" t="s">
        <v>47</v>
      </c>
      <c r="X726" s="1" t="s">
        <v>1987</v>
      </c>
      <c r="AB726" s="4">
        <v>160</v>
      </c>
      <c r="AC726" s="4">
        <v>35.200000000000003</v>
      </c>
      <c r="AF726" s="1" t="s">
        <v>473</v>
      </c>
    </row>
    <row r="727" spans="1:32" x14ac:dyDescent="0.2">
      <c r="A727" s="1" t="s">
        <v>1994</v>
      </c>
      <c r="B727" s="1" t="s">
        <v>1994</v>
      </c>
      <c r="C727" s="1" t="s">
        <v>1994</v>
      </c>
      <c r="D727" s="1" t="s">
        <v>78</v>
      </c>
      <c r="E727" s="3">
        <v>20250</v>
      </c>
      <c r="F727" s="1" t="s">
        <v>77</v>
      </c>
      <c r="G727" s="1" t="s">
        <v>78</v>
      </c>
      <c r="H727" s="4">
        <v>1504.7</v>
      </c>
      <c r="I727" s="1" t="s">
        <v>202</v>
      </c>
      <c r="J727" s="1" t="s">
        <v>203</v>
      </c>
      <c r="K727" s="1" t="s">
        <v>204</v>
      </c>
      <c r="N727" s="1" t="s">
        <v>460</v>
      </c>
      <c r="O727" s="1" t="s">
        <v>1994</v>
      </c>
      <c r="P727" s="3">
        <v>479</v>
      </c>
      <c r="R727" s="1" t="s">
        <v>2130</v>
      </c>
      <c r="S727" s="1" t="s">
        <v>44</v>
      </c>
      <c r="X727" s="1" t="s">
        <v>2123</v>
      </c>
      <c r="Y727" s="1" t="s">
        <v>2131</v>
      </c>
      <c r="AA727" s="1" t="s">
        <v>2073</v>
      </c>
      <c r="AB727" s="4">
        <v>0</v>
      </c>
      <c r="AC727" s="4">
        <v>0</v>
      </c>
    </row>
    <row r="728" spans="1:32" x14ac:dyDescent="0.2">
      <c r="A728" s="1" t="s">
        <v>1861</v>
      </c>
      <c r="B728" s="1" t="s">
        <v>1444</v>
      </c>
      <c r="C728" s="1" t="s">
        <v>1570</v>
      </c>
      <c r="D728" s="1" t="s">
        <v>35</v>
      </c>
      <c r="E728" s="3">
        <v>263</v>
      </c>
      <c r="F728" s="1" t="s">
        <v>36</v>
      </c>
      <c r="G728" s="1" t="s">
        <v>2132</v>
      </c>
      <c r="H728" s="4">
        <v>477</v>
      </c>
      <c r="I728" s="1" t="s">
        <v>770</v>
      </c>
      <c r="J728" s="1" t="s">
        <v>771</v>
      </c>
      <c r="K728" s="1" t="s">
        <v>102</v>
      </c>
      <c r="L728" s="1" t="s">
        <v>148</v>
      </c>
      <c r="M728" s="1" t="s">
        <v>772</v>
      </c>
      <c r="N728" s="1" t="s">
        <v>41</v>
      </c>
      <c r="O728" s="1" t="s">
        <v>2133</v>
      </c>
      <c r="P728" s="3">
        <v>480</v>
      </c>
      <c r="R728" s="1" t="s">
        <v>2134</v>
      </c>
      <c r="S728" s="1" t="s">
        <v>44</v>
      </c>
      <c r="T728" s="1" t="s">
        <v>775</v>
      </c>
      <c r="V728" s="1" t="s">
        <v>46</v>
      </c>
      <c r="W728" s="1" t="s">
        <v>47</v>
      </c>
      <c r="X728" s="1" t="s">
        <v>1570</v>
      </c>
      <c r="AB728" s="4">
        <v>477</v>
      </c>
      <c r="AC728" s="4">
        <v>104.94</v>
      </c>
      <c r="AF728" s="1" t="s">
        <v>286</v>
      </c>
    </row>
    <row r="729" spans="1:32" x14ac:dyDescent="0.2">
      <c r="A729" s="1" t="s">
        <v>1984</v>
      </c>
      <c r="B729" s="1" t="s">
        <v>1792</v>
      </c>
      <c r="C729" s="1" t="s">
        <v>2034</v>
      </c>
      <c r="D729" s="1" t="s">
        <v>35</v>
      </c>
      <c r="E729" s="3">
        <v>394</v>
      </c>
      <c r="F729" s="1" t="s">
        <v>36</v>
      </c>
      <c r="G729" s="1" t="s">
        <v>2135</v>
      </c>
      <c r="H729" s="4">
        <v>2207.1999999999998</v>
      </c>
      <c r="I729" s="1" t="s">
        <v>865</v>
      </c>
      <c r="J729" s="1" t="s">
        <v>866</v>
      </c>
      <c r="K729" s="1" t="s">
        <v>867</v>
      </c>
      <c r="N729" s="1" t="s">
        <v>41</v>
      </c>
      <c r="O729" s="1" t="s">
        <v>2133</v>
      </c>
      <c r="P729" s="3">
        <v>481</v>
      </c>
      <c r="R729" s="1" t="s">
        <v>2136</v>
      </c>
      <c r="S729" s="1" t="s">
        <v>44</v>
      </c>
      <c r="T729" s="1" t="s">
        <v>691</v>
      </c>
      <c r="V729" s="1" t="s">
        <v>65</v>
      </c>
      <c r="W729" s="1" t="s">
        <v>66</v>
      </c>
      <c r="X729" s="1" t="s">
        <v>2034</v>
      </c>
      <c r="AB729" s="4">
        <v>2207.1999999999998</v>
      </c>
      <c r="AC729" s="4">
        <v>485.58</v>
      </c>
      <c r="AF729" s="1" t="s">
        <v>710</v>
      </c>
    </row>
    <row r="730" spans="1:32" x14ac:dyDescent="0.2">
      <c r="A730" s="1" t="s">
        <v>2126</v>
      </c>
      <c r="B730" s="1" t="s">
        <v>2137</v>
      </c>
      <c r="C730" s="1" t="s">
        <v>2137</v>
      </c>
      <c r="D730" s="1" t="s">
        <v>35</v>
      </c>
      <c r="E730" s="3">
        <v>403</v>
      </c>
      <c r="F730" s="1" t="s">
        <v>36</v>
      </c>
      <c r="G730" s="1" t="s">
        <v>2138</v>
      </c>
      <c r="H730" s="4">
        <v>477</v>
      </c>
      <c r="I730" s="1" t="s">
        <v>770</v>
      </c>
      <c r="J730" s="1" t="s">
        <v>771</v>
      </c>
      <c r="K730" s="1" t="s">
        <v>102</v>
      </c>
      <c r="L730" s="1" t="s">
        <v>148</v>
      </c>
      <c r="M730" s="1" t="s">
        <v>772</v>
      </c>
      <c r="N730" s="1" t="s">
        <v>41</v>
      </c>
      <c r="O730" s="1" t="s">
        <v>2133</v>
      </c>
      <c r="P730" s="3">
        <v>480</v>
      </c>
      <c r="R730" s="1" t="s">
        <v>2139</v>
      </c>
      <c r="S730" s="1" t="s">
        <v>44</v>
      </c>
      <c r="T730" s="1" t="s">
        <v>775</v>
      </c>
      <c r="V730" s="1" t="s">
        <v>46</v>
      </c>
      <c r="W730" s="1" t="s">
        <v>47</v>
      </c>
      <c r="X730" s="1" t="s">
        <v>2137</v>
      </c>
      <c r="AB730" s="4">
        <v>477</v>
      </c>
      <c r="AC730" s="4">
        <v>104.94</v>
      </c>
      <c r="AF730" s="1" t="s">
        <v>286</v>
      </c>
    </row>
    <row r="731" spans="1:32" x14ac:dyDescent="0.2">
      <c r="A731" s="1" t="s">
        <v>2084</v>
      </c>
      <c r="B731" s="1" t="s">
        <v>1792</v>
      </c>
      <c r="C731" s="1" t="s">
        <v>2034</v>
      </c>
      <c r="D731" s="1" t="s">
        <v>35</v>
      </c>
      <c r="E731" s="3">
        <v>392</v>
      </c>
      <c r="F731" s="1" t="s">
        <v>36</v>
      </c>
      <c r="G731" s="1" t="s">
        <v>2140</v>
      </c>
      <c r="H731" s="4">
        <v>15510.83</v>
      </c>
      <c r="I731" s="1" t="s">
        <v>396</v>
      </c>
      <c r="J731" s="1" t="s">
        <v>397</v>
      </c>
      <c r="K731" s="1" t="s">
        <v>216</v>
      </c>
      <c r="L731" s="1" t="s">
        <v>368</v>
      </c>
      <c r="M731" s="1" t="s">
        <v>398</v>
      </c>
      <c r="N731" s="1" t="s">
        <v>41</v>
      </c>
      <c r="O731" s="1" t="s">
        <v>2141</v>
      </c>
      <c r="P731" s="3">
        <v>483</v>
      </c>
      <c r="R731" s="1" t="s">
        <v>2142</v>
      </c>
      <c r="S731" s="1" t="s">
        <v>44</v>
      </c>
      <c r="T731" s="1" t="s">
        <v>1422</v>
      </c>
      <c r="V731" s="1" t="s">
        <v>65</v>
      </c>
      <c r="W731" s="1" t="s">
        <v>66</v>
      </c>
      <c r="X731" s="1" t="s">
        <v>2143</v>
      </c>
      <c r="AB731" s="4">
        <v>15510.83</v>
      </c>
      <c r="AC731" s="4">
        <v>1551.08</v>
      </c>
      <c r="AF731" s="1" t="s">
        <v>407</v>
      </c>
    </row>
    <row r="732" spans="1:32" x14ac:dyDescent="0.2">
      <c r="A732" s="1" t="s">
        <v>2084</v>
      </c>
      <c r="B732" s="1" t="s">
        <v>1792</v>
      </c>
      <c r="C732" s="1" t="s">
        <v>2034</v>
      </c>
      <c r="D732" s="1" t="s">
        <v>35</v>
      </c>
      <c r="E732" s="3">
        <v>393</v>
      </c>
      <c r="F732" s="1" t="s">
        <v>36</v>
      </c>
      <c r="G732" s="1" t="s">
        <v>2144</v>
      </c>
      <c r="H732" s="4">
        <v>306.57</v>
      </c>
      <c r="I732" s="1" t="s">
        <v>396</v>
      </c>
      <c r="J732" s="1" t="s">
        <v>397</v>
      </c>
      <c r="K732" s="1" t="s">
        <v>216</v>
      </c>
      <c r="L732" s="1" t="s">
        <v>368</v>
      </c>
      <c r="M732" s="1" t="s">
        <v>398</v>
      </c>
      <c r="N732" s="1" t="s">
        <v>41</v>
      </c>
      <c r="O732" s="1" t="s">
        <v>2141</v>
      </c>
      <c r="P732" s="3">
        <v>483</v>
      </c>
      <c r="R732" s="1" t="s">
        <v>2145</v>
      </c>
      <c r="S732" s="1" t="s">
        <v>44</v>
      </c>
      <c r="T732" s="1" t="s">
        <v>1422</v>
      </c>
      <c r="V732" s="1" t="s">
        <v>65</v>
      </c>
      <c r="W732" s="1" t="s">
        <v>66</v>
      </c>
      <c r="X732" s="1" t="s">
        <v>2143</v>
      </c>
      <c r="AB732" s="4">
        <v>306.57</v>
      </c>
      <c r="AC732" s="4">
        <v>67.45</v>
      </c>
      <c r="AF732" s="1" t="s">
        <v>401</v>
      </c>
    </row>
    <row r="733" spans="1:32" x14ac:dyDescent="0.2">
      <c r="A733" s="1" t="s">
        <v>2146</v>
      </c>
      <c r="B733" s="1" t="s">
        <v>2107</v>
      </c>
      <c r="C733" s="1" t="s">
        <v>2077</v>
      </c>
      <c r="D733" s="1" t="s">
        <v>35</v>
      </c>
      <c r="E733" s="3">
        <v>406</v>
      </c>
      <c r="F733" s="1" t="s">
        <v>36</v>
      </c>
      <c r="G733" s="1" t="s">
        <v>2147</v>
      </c>
      <c r="H733" s="4">
        <v>52.94</v>
      </c>
      <c r="I733" s="1" t="s">
        <v>396</v>
      </c>
      <c r="J733" s="1" t="s">
        <v>397</v>
      </c>
      <c r="K733" s="1" t="s">
        <v>216</v>
      </c>
      <c r="L733" s="1" t="s">
        <v>368</v>
      </c>
      <c r="M733" s="1" t="s">
        <v>398</v>
      </c>
      <c r="N733" s="1" t="s">
        <v>41</v>
      </c>
      <c r="O733" s="1" t="s">
        <v>2141</v>
      </c>
      <c r="P733" s="3">
        <v>483</v>
      </c>
      <c r="R733" s="1" t="s">
        <v>2148</v>
      </c>
      <c r="S733" s="1" t="s">
        <v>44</v>
      </c>
      <c r="T733" s="1" t="s">
        <v>1422</v>
      </c>
      <c r="V733" s="1" t="s">
        <v>46</v>
      </c>
      <c r="W733" s="1" t="s">
        <v>47</v>
      </c>
      <c r="X733" s="1" t="s">
        <v>2077</v>
      </c>
      <c r="AB733" s="4">
        <v>52.94</v>
      </c>
      <c r="AC733" s="4">
        <v>2.12</v>
      </c>
      <c r="AF733" s="1" t="s">
        <v>404</v>
      </c>
    </row>
    <row r="734" spans="1:32" x14ac:dyDescent="0.2">
      <c r="A734" s="1" t="s">
        <v>2133</v>
      </c>
      <c r="B734" s="1" t="s">
        <v>2133</v>
      </c>
      <c r="C734" s="1" t="s">
        <v>2133</v>
      </c>
      <c r="D734" s="1" t="s">
        <v>78</v>
      </c>
      <c r="E734" s="3">
        <v>20251</v>
      </c>
      <c r="F734" s="1" t="s">
        <v>77</v>
      </c>
      <c r="G734" s="1" t="s">
        <v>78</v>
      </c>
      <c r="H734" s="4">
        <v>1551.55</v>
      </c>
      <c r="I734" s="1" t="s">
        <v>2149</v>
      </c>
      <c r="K734" s="1" t="s">
        <v>2150</v>
      </c>
      <c r="N734" s="1" t="s">
        <v>41</v>
      </c>
      <c r="O734" s="1" t="s">
        <v>2141</v>
      </c>
      <c r="P734" s="3">
        <v>482</v>
      </c>
      <c r="R734" s="1" t="s">
        <v>2151</v>
      </c>
      <c r="S734" s="1" t="s">
        <v>44</v>
      </c>
      <c r="X734" s="1" t="s">
        <v>1833</v>
      </c>
      <c r="AB734" s="4">
        <v>0</v>
      </c>
      <c r="AC734" s="4">
        <v>0</v>
      </c>
    </row>
    <row r="735" spans="1:32" x14ac:dyDescent="0.2">
      <c r="A735" s="1" t="s">
        <v>1192</v>
      </c>
      <c r="B735" s="1" t="s">
        <v>1186</v>
      </c>
      <c r="C735" s="1" t="s">
        <v>1384</v>
      </c>
      <c r="D735" s="1" t="s">
        <v>35</v>
      </c>
      <c r="E735" s="3">
        <v>217</v>
      </c>
      <c r="F735" s="1" t="s">
        <v>36</v>
      </c>
      <c r="G735" s="1" t="s">
        <v>2152</v>
      </c>
      <c r="H735" s="4">
        <v>2615.0500000000002</v>
      </c>
      <c r="I735" s="1" t="s">
        <v>685</v>
      </c>
      <c r="J735" s="1" t="s">
        <v>686</v>
      </c>
      <c r="K735" s="1" t="s">
        <v>687</v>
      </c>
      <c r="L735" s="1" t="s">
        <v>688</v>
      </c>
      <c r="M735" s="1" t="s">
        <v>689</v>
      </c>
      <c r="N735" s="1" t="s">
        <v>41</v>
      </c>
      <c r="O735" s="1" t="s">
        <v>1916</v>
      </c>
      <c r="P735" s="3">
        <v>484</v>
      </c>
      <c r="R735" s="1" t="s">
        <v>2153</v>
      </c>
      <c r="S735" s="1" t="s">
        <v>44</v>
      </c>
      <c r="T735" s="1" t="s">
        <v>691</v>
      </c>
      <c r="V735" s="1" t="s">
        <v>65</v>
      </c>
      <c r="W735" s="1" t="s">
        <v>66</v>
      </c>
      <c r="X735" s="1" t="s">
        <v>1366</v>
      </c>
      <c r="AB735" s="4">
        <v>2615.0500000000002</v>
      </c>
      <c r="AC735" s="4">
        <v>575.30999999999995</v>
      </c>
      <c r="AF735" s="1" t="s">
        <v>716</v>
      </c>
    </row>
    <row r="736" spans="1:32" x14ac:dyDescent="0.2">
      <c r="A736" s="1" t="s">
        <v>1192</v>
      </c>
      <c r="B736" s="1" t="s">
        <v>1186</v>
      </c>
      <c r="C736" s="1" t="s">
        <v>1384</v>
      </c>
      <c r="D736" s="1" t="s">
        <v>35</v>
      </c>
      <c r="E736" s="3">
        <v>219</v>
      </c>
      <c r="F736" s="1" t="s">
        <v>36</v>
      </c>
      <c r="G736" s="1" t="s">
        <v>2154</v>
      </c>
      <c r="H736" s="4">
        <v>17.2</v>
      </c>
      <c r="I736" s="1" t="s">
        <v>685</v>
      </c>
      <c r="J736" s="1" t="s">
        <v>686</v>
      </c>
      <c r="K736" s="1" t="s">
        <v>687</v>
      </c>
      <c r="L736" s="1" t="s">
        <v>688</v>
      </c>
      <c r="M736" s="1" t="s">
        <v>689</v>
      </c>
      <c r="N736" s="1" t="s">
        <v>41</v>
      </c>
      <c r="O736" s="1" t="s">
        <v>1916</v>
      </c>
      <c r="P736" s="3">
        <v>484</v>
      </c>
      <c r="R736" s="1" t="s">
        <v>2155</v>
      </c>
      <c r="S736" s="1" t="s">
        <v>44</v>
      </c>
      <c r="T736" s="1" t="s">
        <v>691</v>
      </c>
      <c r="V736" s="1" t="s">
        <v>237</v>
      </c>
      <c r="W736" s="1" t="s">
        <v>238</v>
      </c>
      <c r="X736" s="1" t="s">
        <v>1384</v>
      </c>
      <c r="AB736" s="4">
        <v>17.2</v>
      </c>
      <c r="AC736" s="4">
        <v>3.78</v>
      </c>
      <c r="AF736" s="1" t="s">
        <v>692</v>
      </c>
    </row>
    <row r="737" spans="1:32" x14ac:dyDescent="0.2">
      <c r="A737" s="1" t="s">
        <v>1192</v>
      </c>
      <c r="B737" s="1" t="s">
        <v>1186</v>
      </c>
      <c r="C737" s="1" t="s">
        <v>1384</v>
      </c>
      <c r="D737" s="1" t="s">
        <v>35</v>
      </c>
      <c r="E737" s="3">
        <v>220</v>
      </c>
      <c r="F737" s="1" t="s">
        <v>36</v>
      </c>
      <c r="G737" s="1" t="s">
        <v>2156</v>
      </c>
      <c r="H737" s="4">
        <v>152.63999999999999</v>
      </c>
      <c r="I737" s="1" t="s">
        <v>685</v>
      </c>
      <c r="J737" s="1" t="s">
        <v>686</v>
      </c>
      <c r="K737" s="1" t="s">
        <v>687</v>
      </c>
      <c r="L737" s="1" t="s">
        <v>688</v>
      </c>
      <c r="M737" s="1" t="s">
        <v>689</v>
      </c>
      <c r="N737" s="1" t="s">
        <v>41</v>
      </c>
      <c r="O737" s="1" t="s">
        <v>1916</v>
      </c>
      <c r="P737" s="3">
        <v>484</v>
      </c>
      <c r="R737" s="1" t="s">
        <v>2157</v>
      </c>
      <c r="S737" s="1" t="s">
        <v>44</v>
      </c>
      <c r="T737" s="1" t="s">
        <v>691</v>
      </c>
      <c r="V737" s="1" t="s">
        <v>65</v>
      </c>
      <c r="W737" s="1" t="s">
        <v>66</v>
      </c>
      <c r="X737" s="1" t="s">
        <v>1384</v>
      </c>
      <c r="AB737" s="4">
        <v>152.63999999999999</v>
      </c>
      <c r="AC737" s="4">
        <v>33.58</v>
      </c>
      <c r="AF737" s="1" t="s">
        <v>716</v>
      </c>
    </row>
    <row r="738" spans="1:32" x14ac:dyDescent="0.2">
      <c r="A738" s="1" t="s">
        <v>1192</v>
      </c>
      <c r="B738" s="1" t="s">
        <v>1186</v>
      </c>
      <c r="C738" s="1" t="s">
        <v>1384</v>
      </c>
      <c r="D738" s="1" t="s">
        <v>35</v>
      </c>
      <c r="E738" s="3">
        <v>221</v>
      </c>
      <c r="F738" s="1" t="s">
        <v>36</v>
      </c>
      <c r="G738" s="1" t="s">
        <v>2158</v>
      </c>
      <c r="H738" s="4">
        <v>12.9</v>
      </c>
      <c r="I738" s="1" t="s">
        <v>685</v>
      </c>
      <c r="J738" s="1" t="s">
        <v>686</v>
      </c>
      <c r="K738" s="1" t="s">
        <v>687</v>
      </c>
      <c r="L738" s="1" t="s">
        <v>688</v>
      </c>
      <c r="M738" s="1" t="s">
        <v>689</v>
      </c>
      <c r="N738" s="1" t="s">
        <v>41</v>
      </c>
      <c r="O738" s="1" t="s">
        <v>1916</v>
      </c>
      <c r="P738" s="3">
        <v>484</v>
      </c>
      <c r="R738" s="1" t="s">
        <v>2157</v>
      </c>
      <c r="S738" s="1" t="s">
        <v>44</v>
      </c>
      <c r="T738" s="1" t="s">
        <v>691</v>
      </c>
      <c r="V738" s="1" t="s">
        <v>65</v>
      </c>
      <c r="W738" s="1" t="s">
        <v>66</v>
      </c>
      <c r="X738" s="1" t="s">
        <v>1384</v>
      </c>
      <c r="AB738" s="4">
        <v>12.9</v>
      </c>
      <c r="AC738" s="4">
        <v>2.84</v>
      </c>
      <c r="AF738" s="1" t="s">
        <v>716</v>
      </c>
    </row>
    <row r="739" spans="1:32" x14ac:dyDescent="0.2">
      <c r="A739" s="1" t="s">
        <v>1595</v>
      </c>
      <c r="B739" s="1" t="s">
        <v>1192</v>
      </c>
      <c r="C739" s="1" t="s">
        <v>1535</v>
      </c>
      <c r="D739" s="1" t="s">
        <v>974</v>
      </c>
      <c r="E739" s="3">
        <v>253</v>
      </c>
      <c r="F739" s="1" t="s">
        <v>36</v>
      </c>
      <c r="G739" s="1" t="s">
        <v>2159</v>
      </c>
      <c r="H739" s="4">
        <v>-155.63999999999999</v>
      </c>
      <c r="I739" s="1" t="s">
        <v>685</v>
      </c>
      <c r="J739" s="1" t="s">
        <v>686</v>
      </c>
      <c r="K739" s="1" t="s">
        <v>687</v>
      </c>
      <c r="L739" s="1" t="s">
        <v>688</v>
      </c>
      <c r="M739" s="1" t="s">
        <v>689</v>
      </c>
      <c r="N739" s="1" t="s">
        <v>41</v>
      </c>
      <c r="O739" s="1" t="s">
        <v>1916</v>
      </c>
      <c r="P739" s="3">
        <v>484</v>
      </c>
      <c r="R739" s="1" t="s">
        <v>2160</v>
      </c>
      <c r="S739" s="1" t="s">
        <v>44</v>
      </c>
      <c r="T739" s="1" t="s">
        <v>691</v>
      </c>
      <c r="V739" s="1" t="s">
        <v>65</v>
      </c>
      <c r="W739" s="1" t="s">
        <v>66</v>
      </c>
      <c r="X739" s="1" t="s">
        <v>1535</v>
      </c>
      <c r="AB739" s="4">
        <v>155.63999999999999</v>
      </c>
      <c r="AC739" s="4">
        <v>34.24</v>
      </c>
      <c r="AF739" s="1" t="s">
        <v>716</v>
      </c>
    </row>
    <row r="740" spans="1:32" x14ac:dyDescent="0.2">
      <c r="A740" s="1" t="s">
        <v>1595</v>
      </c>
      <c r="B740" s="1" t="s">
        <v>1192</v>
      </c>
      <c r="C740" s="1" t="s">
        <v>1570</v>
      </c>
      <c r="D740" s="1" t="s">
        <v>35</v>
      </c>
      <c r="E740" s="3">
        <v>262</v>
      </c>
      <c r="F740" s="1" t="s">
        <v>36</v>
      </c>
      <c r="G740" s="1" t="s">
        <v>2161</v>
      </c>
      <c r="H740" s="4">
        <v>17.100000000000001</v>
      </c>
      <c r="I740" s="1" t="s">
        <v>685</v>
      </c>
      <c r="J740" s="1" t="s">
        <v>686</v>
      </c>
      <c r="K740" s="1" t="s">
        <v>687</v>
      </c>
      <c r="L740" s="1" t="s">
        <v>688</v>
      </c>
      <c r="M740" s="1" t="s">
        <v>689</v>
      </c>
      <c r="N740" s="1" t="s">
        <v>41</v>
      </c>
      <c r="O740" s="1" t="s">
        <v>1916</v>
      </c>
      <c r="P740" s="3">
        <v>484</v>
      </c>
      <c r="R740" s="1" t="s">
        <v>2162</v>
      </c>
      <c r="S740" s="1" t="s">
        <v>44</v>
      </c>
      <c r="T740" s="1" t="s">
        <v>691</v>
      </c>
      <c r="V740" s="1" t="s">
        <v>237</v>
      </c>
      <c r="W740" s="1" t="s">
        <v>238</v>
      </c>
      <c r="X740" s="1" t="s">
        <v>1570</v>
      </c>
      <c r="AB740" s="4">
        <v>17.100000000000001</v>
      </c>
      <c r="AC740" s="4">
        <v>3.76</v>
      </c>
      <c r="AF740" s="1" t="s">
        <v>692</v>
      </c>
    </row>
    <row r="741" spans="1:32" x14ac:dyDescent="0.2">
      <c r="A741" s="1" t="s">
        <v>1595</v>
      </c>
      <c r="B741" s="1" t="s">
        <v>1192</v>
      </c>
      <c r="C741" s="1" t="s">
        <v>1561</v>
      </c>
      <c r="D741" s="1" t="s">
        <v>35</v>
      </c>
      <c r="E741" s="3">
        <v>268</v>
      </c>
      <c r="F741" s="1" t="s">
        <v>36</v>
      </c>
      <c r="G741" s="1" t="s">
        <v>2163</v>
      </c>
      <c r="H741" s="4">
        <v>43</v>
      </c>
      <c r="I741" s="1" t="s">
        <v>685</v>
      </c>
      <c r="J741" s="1" t="s">
        <v>686</v>
      </c>
      <c r="K741" s="1" t="s">
        <v>687</v>
      </c>
      <c r="L741" s="1" t="s">
        <v>688</v>
      </c>
      <c r="M741" s="1" t="s">
        <v>689</v>
      </c>
      <c r="N741" s="1" t="s">
        <v>41</v>
      </c>
      <c r="O741" s="1" t="s">
        <v>1916</v>
      </c>
      <c r="P741" s="3">
        <v>484</v>
      </c>
      <c r="R741" s="1" t="s">
        <v>2164</v>
      </c>
      <c r="S741" s="1" t="s">
        <v>44</v>
      </c>
      <c r="T741" s="1" t="s">
        <v>691</v>
      </c>
      <c r="V741" s="1" t="s">
        <v>65</v>
      </c>
      <c r="W741" s="1" t="s">
        <v>66</v>
      </c>
      <c r="X741" s="1" t="s">
        <v>1570</v>
      </c>
      <c r="AB741" s="4">
        <v>43</v>
      </c>
      <c r="AC741" s="4">
        <v>9.4600000000000009</v>
      </c>
      <c r="AF741" s="1" t="s">
        <v>716</v>
      </c>
    </row>
    <row r="742" spans="1:32" x14ac:dyDescent="0.2">
      <c r="A742" s="1" t="s">
        <v>1595</v>
      </c>
      <c r="B742" s="1" t="s">
        <v>1192</v>
      </c>
      <c r="C742" s="1" t="s">
        <v>1498</v>
      </c>
      <c r="D742" s="1" t="s">
        <v>35</v>
      </c>
      <c r="E742" s="3">
        <v>272</v>
      </c>
      <c r="F742" s="1" t="s">
        <v>36</v>
      </c>
      <c r="G742" s="1" t="s">
        <v>2165</v>
      </c>
      <c r="H742" s="4">
        <v>2214.88</v>
      </c>
      <c r="I742" s="1" t="s">
        <v>685</v>
      </c>
      <c r="J742" s="1" t="s">
        <v>686</v>
      </c>
      <c r="K742" s="1" t="s">
        <v>687</v>
      </c>
      <c r="L742" s="1" t="s">
        <v>688</v>
      </c>
      <c r="M742" s="1" t="s">
        <v>689</v>
      </c>
      <c r="N742" s="1" t="s">
        <v>41</v>
      </c>
      <c r="O742" s="1" t="s">
        <v>1916</v>
      </c>
      <c r="P742" s="3">
        <v>484</v>
      </c>
      <c r="R742" s="1" t="s">
        <v>2166</v>
      </c>
      <c r="S742" s="1" t="s">
        <v>44</v>
      </c>
      <c r="T742" s="1" t="s">
        <v>691</v>
      </c>
      <c r="V742" s="1" t="s">
        <v>65</v>
      </c>
      <c r="W742" s="1" t="s">
        <v>66</v>
      </c>
      <c r="X742" s="1" t="s">
        <v>1764</v>
      </c>
      <c r="AB742" s="4">
        <v>2214.88</v>
      </c>
      <c r="AC742" s="4">
        <v>487.27</v>
      </c>
      <c r="AF742" s="1" t="s">
        <v>716</v>
      </c>
    </row>
    <row r="743" spans="1:32" x14ac:dyDescent="0.2">
      <c r="A743" s="1" t="s">
        <v>1632</v>
      </c>
      <c r="B743" s="1" t="s">
        <v>1595</v>
      </c>
      <c r="C743" s="1" t="s">
        <v>1782</v>
      </c>
      <c r="D743" s="1" t="s">
        <v>35</v>
      </c>
      <c r="E743" s="3">
        <v>296</v>
      </c>
      <c r="F743" s="1" t="s">
        <v>36</v>
      </c>
      <c r="G743" s="1" t="s">
        <v>2167</v>
      </c>
      <c r="H743" s="4">
        <v>23.4</v>
      </c>
      <c r="I743" s="1" t="s">
        <v>685</v>
      </c>
      <c r="J743" s="1" t="s">
        <v>686</v>
      </c>
      <c r="K743" s="1" t="s">
        <v>687</v>
      </c>
      <c r="L743" s="1" t="s">
        <v>688</v>
      </c>
      <c r="M743" s="1" t="s">
        <v>689</v>
      </c>
      <c r="N743" s="1" t="s">
        <v>41</v>
      </c>
      <c r="O743" s="1" t="s">
        <v>1916</v>
      </c>
      <c r="P743" s="3">
        <v>484</v>
      </c>
      <c r="R743" s="1" t="s">
        <v>2168</v>
      </c>
      <c r="S743" s="1" t="s">
        <v>44</v>
      </c>
      <c r="T743" s="1" t="s">
        <v>691</v>
      </c>
      <c r="V743" s="1" t="s">
        <v>237</v>
      </c>
      <c r="W743" s="1" t="s">
        <v>238</v>
      </c>
      <c r="X743" s="1" t="s">
        <v>1782</v>
      </c>
      <c r="AB743" s="4">
        <v>23.4</v>
      </c>
      <c r="AC743" s="4">
        <v>5.15</v>
      </c>
      <c r="AF743" s="1" t="s">
        <v>692</v>
      </c>
    </row>
    <row r="744" spans="1:32" x14ac:dyDescent="0.2">
      <c r="A744" s="1" t="s">
        <v>1632</v>
      </c>
      <c r="B744" s="1" t="s">
        <v>1595</v>
      </c>
      <c r="C744" s="1" t="s">
        <v>1782</v>
      </c>
      <c r="D744" s="1" t="s">
        <v>35</v>
      </c>
      <c r="E744" s="3">
        <v>297</v>
      </c>
      <c r="F744" s="1" t="s">
        <v>36</v>
      </c>
      <c r="G744" s="1" t="s">
        <v>2169</v>
      </c>
      <c r="H744" s="4">
        <v>8.6</v>
      </c>
      <c r="I744" s="1" t="s">
        <v>685</v>
      </c>
      <c r="J744" s="1" t="s">
        <v>686</v>
      </c>
      <c r="K744" s="1" t="s">
        <v>687</v>
      </c>
      <c r="L744" s="1" t="s">
        <v>688</v>
      </c>
      <c r="M744" s="1" t="s">
        <v>689</v>
      </c>
      <c r="N744" s="1" t="s">
        <v>41</v>
      </c>
      <c r="O744" s="1" t="s">
        <v>1916</v>
      </c>
      <c r="P744" s="3">
        <v>484</v>
      </c>
      <c r="R744" s="1" t="s">
        <v>2170</v>
      </c>
      <c r="S744" s="1" t="s">
        <v>44</v>
      </c>
      <c r="T744" s="1" t="s">
        <v>691</v>
      </c>
      <c r="V744" s="1" t="s">
        <v>65</v>
      </c>
      <c r="W744" s="1" t="s">
        <v>66</v>
      </c>
      <c r="X744" s="1" t="s">
        <v>1782</v>
      </c>
      <c r="AB744" s="4">
        <v>8.6</v>
      </c>
      <c r="AC744" s="4">
        <v>1.89</v>
      </c>
      <c r="AF744" s="1" t="s">
        <v>716</v>
      </c>
    </row>
    <row r="745" spans="1:32" x14ac:dyDescent="0.2">
      <c r="A745" s="1" t="s">
        <v>1632</v>
      </c>
      <c r="B745" s="1" t="s">
        <v>1595</v>
      </c>
      <c r="C745" s="1" t="s">
        <v>1782</v>
      </c>
      <c r="D745" s="1" t="s">
        <v>35</v>
      </c>
      <c r="E745" s="3">
        <v>298</v>
      </c>
      <c r="F745" s="1" t="s">
        <v>36</v>
      </c>
      <c r="G745" s="1" t="s">
        <v>2171</v>
      </c>
      <c r="H745" s="4">
        <v>2009.3</v>
      </c>
      <c r="I745" s="1" t="s">
        <v>685</v>
      </c>
      <c r="J745" s="1" t="s">
        <v>686</v>
      </c>
      <c r="K745" s="1" t="s">
        <v>687</v>
      </c>
      <c r="L745" s="1" t="s">
        <v>688</v>
      </c>
      <c r="M745" s="1" t="s">
        <v>689</v>
      </c>
      <c r="N745" s="1" t="s">
        <v>41</v>
      </c>
      <c r="O745" s="1" t="s">
        <v>1916</v>
      </c>
      <c r="P745" s="3">
        <v>484</v>
      </c>
      <c r="R745" s="1" t="s">
        <v>2172</v>
      </c>
      <c r="S745" s="1" t="s">
        <v>44</v>
      </c>
      <c r="T745" s="1" t="s">
        <v>691</v>
      </c>
      <c r="V745" s="1" t="s">
        <v>65</v>
      </c>
      <c r="W745" s="1" t="s">
        <v>66</v>
      </c>
      <c r="X745" s="1" t="s">
        <v>1782</v>
      </c>
      <c r="AB745" s="4">
        <v>2009.3</v>
      </c>
      <c r="AC745" s="4">
        <v>442.05</v>
      </c>
      <c r="AF745" s="1" t="s">
        <v>716</v>
      </c>
    </row>
    <row r="746" spans="1:32" x14ac:dyDescent="0.2">
      <c r="A746" s="1" t="s">
        <v>1632</v>
      </c>
      <c r="B746" s="1" t="s">
        <v>2173</v>
      </c>
      <c r="C746" s="1" t="s">
        <v>1632</v>
      </c>
      <c r="D746" s="1" t="s">
        <v>974</v>
      </c>
      <c r="E746" s="3">
        <v>310</v>
      </c>
      <c r="F746" s="1" t="s">
        <v>36</v>
      </c>
      <c r="G746" s="1" t="s">
        <v>2174</v>
      </c>
      <c r="H746" s="4">
        <v>-32</v>
      </c>
      <c r="I746" s="1" t="s">
        <v>685</v>
      </c>
      <c r="J746" s="1" t="s">
        <v>686</v>
      </c>
      <c r="K746" s="1" t="s">
        <v>687</v>
      </c>
      <c r="L746" s="1" t="s">
        <v>688</v>
      </c>
      <c r="M746" s="1" t="s">
        <v>689</v>
      </c>
      <c r="N746" s="1" t="s">
        <v>41</v>
      </c>
      <c r="O746" s="1" t="s">
        <v>1916</v>
      </c>
      <c r="P746" s="3">
        <v>484</v>
      </c>
      <c r="R746" s="1" t="s">
        <v>2175</v>
      </c>
      <c r="S746" s="1" t="s">
        <v>44</v>
      </c>
      <c r="T746" s="1" t="s">
        <v>691</v>
      </c>
      <c r="V746" s="1" t="s">
        <v>65</v>
      </c>
      <c r="W746" s="1" t="s">
        <v>66</v>
      </c>
      <c r="X746" s="1" t="s">
        <v>2173</v>
      </c>
      <c r="AB746" s="4">
        <v>32</v>
      </c>
      <c r="AC746" s="4">
        <v>7.04</v>
      </c>
      <c r="AF746" s="1" t="s">
        <v>716</v>
      </c>
    </row>
    <row r="747" spans="1:32" x14ac:dyDescent="0.2">
      <c r="A747" s="1" t="s">
        <v>1984</v>
      </c>
      <c r="B747" s="1" t="s">
        <v>1726</v>
      </c>
      <c r="C747" s="1" t="s">
        <v>1632</v>
      </c>
      <c r="D747" s="1" t="s">
        <v>35</v>
      </c>
      <c r="E747" s="3">
        <v>311</v>
      </c>
      <c r="F747" s="1" t="s">
        <v>36</v>
      </c>
      <c r="G747" s="1" t="s">
        <v>2176</v>
      </c>
      <c r="H747" s="4">
        <v>1379.38</v>
      </c>
      <c r="I747" s="1" t="s">
        <v>160</v>
      </c>
      <c r="J747" s="1" t="s">
        <v>161</v>
      </c>
      <c r="K747" s="1" t="s">
        <v>111</v>
      </c>
      <c r="L747" s="1" t="s">
        <v>148</v>
      </c>
      <c r="M747" s="1" t="s">
        <v>162</v>
      </c>
      <c r="N747" s="1" t="s">
        <v>41</v>
      </c>
      <c r="O747" s="1" t="s">
        <v>1916</v>
      </c>
      <c r="P747" s="3">
        <v>485</v>
      </c>
      <c r="R747" s="1" t="s">
        <v>2177</v>
      </c>
      <c r="S747" s="1" t="s">
        <v>44</v>
      </c>
      <c r="T747" s="1" t="s">
        <v>164</v>
      </c>
      <c r="V747" s="1" t="s">
        <v>46</v>
      </c>
      <c r="W747" s="1" t="s">
        <v>47</v>
      </c>
      <c r="X747" s="1" t="s">
        <v>2173</v>
      </c>
      <c r="AB747" s="4">
        <v>1379.38</v>
      </c>
      <c r="AC747" s="4">
        <v>303.45999999999998</v>
      </c>
      <c r="AF747" s="1" t="s">
        <v>165</v>
      </c>
    </row>
    <row r="748" spans="1:32" x14ac:dyDescent="0.2">
      <c r="A748" s="1" t="s">
        <v>1792</v>
      </c>
      <c r="B748" s="1" t="s">
        <v>1632</v>
      </c>
      <c r="C748" s="1" t="s">
        <v>1861</v>
      </c>
      <c r="D748" s="1" t="s">
        <v>35</v>
      </c>
      <c r="E748" s="3">
        <v>341</v>
      </c>
      <c r="F748" s="1" t="s">
        <v>36</v>
      </c>
      <c r="G748" s="1" t="s">
        <v>2178</v>
      </c>
      <c r="H748" s="4">
        <v>2053.11</v>
      </c>
      <c r="I748" s="1" t="s">
        <v>685</v>
      </c>
      <c r="J748" s="1" t="s">
        <v>686</v>
      </c>
      <c r="K748" s="1" t="s">
        <v>687</v>
      </c>
      <c r="L748" s="1" t="s">
        <v>688</v>
      </c>
      <c r="M748" s="1" t="s">
        <v>689</v>
      </c>
      <c r="N748" s="1" t="s">
        <v>41</v>
      </c>
      <c r="O748" s="1" t="s">
        <v>1916</v>
      </c>
      <c r="P748" s="3">
        <v>484</v>
      </c>
      <c r="R748" s="1" t="s">
        <v>2179</v>
      </c>
      <c r="S748" s="1" t="s">
        <v>44</v>
      </c>
      <c r="T748" s="1" t="s">
        <v>691</v>
      </c>
      <c r="V748" s="1" t="s">
        <v>65</v>
      </c>
      <c r="W748" s="1" t="s">
        <v>66</v>
      </c>
      <c r="X748" s="1" t="s">
        <v>1861</v>
      </c>
      <c r="AB748" s="4">
        <v>2053.11</v>
      </c>
      <c r="AC748" s="4">
        <v>451.68</v>
      </c>
      <c r="AF748" s="1" t="s">
        <v>716</v>
      </c>
    </row>
    <row r="749" spans="1:32" x14ac:dyDescent="0.2">
      <c r="A749" s="1" t="s">
        <v>1792</v>
      </c>
      <c r="B749" s="1" t="s">
        <v>1632</v>
      </c>
      <c r="C749" s="1" t="s">
        <v>1899</v>
      </c>
      <c r="D749" s="1" t="s">
        <v>35</v>
      </c>
      <c r="E749" s="3">
        <v>352</v>
      </c>
      <c r="F749" s="1" t="s">
        <v>36</v>
      </c>
      <c r="G749" s="1" t="s">
        <v>2180</v>
      </c>
      <c r="H749" s="4">
        <v>28.5</v>
      </c>
      <c r="I749" s="1" t="s">
        <v>685</v>
      </c>
      <c r="J749" s="1" t="s">
        <v>686</v>
      </c>
      <c r="K749" s="1" t="s">
        <v>687</v>
      </c>
      <c r="L749" s="1" t="s">
        <v>688</v>
      </c>
      <c r="M749" s="1" t="s">
        <v>689</v>
      </c>
      <c r="N749" s="1" t="s">
        <v>41</v>
      </c>
      <c r="O749" s="1" t="s">
        <v>1916</v>
      </c>
      <c r="P749" s="3">
        <v>484</v>
      </c>
      <c r="R749" s="1" t="s">
        <v>2181</v>
      </c>
      <c r="S749" s="1" t="s">
        <v>44</v>
      </c>
      <c r="T749" s="1" t="s">
        <v>691</v>
      </c>
      <c r="V749" s="1" t="s">
        <v>237</v>
      </c>
      <c r="W749" s="1" t="s">
        <v>238</v>
      </c>
      <c r="X749" s="1" t="s">
        <v>1961</v>
      </c>
      <c r="AB749" s="4">
        <v>28.5</v>
      </c>
      <c r="AC749" s="4">
        <v>6.27</v>
      </c>
      <c r="AF749" s="1" t="s">
        <v>692</v>
      </c>
    </row>
    <row r="750" spans="1:32" x14ac:dyDescent="0.2">
      <c r="A750" s="1" t="s">
        <v>1792</v>
      </c>
      <c r="B750" s="1" t="s">
        <v>1792</v>
      </c>
      <c r="C750" s="1" t="s">
        <v>2002</v>
      </c>
      <c r="D750" s="1" t="s">
        <v>974</v>
      </c>
      <c r="E750" s="3">
        <v>367</v>
      </c>
      <c r="F750" s="1" t="s">
        <v>36</v>
      </c>
      <c r="G750" s="1" t="s">
        <v>2182</v>
      </c>
      <c r="H750" s="4">
        <v>-1.6</v>
      </c>
      <c r="I750" s="1" t="s">
        <v>685</v>
      </c>
      <c r="J750" s="1" t="s">
        <v>686</v>
      </c>
      <c r="K750" s="1" t="s">
        <v>687</v>
      </c>
      <c r="L750" s="1" t="s">
        <v>688</v>
      </c>
      <c r="M750" s="1" t="s">
        <v>689</v>
      </c>
      <c r="N750" s="1" t="s">
        <v>41</v>
      </c>
      <c r="O750" s="1" t="s">
        <v>1916</v>
      </c>
      <c r="P750" s="3">
        <v>484</v>
      </c>
      <c r="R750" s="1" t="s">
        <v>2183</v>
      </c>
      <c r="S750" s="1" t="s">
        <v>44</v>
      </c>
      <c r="T750" s="1" t="s">
        <v>691</v>
      </c>
      <c r="V750" s="1" t="s">
        <v>237</v>
      </c>
      <c r="W750" s="1" t="s">
        <v>238</v>
      </c>
      <c r="X750" s="1" t="s">
        <v>1910</v>
      </c>
      <c r="AB750" s="4">
        <v>1.6</v>
      </c>
      <c r="AC750" s="4">
        <v>0.35</v>
      </c>
      <c r="AF750" s="1" t="s">
        <v>692</v>
      </c>
    </row>
    <row r="751" spans="1:32" x14ac:dyDescent="0.2">
      <c r="A751" s="1" t="s">
        <v>1792</v>
      </c>
      <c r="B751" s="1" t="s">
        <v>1792</v>
      </c>
      <c r="C751" s="1" t="s">
        <v>2002</v>
      </c>
      <c r="D751" s="1" t="s">
        <v>974</v>
      </c>
      <c r="E751" s="3">
        <v>368</v>
      </c>
      <c r="F751" s="1" t="s">
        <v>36</v>
      </c>
      <c r="G751" s="1" t="s">
        <v>2184</v>
      </c>
      <c r="H751" s="4">
        <v>-4.3</v>
      </c>
      <c r="I751" s="1" t="s">
        <v>685</v>
      </c>
      <c r="J751" s="1" t="s">
        <v>686</v>
      </c>
      <c r="K751" s="1" t="s">
        <v>687</v>
      </c>
      <c r="L751" s="1" t="s">
        <v>688</v>
      </c>
      <c r="M751" s="1" t="s">
        <v>689</v>
      </c>
      <c r="N751" s="1" t="s">
        <v>41</v>
      </c>
      <c r="O751" s="1" t="s">
        <v>1916</v>
      </c>
      <c r="P751" s="3">
        <v>484</v>
      </c>
      <c r="R751" s="1" t="s">
        <v>2185</v>
      </c>
      <c r="S751" s="1" t="s">
        <v>44</v>
      </c>
      <c r="T751" s="1" t="s">
        <v>691</v>
      </c>
      <c r="V751" s="1" t="s">
        <v>65</v>
      </c>
      <c r="W751" s="1" t="s">
        <v>66</v>
      </c>
      <c r="X751" s="1" t="s">
        <v>1980</v>
      </c>
      <c r="AB751" s="4">
        <v>4.3</v>
      </c>
      <c r="AC751" s="4">
        <v>0.95</v>
      </c>
      <c r="AF751" s="1" t="s">
        <v>716</v>
      </c>
    </row>
    <row r="752" spans="1:32" x14ac:dyDescent="0.2">
      <c r="A752" s="1" t="s">
        <v>1984</v>
      </c>
      <c r="B752" s="1" t="s">
        <v>1792</v>
      </c>
      <c r="C752" s="1" t="s">
        <v>1990</v>
      </c>
      <c r="D752" s="1" t="s">
        <v>35</v>
      </c>
      <c r="E752" s="3">
        <v>395</v>
      </c>
      <c r="F752" s="1" t="s">
        <v>36</v>
      </c>
      <c r="G752" s="1" t="s">
        <v>2186</v>
      </c>
      <c r="H752" s="4">
        <v>25</v>
      </c>
      <c r="I752" s="1" t="s">
        <v>685</v>
      </c>
      <c r="J752" s="1" t="s">
        <v>686</v>
      </c>
      <c r="K752" s="1" t="s">
        <v>687</v>
      </c>
      <c r="L752" s="1" t="s">
        <v>688</v>
      </c>
      <c r="M752" s="1" t="s">
        <v>689</v>
      </c>
      <c r="N752" s="1" t="s">
        <v>41</v>
      </c>
      <c r="O752" s="1" t="s">
        <v>1916</v>
      </c>
      <c r="P752" s="3">
        <v>484</v>
      </c>
      <c r="R752" s="1" t="s">
        <v>2187</v>
      </c>
      <c r="S752" s="1" t="s">
        <v>44</v>
      </c>
      <c r="T752" s="1" t="s">
        <v>691</v>
      </c>
      <c r="V752" s="1" t="s">
        <v>237</v>
      </c>
      <c r="W752" s="1" t="s">
        <v>238</v>
      </c>
      <c r="X752" s="1" t="s">
        <v>1990</v>
      </c>
      <c r="AB752" s="4">
        <v>25</v>
      </c>
      <c r="AC752" s="4">
        <v>5.5</v>
      </c>
      <c r="AF752" s="1" t="s">
        <v>692</v>
      </c>
    </row>
    <row r="753" spans="1:32" x14ac:dyDescent="0.2">
      <c r="A753" s="1" t="s">
        <v>1984</v>
      </c>
      <c r="B753" s="1" t="s">
        <v>1792</v>
      </c>
      <c r="C753" s="1" t="s">
        <v>1990</v>
      </c>
      <c r="D753" s="1" t="s">
        <v>35</v>
      </c>
      <c r="E753" s="3">
        <v>396</v>
      </c>
      <c r="F753" s="1" t="s">
        <v>36</v>
      </c>
      <c r="G753" s="1" t="s">
        <v>2188</v>
      </c>
      <c r="H753" s="4">
        <v>30.1</v>
      </c>
      <c r="I753" s="1" t="s">
        <v>685</v>
      </c>
      <c r="J753" s="1" t="s">
        <v>686</v>
      </c>
      <c r="K753" s="1" t="s">
        <v>687</v>
      </c>
      <c r="L753" s="1" t="s">
        <v>688</v>
      </c>
      <c r="M753" s="1" t="s">
        <v>689</v>
      </c>
      <c r="N753" s="1" t="s">
        <v>41</v>
      </c>
      <c r="O753" s="1" t="s">
        <v>1916</v>
      </c>
      <c r="P753" s="3">
        <v>484</v>
      </c>
      <c r="R753" s="1" t="s">
        <v>2189</v>
      </c>
      <c r="S753" s="1" t="s">
        <v>44</v>
      </c>
      <c r="T753" s="1" t="s">
        <v>691</v>
      </c>
      <c r="V753" s="1" t="s">
        <v>65</v>
      </c>
      <c r="W753" s="1" t="s">
        <v>66</v>
      </c>
      <c r="X753" s="1" t="s">
        <v>1990</v>
      </c>
      <c r="AB753" s="4">
        <v>30.1</v>
      </c>
      <c r="AC753" s="4">
        <v>6.62</v>
      </c>
      <c r="AF753" s="1" t="s">
        <v>716</v>
      </c>
    </row>
    <row r="754" spans="1:32" x14ac:dyDescent="0.2">
      <c r="A754" s="1" t="s">
        <v>1984</v>
      </c>
      <c r="B754" s="1" t="s">
        <v>1792</v>
      </c>
      <c r="C754" s="1" t="s">
        <v>2107</v>
      </c>
      <c r="D754" s="1" t="s">
        <v>35</v>
      </c>
      <c r="E754" s="3">
        <v>405</v>
      </c>
      <c r="F754" s="1" t="s">
        <v>36</v>
      </c>
      <c r="G754" s="1" t="s">
        <v>2190</v>
      </c>
      <c r="H754" s="4">
        <v>2208.4299999999998</v>
      </c>
      <c r="I754" s="1" t="s">
        <v>685</v>
      </c>
      <c r="J754" s="1" t="s">
        <v>686</v>
      </c>
      <c r="K754" s="1" t="s">
        <v>687</v>
      </c>
      <c r="L754" s="1" t="s">
        <v>688</v>
      </c>
      <c r="M754" s="1" t="s">
        <v>689</v>
      </c>
      <c r="N754" s="1" t="s">
        <v>41</v>
      </c>
      <c r="O754" s="1" t="s">
        <v>1916</v>
      </c>
      <c r="P754" s="3">
        <v>484</v>
      </c>
      <c r="R754" s="1" t="s">
        <v>2191</v>
      </c>
      <c r="S754" s="1" t="s">
        <v>44</v>
      </c>
      <c r="T754" s="1" t="s">
        <v>691</v>
      </c>
      <c r="V754" s="1" t="s">
        <v>65</v>
      </c>
      <c r="W754" s="1" t="s">
        <v>66</v>
      </c>
      <c r="X754" s="1" t="s">
        <v>1990</v>
      </c>
      <c r="AB754" s="4">
        <v>2208.4299999999998</v>
      </c>
      <c r="AC754" s="4">
        <v>485.85</v>
      </c>
      <c r="AF754" s="1" t="s">
        <v>716</v>
      </c>
    </row>
    <row r="755" spans="1:32" x14ac:dyDescent="0.2">
      <c r="A755" s="1" t="s">
        <v>1984</v>
      </c>
      <c r="B755" s="1" t="s">
        <v>722</v>
      </c>
      <c r="C755" s="1" t="s">
        <v>2111</v>
      </c>
      <c r="D755" s="1" t="s">
        <v>35</v>
      </c>
      <c r="E755" s="3">
        <v>59</v>
      </c>
      <c r="F755" s="1" t="s">
        <v>77</v>
      </c>
      <c r="G755" s="1" t="s">
        <v>2192</v>
      </c>
      <c r="H755" s="4">
        <v>253.44</v>
      </c>
      <c r="I755" s="1" t="s">
        <v>1605</v>
      </c>
      <c r="J755" s="1" t="s">
        <v>1606</v>
      </c>
      <c r="K755" s="1" t="s">
        <v>1607</v>
      </c>
      <c r="N755" s="1" t="s">
        <v>41</v>
      </c>
      <c r="O755" s="1" t="s">
        <v>2193</v>
      </c>
      <c r="P755" s="3">
        <v>490</v>
      </c>
      <c r="R755" s="1" t="s">
        <v>1202</v>
      </c>
      <c r="S755" s="1" t="s">
        <v>44</v>
      </c>
      <c r="T755" s="1" t="s">
        <v>1609</v>
      </c>
      <c r="V755" s="1" t="s">
        <v>65</v>
      </c>
      <c r="W755" s="1" t="s">
        <v>66</v>
      </c>
      <c r="X755" s="1" t="s">
        <v>1088</v>
      </c>
      <c r="AB755" s="4">
        <v>230.4</v>
      </c>
      <c r="AC755" s="4">
        <v>23.04</v>
      </c>
      <c r="AF755" s="1" t="s">
        <v>152</v>
      </c>
    </row>
    <row r="756" spans="1:32" x14ac:dyDescent="0.2">
      <c r="A756" s="1" t="s">
        <v>1984</v>
      </c>
      <c r="B756" s="1" t="s">
        <v>2079</v>
      </c>
      <c r="C756" s="1" t="s">
        <v>2111</v>
      </c>
      <c r="D756" s="1" t="s">
        <v>974</v>
      </c>
      <c r="E756" s="3">
        <v>60</v>
      </c>
      <c r="F756" s="1" t="s">
        <v>77</v>
      </c>
      <c r="G756" s="1" t="s">
        <v>2194</v>
      </c>
      <c r="H756" s="4">
        <v>-253.44</v>
      </c>
      <c r="I756" s="1" t="s">
        <v>1605</v>
      </c>
      <c r="J756" s="1" t="s">
        <v>1606</v>
      </c>
      <c r="K756" s="1" t="s">
        <v>1607</v>
      </c>
      <c r="N756" s="1" t="s">
        <v>41</v>
      </c>
      <c r="O756" s="1" t="s">
        <v>2193</v>
      </c>
      <c r="P756" s="3">
        <v>490</v>
      </c>
      <c r="R756" s="1" t="s">
        <v>2195</v>
      </c>
      <c r="S756" s="1" t="s">
        <v>44</v>
      </c>
      <c r="T756" s="1" t="s">
        <v>1609</v>
      </c>
      <c r="V756" s="1" t="s">
        <v>65</v>
      </c>
      <c r="W756" s="1" t="s">
        <v>66</v>
      </c>
      <c r="X756" s="1" t="s">
        <v>2111</v>
      </c>
      <c r="AB756" s="4">
        <v>230.4</v>
      </c>
      <c r="AC756" s="4">
        <v>23.04</v>
      </c>
      <c r="AF756" s="1" t="s">
        <v>152</v>
      </c>
    </row>
    <row r="757" spans="1:32" x14ac:dyDescent="0.2">
      <c r="A757" s="1" t="s">
        <v>2196</v>
      </c>
      <c r="B757" s="1" t="s">
        <v>2197</v>
      </c>
      <c r="C757" s="1" t="s">
        <v>1994</v>
      </c>
      <c r="D757" s="1" t="s">
        <v>35</v>
      </c>
      <c r="E757" s="3">
        <v>61</v>
      </c>
      <c r="F757" s="1" t="s">
        <v>77</v>
      </c>
      <c r="G757" s="1" t="s">
        <v>2198</v>
      </c>
      <c r="H757" s="4">
        <v>1533.84</v>
      </c>
      <c r="I757" s="1" t="s">
        <v>1500</v>
      </c>
      <c r="J757" s="1" t="s">
        <v>1501</v>
      </c>
      <c r="K757" s="1" t="s">
        <v>1502</v>
      </c>
      <c r="L757" s="1" t="s">
        <v>481</v>
      </c>
      <c r="M757" s="1" t="s">
        <v>1503</v>
      </c>
      <c r="N757" s="1" t="s">
        <v>41</v>
      </c>
      <c r="O757" s="1" t="s">
        <v>2193</v>
      </c>
      <c r="P757" s="3">
        <v>491</v>
      </c>
      <c r="R757" s="1" t="s">
        <v>2199</v>
      </c>
      <c r="S757" s="1" t="s">
        <v>44</v>
      </c>
      <c r="T757" s="1" t="s">
        <v>1505</v>
      </c>
      <c r="V757" s="1" t="s">
        <v>46</v>
      </c>
      <c r="W757" s="1" t="s">
        <v>47</v>
      </c>
      <c r="X757" s="1" t="s">
        <v>1994</v>
      </c>
      <c r="AB757" s="4">
        <v>1492.51</v>
      </c>
      <c r="AC757" s="4">
        <v>328.35</v>
      </c>
      <c r="AF757" s="1" t="s">
        <v>187</v>
      </c>
    </row>
    <row r="758" spans="1:32" x14ac:dyDescent="0.2">
      <c r="A758" s="1" t="s">
        <v>1954</v>
      </c>
      <c r="B758" s="1" t="s">
        <v>1809</v>
      </c>
      <c r="C758" s="1" t="s">
        <v>1745</v>
      </c>
      <c r="D758" s="1" t="s">
        <v>35</v>
      </c>
      <c r="E758" s="3">
        <v>303</v>
      </c>
      <c r="F758" s="1" t="s">
        <v>36</v>
      </c>
      <c r="G758" s="1" t="s">
        <v>2200</v>
      </c>
      <c r="H758" s="4">
        <v>322.26</v>
      </c>
      <c r="I758" s="1" t="s">
        <v>38</v>
      </c>
      <c r="J758" s="1" t="s">
        <v>39</v>
      </c>
      <c r="K758" s="1" t="s">
        <v>40</v>
      </c>
      <c r="N758" s="1" t="s">
        <v>41</v>
      </c>
      <c r="O758" s="1" t="s">
        <v>2193</v>
      </c>
      <c r="P758" s="3">
        <v>486</v>
      </c>
      <c r="R758" s="1" t="s">
        <v>2201</v>
      </c>
      <c r="S758" s="1" t="s">
        <v>44</v>
      </c>
      <c r="T758" s="1" t="s">
        <v>1136</v>
      </c>
      <c r="V758" s="1" t="s">
        <v>46</v>
      </c>
      <c r="W758" s="1" t="s">
        <v>47</v>
      </c>
      <c r="X758" s="1" t="s">
        <v>1785</v>
      </c>
      <c r="AB758" s="4">
        <v>322.26</v>
      </c>
      <c r="AC758" s="4">
        <v>32.229999999999997</v>
      </c>
      <c r="AF758" s="1" t="s">
        <v>48</v>
      </c>
    </row>
    <row r="759" spans="1:32" x14ac:dyDescent="0.2">
      <c r="A759" s="1" t="s">
        <v>2202</v>
      </c>
      <c r="B759" s="1" t="s">
        <v>1668</v>
      </c>
      <c r="C759" s="1" t="s">
        <v>1632</v>
      </c>
      <c r="D759" s="1" t="s">
        <v>35</v>
      </c>
      <c r="E759" s="3">
        <v>315</v>
      </c>
      <c r="F759" s="1" t="s">
        <v>36</v>
      </c>
      <c r="G759" s="1" t="s">
        <v>2203</v>
      </c>
      <c r="H759" s="4">
        <v>7.01</v>
      </c>
      <c r="I759" s="1" t="s">
        <v>38</v>
      </c>
      <c r="J759" s="1" t="s">
        <v>39</v>
      </c>
      <c r="K759" s="1" t="s">
        <v>40</v>
      </c>
      <c r="N759" s="1" t="s">
        <v>41</v>
      </c>
      <c r="O759" s="1" t="s">
        <v>2193</v>
      </c>
      <c r="P759" s="3">
        <v>487</v>
      </c>
      <c r="R759" s="1" t="s">
        <v>2204</v>
      </c>
      <c r="S759" s="1" t="s">
        <v>44</v>
      </c>
      <c r="T759" s="1" t="s">
        <v>1136</v>
      </c>
      <c r="V759" s="1" t="s">
        <v>46</v>
      </c>
      <c r="W759" s="1" t="s">
        <v>47</v>
      </c>
      <c r="X759" s="1" t="s">
        <v>1738</v>
      </c>
      <c r="AB759" s="4">
        <v>7.01</v>
      </c>
      <c r="AC759" s="4">
        <v>0.7</v>
      </c>
      <c r="AF759" s="1" t="s">
        <v>48</v>
      </c>
    </row>
    <row r="760" spans="1:32" x14ac:dyDescent="0.2">
      <c r="A760" s="1" t="s">
        <v>2202</v>
      </c>
      <c r="B760" s="1" t="s">
        <v>1668</v>
      </c>
      <c r="C760" s="1" t="s">
        <v>1632</v>
      </c>
      <c r="D760" s="1" t="s">
        <v>35</v>
      </c>
      <c r="E760" s="3">
        <v>316</v>
      </c>
      <c r="F760" s="1" t="s">
        <v>36</v>
      </c>
      <c r="G760" s="1" t="s">
        <v>2205</v>
      </c>
      <c r="H760" s="4">
        <v>5.74</v>
      </c>
      <c r="I760" s="1" t="s">
        <v>38</v>
      </c>
      <c r="J760" s="1" t="s">
        <v>39</v>
      </c>
      <c r="K760" s="1" t="s">
        <v>40</v>
      </c>
      <c r="N760" s="1" t="s">
        <v>41</v>
      </c>
      <c r="O760" s="1" t="s">
        <v>2193</v>
      </c>
      <c r="P760" s="3">
        <v>488</v>
      </c>
      <c r="R760" s="1" t="s">
        <v>2206</v>
      </c>
      <c r="S760" s="1" t="s">
        <v>44</v>
      </c>
      <c r="T760" s="1" t="s">
        <v>1136</v>
      </c>
      <c r="V760" s="1" t="s">
        <v>46</v>
      </c>
      <c r="W760" s="1" t="s">
        <v>47</v>
      </c>
      <c r="X760" s="1" t="s">
        <v>1738</v>
      </c>
      <c r="AB760" s="4">
        <v>5.74</v>
      </c>
      <c r="AC760" s="4">
        <v>0.56999999999999995</v>
      </c>
      <c r="AF760" s="1" t="s">
        <v>48</v>
      </c>
    </row>
    <row r="761" spans="1:32" x14ac:dyDescent="0.2">
      <c r="A761" s="1" t="s">
        <v>2207</v>
      </c>
      <c r="B761" s="1" t="s">
        <v>1738</v>
      </c>
      <c r="C761" s="1" t="s">
        <v>1632</v>
      </c>
      <c r="D761" s="1" t="s">
        <v>35</v>
      </c>
      <c r="E761" s="3">
        <v>319</v>
      </c>
      <c r="F761" s="1" t="s">
        <v>36</v>
      </c>
      <c r="G761" s="1" t="s">
        <v>2208</v>
      </c>
      <c r="H761" s="4">
        <v>181.02</v>
      </c>
      <c r="I761" s="1" t="s">
        <v>1605</v>
      </c>
      <c r="J761" s="1" t="s">
        <v>1606</v>
      </c>
      <c r="K761" s="1" t="s">
        <v>1607</v>
      </c>
      <c r="N761" s="1" t="s">
        <v>41</v>
      </c>
      <c r="O761" s="1" t="s">
        <v>2193</v>
      </c>
      <c r="P761" s="3">
        <v>490</v>
      </c>
      <c r="R761" s="1" t="s">
        <v>2209</v>
      </c>
      <c r="S761" s="1" t="s">
        <v>44</v>
      </c>
      <c r="T761" s="1" t="s">
        <v>1609</v>
      </c>
      <c r="V761" s="1" t="s">
        <v>65</v>
      </c>
      <c r="W761" s="1" t="s">
        <v>66</v>
      </c>
      <c r="X761" s="1" t="s">
        <v>1791</v>
      </c>
      <c r="AB761" s="4">
        <v>181.02</v>
      </c>
      <c r="AC761" s="4">
        <v>18.100000000000001</v>
      </c>
      <c r="AF761" s="1" t="s">
        <v>152</v>
      </c>
    </row>
    <row r="762" spans="1:32" x14ac:dyDescent="0.2">
      <c r="A762" s="1" t="s">
        <v>2126</v>
      </c>
      <c r="B762" s="1" t="s">
        <v>1691</v>
      </c>
      <c r="C762" s="1" t="s">
        <v>1861</v>
      </c>
      <c r="D762" s="1" t="s">
        <v>35</v>
      </c>
      <c r="E762" s="3">
        <v>326</v>
      </c>
      <c r="F762" s="1" t="s">
        <v>36</v>
      </c>
      <c r="G762" s="1" t="s">
        <v>2210</v>
      </c>
      <c r="H762" s="4">
        <v>31.27</v>
      </c>
      <c r="I762" s="1" t="s">
        <v>38</v>
      </c>
      <c r="J762" s="1" t="s">
        <v>39</v>
      </c>
      <c r="K762" s="1" t="s">
        <v>40</v>
      </c>
      <c r="N762" s="1" t="s">
        <v>41</v>
      </c>
      <c r="O762" s="1" t="s">
        <v>2193</v>
      </c>
      <c r="P762" s="3">
        <v>489</v>
      </c>
      <c r="R762" s="1" t="s">
        <v>2211</v>
      </c>
      <c r="S762" s="1" t="s">
        <v>44</v>
      </c>
      <c r="T762" s="1" t="s">
        <v>1136</v>
      </c>
      <c r="V762" s="1" t="s">
        <v>46</v>
      </c>
      <c r="W762" s="1" t="s">
        <v>47</v>
      </c>
      <c r="X762" s="1" t="s">
        <v>1786</v>
      </c>
      <c r="AB762" s="4">
        <v>31.27</v>
      </c>
      <c r="AC762" s="4">
        <v>3.13</v>
      </c>
      <c r="AF762" s="1" t="s">
        <v>48</v>
      </c>
    </row>
    <row r="763" spans="1:32" x14ac:dyDescent="0.2">
      <c r="A763" s="1" t="s">
        <v>2207</v>
      </c>
      <c r="B763" s="1" t="s">
        <v>2002</v>
      </c>
      <c r="C763" s="1" t="s">
        <v>1987</v>
      </c>
      <c r="D763" s="1" t="s">
        <v>974</v>
      </c>
      <c r="E763" s="3">
        <v>382</v>
      </c>
      <c r="F763" s="1" t="s">
        <v>36</v>
      </c>
      <c r="G763" s="1" t="s">
        <v>2212</v>
      </c>
      <c r="H763" s="4">
        <v>-110.22</v>
      </c>
      <c r="I763" s="1" t="s">
        <v>1605</v>
      </c>
      <c r="J763" s="1" t="s">
        <v>1606</v>
      </c>
      <c r="K763" s="1" t="s">
        <v>1607</v>
      </c>
      <c r="N763" s="1" t="s">
        <v>41</v>
      </c>
      <c r="O763" s="1" t="s">
        <v>2193</v>
      </c>
      <c r="P763" s="3">
        <v>490</v>
      </c>
      <c r="R763" s="1" t="s">
        <v>2213</v>
      </c>
      <c r="S763" s="1" t="s">
        <v>44</v>
      </c>
      <c r="T763" s="1" t="s">
        <v>1609</v>
      </c>
      <c r="V763" s="1" t="s">
        <v>65</v>
      </c>
      <c r="W763" s="1" t="s">
        <v>66</v>
      </c>
      <c r="X763" s="1" t="s">
        <v>2006</v>
      </c>
      <c r="AB763" s="4">
        <v>110.22</v>
      </c>
      <c r="AC763" s="4">
        <v>11.02</v>
      </c>
      <c r="AF763" s="1" t="s">
        <v>152</v>
      </c>
    </row>
    <row r="764" spans="1:32" x14ac:dyDescent="0.2">
      <c r="A764" s="1" t="s">
        <v>2214</v>
      </c>
      <c r="B764" s="1" t="s">
        <v>1814</v>
      </c>
      <c r="C764" s="1" t="s">
        <v>1987</v>
      </c>
      <c r="D764" s="1" t="s">
        <v>35</v>
      </c>
      <c r="E764" s="3">
        <v>383</v>
      </c>
      <c r="F764" s="1" t="s">
        <v>36</v>
      </c>
      <c r="G764" s="1" t="s">
        <v>2215</v>
      </c>
      <c r="H764" s="4">
        <v>702.9</v>
      </c>
      <c r="I764" s="1" t="s">
        <v>1605</v>
      </c>
      <c r="J764" s="1" t="s">
        <v>1606</v>
      </c>
      <c r="K764" s="1" t="s">
        <v>1607</v>
      </c>
      <c r="N764" s="1" t="s">
        <v>41</v>
      </c>
      <c r="O764" s="1" t="s">
        <v>2193</v>
      </c>
      <c r="P764" s="3">
        <v>490</v>
      </c>
      <c r="R764" s="1" t="s">
        <v>2216</v>
      </c>
      <c r="S764" s="1" t="s">
        <v>44</v>
      </c>
      <c r="T764" s="1" t="s">
        <v>1609</v>
      </c>
      <c r="V764" s="1" t="s">
        <v>65</v>
      </c>
      <c r="W764" s="1" t="s">
        <v>66</v>
      </c>
      <c r="X764" s="1" t="s">
        <v>2002</v>
      </c>
      <c r="AB764" s="4">
        <v>702.9</v>
      </c>
      <c r="AC764" s="4">
        <v>70.290000000000006</v>
      </c>
      <c r="AF764" s="1" t="s">
        <v>152</v>
      </c>
    </row>
    <row r="765" spans="1:32" x14ac:dyDescent="0.2">
      <c r="A765" s="1" t="s">
        <v>2214</v>
      </c>
      <c r="B765" s="1" t="s">
        <v>1973</v>
      </c>
      <c r="C765" s="1" t="s">
        <v>1987</v>
      </c>
      <c r="D765" s="1" t="s">
        <v>974</v>
      </c>
      <c r="E765" s="3">
        <v>384</v>
      </c>
      <c r="F765" s="1" t="s">
        <v>36</v>
      </c>
      <c r="G765" s="1" t="s">
        <v>2217</v>
      </c>
      <c r="H765" s="4">
        <v>-452.1</v>
      </c>
      <c r="I765" s="1" t="s">
        <v>1605</v>
      </c>
      <c r="J765" s="1" t="s">
        <v>1606</v>
      </c>
      <c r="K765" s="1" t="s">
        <v>1607</v>
      </c>
      <c r="N765" s="1" t="s">
        <v>41</v>
      </c>
      <c r="O765" s="1" t="s">
        <v>2193</v>
      </c>
      <c r="P765" s="3">
        <v>490</v>
      </c>
      <c r="R765" s="1" t="s">
        <v>2218</v>
      </c>
      <c r="S765" s="1" t="s">
        <v>44</v>
      </c>
      <c r="T765" s="1" t="s">
        <v>1609</v>
      </c>
      <c r="V765" s="1" t="s">
        <v>65</v>
      </c>
      <c r="W765" s="1" t="s">
        <v>66</v>
      </c>
      <c r="X765" s="1" t="s">
        <v>2021</v>
      </c>
      <c r="AB765" s="4">
        <v>452.1</v>
      </c>
      <c r="AC765" s="4">
        <v>45.21</v>
      </c>
      <c r="AF765" s="1" t="s">
        <v>152</v>
      </c>
    </row>
    <row r="766" spans="1:32" x14ac:dyDescent="0.2">
      <c r="A766" s="1" t="s">
        <v>2030</v>
      </c>
      <c r="B766" s="1" t="s">
        <v>2079</v>
      </c>
      <c r="C766" s="1" t="s">
        <v>2133</v>
      </c>
      <c r="D766" s="1" t="s">
        <v>35</v>
      </c>
      <c r="E766" s="3">
        <v>416</v>
      </c>
      <c r="F766" s="1" t="s">
        <v>36</v>
      </c>
      <c r="G766" s="1" t="s">
        <v>2219</v>
      </c>
      <c r="H766" s="4">
        <v>230.4</v>
      </c>
      <c r="I766" s="1" t="s">
        <v>1605</v>
      </c>
      <c r="J766" s="1" t="s">
        <v>1606</v>
      </c>
      <c r="K766" s="1" t="s">
        <v>1607</v>
      </c>
      <c r="N766" s="1" t="s">
        <v>41</v>
      </c>
      <c r="O766" s="1" t="s">
        <v>2193</v>
      </c>
      <c r="P766" s="3">
        <v>490</v>
      </c>
      <c r="R766" s="1" t="s">
        <v>2220</v>
      </c>
      <c r="S766" s="1" t="s">
        <v>44</v>
      </c>
      <c r="T766" s="1" t="s">
        <v>1609</v>
      </c>
      <c r="V766" s="1" t="s">
        <v>65</v>
      </c>
      <c r="W766" s="1" t="s">
        <v>66</v>
      </c>
      <c r="X766" s="1" t="s">
        <v>2111</v>
      </c>
      <c r="AB766" s="4">
        <v>230.4</v>
      </c>
      <c r="AC766" s="4">
        <v>23.04</v>
      </c>
      <c r="AF766" s="1" t="s">
        <v>152</v>
      </c>
    </row>
    <row r="767" spans="1:32" x14ac:dyDescent="0.2">
      <c r="A767" s="1" t="s">
        <v>2193</v>
      </c>
      <c r="B767" s="1" t="s">
        <v>2193</v>
      </c>
      <c r="C767" s="1" t="s">
        <v>2193</v>
      </c>
      <c r="D767" s="1" t="s">
        <v>78</v>
      </c>
      <c r="E767" s="3">
        <v>20252</v>
      </c>
      <c r="F767" s="1" t="s">
        <v>77</v>
      </c>
      <c r="G767" s="1" t="s">
        <v>78</v>
      </c>
      <c r="H767" s="4">
        <v>82.57</v>
      </c>
      <c r="I767" s="1" t="s">
        <v>79</v>
      </c>
      <c r="K767" s="1" t="s">
        <v>80</v>
      </c>
      <c r="N767" s="1" t="s">
        <v>41</v>
      </c>
      <c r="O767" s="1" t="s">
        <v>2193</v>
      </c>
      <c r="P767" s="3">
        <v>492</v>
      </c>
      <c r="R767" s="1" t="s">
        <v>2221</v>
      </c>
      <c r="S767" s="1" t="s">
        <v>44</v>
      </c>
      <c r="X767" s="1" t="s">
        <v>1994</v>
      </c>
      <c r="AB767" s="4">
        <v>0</v>
      </c>
      <c r="AC767" s="4">
        <v>0</v>
      </c>
    </row>
    <row r="768" spans="1:32" x14ac:dyDescent="0.2">
      <c r="A768" s="1" t="s">
        <v>2193</v>
      </c>
      <c r="B768" s="1" t="s">
        <v>2193</v>
      </c>
      <c r="C768" s="1" t="s">
        <v>2193</v>
      </c>
      <c r="D768" s="1" t="s">
        <v>78</v>
      </c>
      <c r="E768" s="3">
        <v>20253</v>
      </c>
      <c r="F768" s="1" t="s">
        <v>77</v>
      </c>
      <c r="G768" s="1" t="s">
        <v>78</v>
      </c>
      <c r="H768" s="4">
        <v>8.8699999999999992</v>
      </c>
      <c r="I768" s="1" t="s">
        <v>83</v>
      </c>
      <c r="K768" s="1" t="s">
        <v>80</v>
      </c>
      <c r="N768" s="1" t="s">
        <v>41</v>
      </c>
      <c r="O768" s="1" t="s">
        <v>2193</v>
      </c>
      <c r="P768" s="3">
        <v>493</v>
      </c>
      <c r="R768" s="1" t="s">
        <v>2222</v>
      </c>
      <c r="S768" s="1" t="s">
        <v>44</v>
      </c>
      <c r="X768" s="1" t="s">
        <v>1994</v>
      </c>
      <c r="AB768" s="4">
        <v>0</v>
      </c>
      <c r="AC768" s="4">
        <v>0</v>
      </c>
    </row>
    <row r="769" spans="1:32" x14ac:dyDescent="0.2">
      <c r="A769" s="1" t="s">
        <v>2193</v>
      </c>
      <c r="B769" s="1" t="s">
        <v>2193</v>
      </c>
      <c r="C769" s="1" t="s">
        <v>2193</v>
      </c>
      <c r="D769" s="1" t="s">
        <v>78</v>
      </c>
      <c r="E769" s="3">
        <v>20254</v>
      </c>
      <c r="F769" s="1" t="s">
        <v>77</v>
      </c>
      <c r="G769" s="1" t="s">
        <v>78</v>
      </c>
      <c r="H769" s="4">
        <v>30.52</v>
      </c>
      <c r="I769" s="1" t="s">
        <v>85</v>
      </c>
      <c r="K769" s="1" t="s">
        <v>86</v>
      </c>
      <c r="N769" s="1" t="s">
        <v>41</v>
      </c>
      <c r="O769" s="1" t="s">
        <v>2193</v>
      </c>
      <c r="P769" s="3">
        <v>494</v>
      </c>
      <c r="R769" s="1" t="s">
        <v>2223</v>
      </c>
      <c r="S769" s="1" t="s">
        <v>44</v>
      </c>
      <c r="X769" s="1" t="s">
        <v>1994</v>
      </c>
      <c r="AB769" s="4">
        <v>0</v>
      </c>
      <c r="AC769" s="4">
        <v>0</v>
      </c>
    </row>
    <row r="770" spans="1:32" x14ac:dyDescent="0.2">
      <c r="A770" s="1" t="s">
        <v>2193</v>
      </c>
      <c r="B770" s="1" t="s">
        <v>2193</v>
      </c>
      <c r="C770" s="1" t="s">
        <v>2193</v>
      </c>
      <c r="D770" s="1" t="s">
        <v>78</v>
      </c>
      <c r="E770" s="3">
        <v>20255</v>
      </c>
      <c r="F770" s="1" t="s">
        <v>77</v>
      </c>
      <c r="G770" s="1" t="s">
        <v>78</v>
      </c>
      <c r="H770" s="4">
        <v>9</v>
      </c>
      <c r="I770" s="1" t="s">
        <v>88</v>
      </c>
      <c r="K770" s="1" t="s">
        <v>89</v>
      </c>
      <c r="N770" s="1" t="s">
        <v>41</v>
      </c>
      <c r="O770" s="1" t="s">
        <v>2193</v>
      </c>
      <c r="P770" s="3">
        <v>495</v>
      </c>
      <c r="R770" s="1" t="s">
        <v>2223</v>
      </c>
      <c r="S770" s="1" t="s">
        <v>44</v>
      </c>
      <c r="X770" s="1" t="s">
        <v>1994</v>
      </c>
      <c r="AB770" s="4">
        <v>0</v>
      </c>
      <c r="AC770" s="4">
        <v>0</v>
      </c>
    </row>
    <row r="771" spans="1:32" x14ac:dyDescent="0.2">
      <c r="A771" s="1" t="s">
        <v>2193</v>
      </c>
      <c r="B771" s="1" t="s">
        <v>2193</v>
      </c>
      <c r="C771" s="1" t="s">
        <v>2193</v>
      </c>
      <c r="D771" s="1" t="s">
        <v>78</v>
      </c>
      <c r="E771" s="3">
        <v>20256</v>
      </c>
      <c r="F771" s="1" t="s">
        <v>77</v>
      </c>
      <c r="G771" s="1" t="s">
        <v>78</v>
      </c>
      <c r="H771" s="4">
        <v>190.7</v>
      </c>
      <c r="I771" s="1" t="s">
        <v>93</v>
      </c>
      <c r="K771" s="1" t="s">
        <v>89</v>
      </c>
      <c r="L771" s="1" t="s">
        <v>94</v>
      </c>
      <c r="M771" s="1" t="s">
        <v>95</v>
      </c>
      <c r="N771" s="1" t="s">
        <v>41</v>
      </c>
      <c r="O771" s="1" t="s">
        <v>2193</v>
      </c>
      <c r="P771" s="3">
        <v>496</v>
      </c>
      <c r="R771" s="1" t="s">
        <v>2224</v>
      </c>
      <c r="S771" s="1" t="s">
        <v>44</v>
      </c>
      <c r="X771" s="1" t="s">
        <v>1994</v>
      </c>
      <c r="AB771" s="4">
        <v>0</v>
      </c>
      <c r="AC771" s="4">
        <v>0</v>
      </c>
    </row>
    <row r="772" spans="1:32" x14ac:dyDescent="0.2">
      <c r="A772" s="1" t="s">
        <v>98</v>
      </c>
      <c r="B772" s="1" t="s">
        <v>98</v>
      </c>
      <c r="C772" s="1" t="s">
        <v>98</v>
      </c>
      <c r="D772" s="1" t="s">
        <v>78</v>
      </c>
      <c r="E772" s="3">
        <v>20295</v>
      </c>
      <c r="F772" s="1" t="s">
        <v>77</v>
      </c>
      <c r="G772" s="1" t="s">
        <v>78</v>
      </c>
      <c r="H772" s="4">
        <v>14</v>
      </c>
      <c r="I772" s="1" t="s">
        <v>202</v>
      </c>
      <c r="J772" s="1" t="s">
        <v>203</v>
      </c>
      <c r="K772" s="1" t="s">
        <v>204</v>
      </c>
      <c r="N772" s="1" t="s">
        <v>460</v>
      </c>
      <c r="O772" s="1" t="s">
        <v>2193</v>
      </c>
      <c r="R772" s="1" t="s">
        <v>2225</v>
      </c>
      <c r="S772" s="1" t="s">
        <v>44</v>
      </c>
      <c r="T772" s="1" t="s">
        <v>207</v>
      </c>
      <c r="X772" s="1" t="s">
        <v>82</v>
      </c>
      <c r="AB772" s="4">
        <v>0</v>
      </c>
      <c r="AC772" s="4">
        <v>0</v>
      </c>
    </row>
    <row r="773" spans="1:32" x14ac:dyDescent="0.2">
      <c r="A773" s="1" t="s">
        <v>1984</v>
      </c>
      <c r="B773" s="1" t="s">
        <v>1632</v>
      </c>
      <c r="C773" s="1" t="s">
        <v>1861</v>
      </c>
      <c r="D773" s="1" t="s">
        <v>35</v>
      </c>
      <c r="E773" s="3">
        <v>50</v>
      </c>
      <c r="F773" s="1" t="s">
        <v>77</v>
      </c>
      <c r="G773" s="1" t="s">
        <v>2226</v>
      </c>
      <c r="H773" s="4">
        <v>540</v>
      </c>
      <c r="I773" s="1" t="s">
        <v>777</v>
      </c>
      <c r="J773" s="1" t="s">
        <v>778</v>
      </c>
      <c r="K773" s="1" t="s">
        <v>779</v>
      </c>
      <c r="L773" s="1" t="s">
        <v>637</v>
      </c>
      <c r="M773" s="1" t="s">
        <v>780</v>
      </c>
      <c r="N773" s="1" t="s">
        <v>41</v>
      </c>
      <c r="O773" s="1" t="s">
        <v>2227</v>
      </c>
      <c r="P773" s="3">
        <v>498</v>
      </c>
      <c r="R773" s="1" t="s">
        <v>2228</v>
      </c>
      <c r="S773" s="1" t="s">
        <v>44</v>
      </c>
      <c r="T773" s="1" t="s">
        <v>789</v>
      </c>
      <c r="V773" s="1" t="s">
        <v>46</v>
      </c>
      <c r="W773" s="1" t="s">
        <v>47</v>
      </c>
      <c r="X773" s="1" t="s">
        <v>1786</v>
      </c>
      <c r="AB773" s="4">
        <v>540</v>
      </c>
      <c r="AC773" s="4">
        <v>0</v>
      </c>
      <c r="AF773" s="1" t="s">
        <v>783</v>
      </c>
    </row>
    <row r="774" spans="1:32" x14ac:dyDescent="0.2">
      <c r="A774" s="1" t="s">
        <v>1916</v>
      </c>
      <c r="B774" s="1" t="s">
        <v>1916</v>
      </c>
      <c r="C774" s="1" t="s">
        <v>1916</v>
      </c>
      <c r="D774" s="1" t="s">
        <v>35</v>
      </c>
      <c r="E774" s="3">
        <v>63</v>
      </c>
      <c r="F774" s="1" t="s">
        <v>77</v>
      </c>
      <c r="G774" s="1" t="s">
        <v>2229</v>
      </c>
      <c r="H774" s="4">
        <v>9052.6299999999992</v>
      </c>
      <c r="I774" s="1" t="s">
        <v>1155</v>
      </c>
      <c r="J774" s="1" t="s">
        <v>1156</v>
      </c>
      <c r="K774" s="1" t="s">
        <v>102</v>
      </c>
      <c r="L774" s="1" t="s">
        <v>481</v>
      </c>
      <c r="M774" s="1" t="s">
        <v>1157</v>
      </c>
      <c r="N774" s="1" t="s">
        <v>41</v>
      </c>
      <c r="O774" s="1" t="s">
        <v>2227</v>
      </c>
      <c r="P774" s="3">
        <v>499</v>
      </c>
      <c r="R774" s="1" t="s">
        <v>2230</v>
      </c>
      <c r="S774" s="1" t="s">
        <v>44</v>
      </c>
      <c r="V774" s="1" t="s">
        <v>46</v>
      </c>
      <c r="W774" s="1" t="s">
        <v>47</v>
      </c>
      <c r="X774" s="1" t="s">
        <v>1916</v>
      </c>
      <c r="AB774" s="4">
        <v>8808.7000000000007</v>
      </c>
      <c r="AC774" s="4">
        <v>1937.91</v>
      </c>
      <c r="AF774" s="1" t="s">
        <v>1160</v>
      </c>
    </row>
    <row r="775" spans="1:32" x14ac:dyDescent="0.2">
      <c r="A775" s="1" t="s">
        <v>2231</v>
      </c>
      <c r="B775" s="1" t="s">
        <v>2073</v>
      </c>
      <c r="C775" s="1" t="s">
        <v>2079</v>
      </c>
      <c r="D775" s="1" t="s">
        <v>35</v>
      </c>
      <c r="E775" s="3">
        <v>411</v>
      </c>
      <c r="F775" s="1" t="s">
        <v>36</v>
      </c>
      <c r="G775" s="1" t="s">
        <v>2232</v>
      </c>
      <c r="H775" s="4">
        <v>6387</v>
      </c>
      <c r="I775" s="1" t="s">
        <v>702</v>
      </c>
      <c r="J775" s="1" t="s">
        <v>703</v>
      </c>
      <c r="K775" s="1" t="s">
        <v>704</v>
      </c>
      <c r="N775" s="1" t="s">
        <v>41</v>
      </c>
      <c r="O775" s="1" t="s">
        <v>2227</v>
      </c>
      <c r="P775" s="3">
        <v>497</v>
      </c>
      <c r="R775" s="1" t="s">
        <v>2233</v>
      </c>
      <c r="S775" s="1" t="s">
        <v>44</v>
      </c>
      <c r="T775" s="1" t="s">
        <v>706</v>
      </c>
      <c r="V775" s="1" t="s">
        <v>46</v>
      </c>
      <c r="W775" s="1" t="s">
        <v>47</v>
      </c>
      <c r="X775" s="1" t="s">
        <v>2073</v>
      </c>
      <c r="AB775" s="4">
        <v>6387</v>
      </c>
      <c r="AC775" s="4">
        <v>1405.14</v>
      </c>
      <c r="AF775" s="1" t="s">
        <v>707</v>
      </c>
    </row>
    <row r="776" spans="1:32" x14ac:dyDescent="0.2">
      <c r="A776" s="1" t="s">
        <v>2234</v>
      </c>
      <c r="B776" s="1" t="s">
        <v>2235</v>
      </c>
      <c r="C776" s="1" t="s">
        <v>2235</v>
      </c>
      <c r="D776" s="1" t="s">
        <v>35</v>
      </c>
      <c r="E776" s="3">
        <v>64</v>
      </c>
      <c r="F776" s="1" t="s">
        <v>77</v>
      </c>
      <c r="G776" s="1" t="s">
        <v>2236</v>
      </c>
      <c r="H776" s="4">
        <v>710.51</v>
      </c>
      <c r="I776" s="1" t="s">
        <v>1588</v>
      </c>
      <c r="J776" s="1" t="s">
        <v>1589</v>
      </c>
      <c r="K776" s="1" t="s">
        <v>1590</v>
      </c>
      <c r="L776" s="1" t="s">
        <v>225</v>
      </c>
      <c r="M776" s="1" t="s">
        <v>1591</v>
      </c>
      <c r="N776" s="1" t="s">
        <v>41</v>
      </c>
      <c r="O776" s="1" t="s">
        <v>2237</v>
      </c>
      <c r="P776" s="3">
        <v>502</v>
      </c>
      <c r="R776" s="1" t="s">
        <v>2238</v>
      </c>
      <c r="S776" s="1" t="s">
        <v>44</v>
      </c>
      <c r="T776" s="1" t="s">
        <v>1594</v>
      </c>
      <c r="V776" s="1" t="s">
        <v>46</v>
      </c>
      <c r="W776" s="1" t="s">
        <v>47</v>
      </c>
      <c r="X776" s="1" t="s">
        <v>2235</v>
      </c>
      <c r="AB776" s="4">
        <v>691.36</v>
      </c>
      <c r="AC776" s="4">
        <v>152.1</v>
      </c>
      <c r="AF776" s="1" t="s">
        <v>187</v>
      </c>
    </row>
    <row r="777" spans="1:32" x14ac:dyDescent="0.2">
      <c r="A777" s="1" t="s">
        <v>2239</v>
      </c>
      <c r="B777" s="1" t="s">
        <v>1918</v>
      </c>
      <c r="C777" s="1" t="s">
        <v>1775</v>
      </c>
      <c r="D777" s="1" t="s">
        <v>35</v>
      </c>
      <c r="E777" s="3">
        <v>360</v>
      </c>
      <c r="F777" s="1" t="s">
        <v>36</v>
      </c>
      <c r="G777" s="1" t="s">
        <v>2240</v>
      </c>
      <c r="H777" s="4">
        <v>47.83</v>
      </c>
      <c r="I777" s="1" t="s">
        <v>417</v>
      </c>
      <c r="J777" s="1" t="s">
        <v>418</v>
      </c>
      <c r="K777" s="1" t="s">
        <v>282</v>
      </c>
      <c r="N777" s="1" t="s">
        <v>41</v>
      </c>
      <c r="O777" s="1" t="s">
        <v>2237</v>
      </c>
      <c r="P777" s="3">
        <v>501</v>
      </c>
      <c r="R777" s="1" t="s">
        <v>2241</v>
      </c>
      <c r="S777" s="1" t="s">
        <v>44</v>
      </c>
      <c r="T777" s="1" t="s">
        <v>420</v>
      </c>
      <c r="V777" s="1" t="s">
        <v>46</v>
      </c>
      <c r="W777" s="1" t="s">
        <v>47</v>
      </c>
      <c r="X777" s="1" t="s">
        <v>1975</v>
      </c>
      <c r="AB777" s="4">
        <v>47.83</v>
      </c>
      <c r="AC777" s="4">
        <v>10.52</v>
      </c>
      <c r="AF777" s="1" t="s">
        <v>76</v>
      </c>
    </row>
    <row r="778" spans="1:32" x14ac:dyDescent="0.2">
      <c r="A778" s="1" t="s">
        <v>2202</v>
      </c>
      <c r="B778" s="1" t="s">
        <v>1990</v>
      </c>
      <c r="C778" s="1" t="s">
        <v>2137</v>
      </c>
      <c r="D778" s="1" t="s">
        <v>35</v>
      </c>
      <c r="E778" s="3">
        <v>402</v>
      </c>
      <c r="F778" s="1" t="s">
        <v>36</v>
      </c>
      <c r="G778" s="1" t="s">
        <v>2242</v>
      </c>
      <c r="H778" s="4">
        <v>1477.59</v>
      </c>
      <c r="I778" s="1" t="s">
        <v>417</v>
      </c>
      <c r="J778" s="1" t="s">
        <v>418</v>
      </c>
      <c r="K778" s="1" t="s">
        <v>282</v>
      </c>
      <c r="N778" s="1" t="s">
        <v>41</v>
      </c>
      <c r="O778" s="1" t="s">
        <v>2237</v>
      </c>
      <c r="P778" s="3">
        <v>500</v>
      </c>
      <c r="R778" s="1" t="s">
        <v>2243</v>
      </c>
      <c r="S778" s="1" t="s">
        <v>44</v>
      </c>
      <c r="T778" s="1" t="s">
        <v>797</v>
      </c>
      <c r="V778" s="1" t="s">
        <v>46</v>
      </c>
      <c r="W778" s="1" t="s">
        <v>47</v>
      </c>
      <c r="X778" s="1" t="s">
        <v>2137</v>
      </c>
      <c r="AB778" s="4">
        <v>1477.59</v>
      </c>
      <c r="AC778" s="4">
        <v>325.07</v>
      </c>
      <c r="AF778" s="1" t="s">
        <v>140</v>
      </c>
    </row>
    <row r="779" spans="1:32" x14ac:dyDescent="0.2">
      <c r="A779" s="1" t="s">
        <v>2237</v>
      </c>
      <c r="B779" s="1" t="s">
        <v>2237</v>
      </c>
      <c r="C779" s="1" t="s">
        <v>2237</v>
      </c>
      <c r="D779" s="1" t="s">
        <v>78</v>
      </c>
      <c r="E779" s="3">
        <v>20258</v>
      </c>
      <c r="F779" s="1" t="s">
        <v>77</v>
      </c>
      <c r="G779" s="1" t="s">
        <v>78</v>
      </c>
      <c r="H779" s="4">
        <v>30</v>
      </c>
      <c r="I779" s="1" t="s">
        <v>1486</v>
      </c>
      <c r="K779" s="1" t="s">
        <v>89</v>
      </c>
      <c r="N779" s="1" t="s">
        <v>283</v>
      </c>
      <c r="O779" s="1" t="s">
        <v>2237</v>
      </c>
      <c r="P779" s="3">
        <v>503</v>
      </c>
      <c r="R779" s="1" t="s">
        <v>2244</v>
      </c>
      <c r="S779" s="1" t="s">
        <v>44</v>
      </c>
      <c r="X779" s="1" t="s">
        <v>2235</v>
      </c>
      <c r="AB779" s="4">
        <v>0</v>
      </c>
      <c r="AC779" s="4">
        <v>0</v>
      </c>
    </row>
    <row r="780" spans="1:32" x14ac:dyDescent="0.2">
      <c r="A780" s="1" t="s">
        <v>1632</v>
      </c>
      <c r="B780" s="1" t="s">
        <v>1192</v>
      </c>
      <c r="C780" s="1" t="s">
        <v>1561</v>
      </c>
      <c r="D780" s="1" t="s">
        <v>35</v>
      </c>
      <c r="E780" s="3">
        <v>265</v>
      </c>
      <c r="F780" s="1" t="s">
        <v>36</v>
      </c>
      <c r="G780" s="1" t="s">
        <v>2245</v>
      </c>
      <c r="H780" s="4">
        <v>2436.1799999999998</v>
      </c>
      <c r="I780" s="1" t="s">
        <v>223</v>
      </c>
      <c r="J780" s="1" t="s">
        <v>224</v>
      </c>
      <c r="K780" s="1" t="s">
        <v>131</v>
      </c>
      <c r="L780" s="1" t="s">
        <v>225</v>
      </c>
      <c r="M780" s="1" t="s">
        <v>226</v>
      </c>
      <c r="N780" s="1" t="s">
        <v>41</v>
      </c>
      <c r="O780" s="1" t="s">
        <v>2113</v>
      </c>
      <c r="P780" s="3">
        <v>505</v>
      </c>
      <c r="R780" s="1" t="s">
        <v>2246</v>
      </c>
      <c r="S780" s="1" t="s">
        <v>44</v>
      </c>
      <c r="T780" s="1" t="s">
        <v>228</v>
      </c>
      <c r="V780" s="1" t="s">
        <v>65</v>
      </c>
      <c r="W780" s="1" t="s">
        <v>66</v>
      </c>
      <c r="X780" s="1" t="s">
        <v>1561</v>
      </c>
      <c r="AB780" s="4">
        <v>2436.1799999999998</v>
      </c>
      <c r="AC780" s="4">
        <v>13.99</v>
      </c>
      <c r="AF780" s="1" t="s">
        <v>229</v>
      </c>
    </row>
    <row r="781" spans="1:32" x14ac:dyDescent="0.2">
      <c r="A781" s="1" t="s">
        <v>1632</v>
      </c>
      <c r="B781" s="1" t="s">
        <v>1192</v>
      </c>
      <c r="C781" s="1" t="s">
        <v>1561</v>
      </c>
      <c r="D781" s="1" t="s">
        <v>35</v>
      </c>
      <c r="E781" s="3">
        <v>266</v>
      </c>
      <c r="F781" s="1" t="s">
        <v>36</v>
      </c>
      <c r="G781" s="1" t="s">
        <v>2247</v>
      </c>
      <c r="H781" s="4">
        <v>54883.95</v>
      </c>
      <c r="I781" s="1" t="s">
        <v>223</v>
      </c>
      <c r="J781" s="1" t="s">
        <v>224</v>
      </c>
      <c r="K781" s="1" t="s">
        <v>131</v>
      </c>
      <c r="L781" s="1" t="s">
        <v>225</v>
      </c>
      <c r="M781" s="1" t="s">
        <v>226</v>
      </c>
      <c r="N781" s="1" t="s">
        <v>41</v>
      </c>
      <c r="O781" s="1" t="s">
        <v>2113</v>
      </c>
      <c r="P781" s="3">
        <v>505</v>
      </c>
      <c r="R781" s="1" t="s">
        <v>2248</v>
      </c>
      <c r="S781" s="1" t="s">
        <v>44</v>
      </c>
      <c r="T781" s="1" t="s">
        <v>228</v>
      </c>
      <c r="V781" s="1" t="s">
        <v>65</v>
      </c>
      <c r="W781" s="1" t="s">
        <v>66</v>
      </c>
      <c r="X781" s="1" t="s">
        <v>1561</v>
      </c>
      <c r="AB781" s="4">
        <v>54883.95</v>
      </c>
      <c r="AC781" s="4">
        <v>327.16000000000003</v>
      </c>
      <c r="AF781" s="1" t="s">
        <v>229</v>
      </c>
    </row>
    <row r="782" spans="1:32" x14ac:dyDescent="0.2">
      <c r="A782" s="1" t="s">
        <v>1632</v>
      </c>
      <c r="B782" s="1" t="s">
        <v>1192</v>
      </c>
      <c r="C782" s="1" t="s">
        <v>1561</v>
      </c>
      <c r="D782" s="1" t="s">
        <v>35</v>
      </c>
      <c r="E782" s="3">
        <v>267</v>
      </c>
      <c r="F782" s="1" t="s">
        <v>36</v>
      </c>
      <c r="G782" s="1" t="s">
        <v>2249</v>
      </c>
      <c r="H782" s="4">
        <v>6332.46</v>
      </c>
      <c r="I782" s="1" t="s">
        <v>223</v>
      </c>
      <c r="J782" s="1" t="s">
        <v>224</v>
      </c>
      <c r="K782" s="1" t="s">
        <v>131</v>
      </c>
      <c r="L782" s="1" t="s">
        <v>225</v>
      </c>
      <c r="M782" s="1" t="s">
        <v>226</v>
      </c>
      <c r="N782" s="1" t="s">
        <v>41</v>
      </c>
      <c r="O782" s="1" t="s">
        <v>2113</v>
      </c>
      <c r="P782" s="3">
        <v>505</v>
      </c>
      <c r="R782" s="1" t="s">
        <v>2250</v>
      </c>
      <c r="S782" s="1" t="s">
        <v>44</v>
      </c>
      <c r="T782" s="1" t="s">
        <v>228</v>
      </c>
      <c r="V782" s="1" t="s">
        <v>46</v>
      </c>
      <c r="W782" s="1" t="s">
        <v>47</v>
      </c>
      <c r="X782" s="1" t="s">
        <v>1561</v>
      </c>
      <c r="AB782" s="4">
        <v>6332.46</v>
      </c>
      <c r="AC782" s="4">
        <v>39.25</v>
      </c>
      <c r="AF782" s="1" t="s">
        <v>229</v>
      </c>
    </row>
    <row r="783" spans="1:32" x14ac:dyDescent="0.2">
      <c r="A783" s="1" t="s">
        <v>1792</v>
      </c>
      <c r="B783" s="1" t="s">
        <v>1595</v>
      </c>
      <c r="C783" s="1" t="s">
        <v>1745</v>
      </c>
      <c r="D783" s="1" t="s">
        <v>35</v>
      </c>
      <c r="E783" s="3">
        <v>300</v>
      </c>
      <c r="F783" s="1" t="s">
        <v>36</v>
      </c>
      <c r="G783" s="1" t="s">
        <v>2251</v>
      </c>
      <c r="H783" s="4">
        <v>3419.26</v>
      </c>
      <c r="I783" s="1" t="s">
        <v>223</v>
      </c>
      <c r="J783" s="1" t="s">
        <v>224</v>
      </c>
      <c r="K783" s="1" t="s">
        <v>131</v>
      </c>
      <c r="L783" s="1" t="s">
        <v>225</v>
      </c>
      <c r="M783" s="1" t="s">
        <v>226</v>
      </c>
      <c r="N783" s="1" t="s">
        <v>41</v>
      </c>
      <c r="O783" s="1" t="s">
        <v>2113</v>
      </c>
      <c r="P783" s="3">
        <v>505</v>
      </c>
      <c r="R783" s="1" t="s">
        <v>2252</v>
      </c>
      <c r="S783" s="1" t="s">
        <v>44</v>
      </c>
      <c r="T783" s="1" t="s">
        <v>228</v>
      </c>
      <c r="V783" s="1" t="s">
        <v>65</v>
      </c>
      <c r="W783" s="1" t="s">
        <v>66</v>
      </c>
      <c r="X783" s="1" t="s">
        <v>1809</v>
      </c>
      <c r="AB783" s="4">
        <v>3419.26</v>
      </c>
      <c r="AC783" s="4">
        <v>20.92</v>
      </c>
      <c r="AF783" s="1" t="s">
        <v>229</v>
      </c>
    </row>
    <row r="784" spans="1:32" x14ac:dyDescent="0.2">
      <c r="A784" s="1" t="s">
        <v>1792</v>
      </c>
      <c r="B784" s="1" t="s">
        <v>1595</v>
      </c>
      <c r="C784" s="1" t="s">
        <v>1745</v>
      </c>
      <c r="D784" s="1" t="s">
        <v>35</v>
      </c>
      <c r="E784" s="3">
        <v>301</v>
      </c>
      <c r="F784" s="1" t="s">
        <v>36</v>
      </c>
      <c r="G784" s="1" t="s">
        <v>2253</v>
      </c>
      <c r="H784" s="4">
        <v>56929.35</v>
      </c>
      <c r="I784" s="1" t="s">
        <v>223</v>
      </c>
      <c r="J784" s="1" t="s">
        <v>224</v>
      </c>
      <c r="K784" s="1" t="s">
        <v>131</v>
      </c>
      <c r="L784" s="1" t="s">
        <v>225</v>
      </c>
      <c r="M784" s="1" t="s">
        <v>226</v>
      </c>
      <c r="N784" s="1" t="s">
        <v>41</v>
      </c>
      <c r="O784" s="1" t="s">
        <v>2113</v>
      </c>
      <c r="P784" s="3">
        <v>505</v>
      </c>
      <c r="R784" s="1" t="s">
        <v>2254</v>
      </c>
      <c r="S784" s="1" t="s">
        <v>44</v>
      </c>
      <c r="T784" s="1" t="s">
        <v>228</v>
      </c>
      <c r="V784" s="1" t="s">
        <v>65</v>
      </c>
      <c r="W784" s="1" t="s">
        <v>66</v>
      </c>
      <c r="X784" s="1" t="s">
        <v>1809</v>
      </c>
      <c r="AB784" s="4">
        <v>56929.35</v>
      </c>
      <c r="AC784" s="4">
        <v>354.82</v>
      </c>
      <c r="AF784" s="1" t="s">
        <v>229</v>
      </c>
    </row>
    <row r="785" spans="1:32" x14ac:dyDescent="0.2">
      <c r="A785" s="1" t="s">
        <v>1819</v>
      </c>
      <c r="B785" s="1" t="s">
        <v>1595</v>
      </c>
      <c r="C785" s="1" t="s">
        <v>1745</v>
      </c>
      <c r="D785" s="1" t="s">
        <v>35</v>
      </c>
      <c r="E785" s="3">
        <v>302</v>
      </c>
      <c r="F785" s="1" t="s">
        <v>36</v>
      </c>
      <c r="G785" s="1" t="s">
        <v>2255</v>
      </c>
      <c r="H785" s="4">
        <v>5206.97</v>
      </c>
      <c r="I785" s="1" t="s">
        <v>223</v>
      </c>
      <c r="J785" s="1" t="s">
        <v>224</v>
      </c>
      <c r="K785" s="1" t="s">
        <v>131</v>
      </c>
      <c r="L785" s="1" t="s">
        <v>225</v>
      </c>
      <c r="M785" s="1" t="s">
        <v>226</v>
      </c>
      <c r="N785" s="1" t="s">
        <v>41</v>
      </c>
      <c r="O785" s="1" t="s">
        <v>2113</v>
      </c>
      <c r="P785" s="3">
        <v>505</v>
      </c>
      <c r="R785" s="1" t="s">
        <v>2256</v>
      </c>
      <c r="S785" s="1" t="s">
        <v>44</v>
      </c>
      <c r="T785" s="1" t="s">
        <v>228</v>
      </c>
      <c r="V785" s="1" t="s">
        <v>46</v>
      </c>
      <c r="W785" s="1" t="s">
        <v>47</v>
      </c>
      <c r="X785" s="1" t="s">
        <v>1809</v>
      </c>
      <c r="AB785" s="4">
        <v>5206.97</v>
      </c>
      <c r="AC785" s="4">
        <v>34.72</v>
      </c>
      <c r="AF785" s="1" t="s">
        <v>229</v>
      </c>
    </row>
    <row r="786" spans="1:32" x14ac:dyDescent="0.2">
      <c r="A786" s="1" t="s">
        <v>2084</v>
      </c>
      <c r="B786" s="1" t="s">
        <v>1632</v>
      </c>
      <c r="C786" s="1" t="s">
        <v>1861</v>
      </c>
      <c r="D786" s="1" t="s">
        <v>35</v>
      </c>
      <c r="E786" s="3">
        <v>332</v>
      </c>
      <c r="F786" s="1" t="s">
        <v>36</v>
      </c>
      <c r="G786" s="1" t="s">
        <v>2257</v>
      </c>
      <c r="H786" s="4">
        <v>840.75</v>
      </c>
      <c r="I786" s="1" t="s">
        <v>1004</v>
      </c>
      <c r="J786" s="1" t="s">
        <v>1005</v>
      </c>
      <c r="K786" s="1" t="s">
        <v>380</v>
      </c>
      <c r="L786" s="1" t="s">
        <v>94</v>
      </c>
      <c r="M786" s="1" t="s">
        <v>1006</v>
      </c>
      <c r="N786" s="1" t="s">
        <v>41</v>
      </c>
      <c r="O786" s="1" t="s">
        <v>2113</v>
      </c>
      <c r="P786" s="3">
        <v>504</v>
      </c>
      <c r="R786" s="1" t="s">
        <v>2258</v>
      </c>
      <c r="S786" s="1" t="s">
        <v>44</v>
      </c>
      <c r="T786" s="1" t="s">
        <v>1008</v>
      </c>
      <c r="V786" s="1" t="s">
        <v>46</v>
      </c>
      <c r="W786" s="1" t="s">
        <v>47</v>
      </c>
      <c r="X786" s="1" t="s">
        <v>1786</v>
      </c>
      <c r="AB786" s="4">
        <v>840.75</v>
      </c>
      <c r="AC786" s="4">
        <v>184.97</v>
      </c>
      <c r="AF786" s="1" t="s">
        <v>1009</v>
      </c>
    </row>
    <row r="787" spans="1:32" x14ac:dyDescent="0.2">
      <c r="A787" s="1" t="s">
        <v>1984</v>
      </c>
      <c r="B787" s="1" t="s">
        <v>1792</v>
      </c>
      <c r="C787" s="1" t="s">
        <v>1987</v>
      </c>
      <c r="D787" s="1" t="s">
        <v>35</v>
      </c>
      <c r="E787" s="3">
        <v>385</v>
      </c>
      <c r="F787" s="1" t="s">
        <v>36</v>
      </c>
      <c r="G787" s="1" t="s">
        <v>2259</v>
      </c>
      <c r="H787" s="4">
        <v>750</v>
      </c>
      <c r="I787" s="1" t="s">
        <v>1054</v>
      </c>
      <c r="J787" s="1" t="s">
        <v>1055</v>
      </c>
      <c r="K787" s="1" t="s">
        <v>1056</v>
      </c>
      <c r="L787" s="1" t="s">
        <v>1057</v>
      </c>
      <c r="M787" s="1" t="s">
        <v>1058</v>
      </c>
      <c r="N787" s="1" t="s">
        <v>41</v>
      </c>
      <c r="O787" s="1" t="s">
        <v>2113</v>
      </c>
      <c r="P787" s="3">
        <v>506</v>
      </c>
      <c r="R787" s="1" t="s">
        <v>1093</v>
      </c>
      <c r="S787" s="1" t="s">
        <v>44</v>
      </c>
      <c r="T787" s="1" t="s">
        <v>2260</v>
      </c>
      <c r="V787" s="1" t="s">
        <v>46</v>
      </c>
      <c r="W787" s="1" t="s">
        <v>47</v>
      </c>
      <c r="X787" s="1" t="s">
        <v>2006</v>
      </c>
      <c r="AB787" s="4">
        <v>750</v>
      </c>
      <c r="AC787" s="4">
        <v>165</v>
      </c>
      <c r="AF787" s="1" t="s">
        <v>489</v>
      </c>
    </row>
    <row r="788" spans="1:32" x14ac:dyDescent="0.2">
      <c r="A788" s="1" t="s">
        <v>2193</v>
      </c>
      <c r="B788" s="1" t="s">
        <v>2193</v>
      </c>
      <c r="C788" s="1" t="s">
        <v>2193</v>
      </c>
      <c r="D788" s="1" t="s">
        <v>35</v>
      </c>
      <c r="E788" s="3">
        <v>66</v>
      </c>
      <c r="F788" s="1" t="s">
        <v>77</v>
      </c>
      <c r="G788" s="1" t="s">
        <v>2261</v>
      </c>
      <c r="H788" s="4">
        <v>3789.78</v>
      </c>
      <c r="I788" s="1" t="s">
        <v>189</v>
      </c>
      <c r="J788" s="1" t="s">
        <v>190</v>
      </c>
      <c r="K788" s="1" t="s">
        <v>102</v>
      </c>
      <c r="N788" s="1" t="s">
        <v>41</v>
      </c>
      <c r="O788" s="1" t="s">
        <v>2262</v>
      </c>
      <c r="P788" s="3">
        <v>516</v>
      </c>
      <c r="R788" s="1" t="s">
        <v>2263</v>
      </c>
      <c r="S788" s="1" t="s">
        <v>44</v>
      </c>
      <c r="T788" s="1" t="s">
        <v>1543</v>
      </c>
      <c r="V788" s="1" t="s">
        <v>46</v>
      </c>
      <c r="W788" s="1" t="s">
        <v>47</v>
      </c>
      <c r="X788" s="1" t="s">
        <v>2193</v>
      </c>
      <c r="AB788" s="4">
        <v>3687.66</v>
      </c>
      <c r="AC788" s="4">
        <v>811.29</v>
      </c>
      <c r="AF788" s="1" t="s">
        <v>1544</v>
      </c>
    </row>
    <row r="789" spans="1:32" x14ac:dyDescent="0.2">
      <c r="A789" s="1" t="s">
        <v>2262</v>
      </c>
      <c r="B789" s="1" t="s">
        <v>2262</v>
      </c>
      <c r="C789" s="1" t="s">
        <v>2262</v>
      </c>
      <c r="D789" s="1" t="s">
        <v>78</v>
      </c>
      <c r="E789" s="3">
        <v>20259</v>
      </c>
      <c r="F789" s="1" t="s">
        <v>77</v>
      </c>
      <c r="G789" s="1" t="s">
        <v>78</v>
      </c>
      <c r="H789" s="4">
        <v>12612.29</v>
      </c>
      <c r="I789" s="1" t="s">
        <v>125</v>
      </c>
      <c r="K789" s="1" t="s">
        <v>102</v>
      </c>
      <c r="N789" s="1" t="s">
        <v>116</v>
      </c>
      <c r="O789" s="1" t="s">
        <v>2262</v>
      </c>
      <c r="P789" s="3">
        <v>507</v>
      </c>
      <c r="R789" s="1" t="s">
        <v>2264</v>
      </c>
      <c r="S789" s="1" t="s">
        <v>44</v>
      </c>
      <c r="X789" s="1" t="s">
        <v>1861</v>
      </c>
      <c r="AB789" s="4">
        <v>0</v>
      </c>
      <c r="AC789" s="4">
        <v>0</v>
      </c>
    </row>
    <row r="790" spans="1:32" x14ac:dyDescent="0.2">
      <c r="A790" s="1" t="s">
        <v>2262</v>
      </c>
      <c r="B790" s="1" t="s">
        <v>2262</v>
      </c>
      <c r="C790" s="1" t="s">
        <v>2262</v>
      </c>
      <c r="D790" s="1" t="s">
        <v>78</v>
      </c>
      <c r="E790" s="3">
        <v>20260</v>
      </c>
      <c r="F790" s="1" t="s">
        <v>77</v>
      </c>
      <c r="G790" s="1" t="s">
        <v>78</v>
      </c>
      <c r="H790" s="4">
        <v>1659.73</v>
      </c>
      <c r="I790" s="1" t="s">
        <v>115</v>
      </c>
      <c r="K790" s="1" t="s">
        <v>102</v>
      </c>
      <c r="N790" s="1" t="s">
        <v>116</v>
      </c>
      <c r="O790" s="1" t="s">
        <v>2262</v>
      </c>
      <c r="P790" s="3">
        <v>508</v>
      </c>
      <c r="R790" s="1" t="s">
        <v>2265</v>
      </c>
      <c r="S790" s="1" t="s">
        <v>44</v>
      </c>
      <c r="X790" s="1" t="s">
        <v>1910</v>
      </c>
      <c r="AB790" s="4">
        <v>0</v>
      </c>
      <c r="AC790" s="4">
        <v>0</v>
      </c>
    </row>
    <row r="791" spans="1:32" x14ac:dyDescent="0.2">
      <c r="A791" s="1" t="s">
        <v>2262</v>
      </c>
      <c r="B791" s="1" t="s">
        <v>2262</v>
      </c>
      <c r="C791" s="1" t="s">
        <v>2262</v>
      </c>
      <c r="D791" s="1" t="s">
        <v>78</v>
      </c>
      <c r="E791" s="3">
        <v>20261</v>
      </c>
      <c r="F791" s="1" t="s">
        <v>77</v>
      </c>
      <c r="G791" s="1" t="s">
        <v>78</v>
      </c>
      <c r="H791" s="4">
        <v>135.19</v>
      </c>
      <c r="I791" s="1" t="s">
        <v>119</v>
      </c>
      <c r="K791" s="1" t="s">
        <v>102</v>
      </c>
      <c r="N791" s="1" t="s">
        <v>116</v>
      </c>
      <c r="O791" s="1" t="s">
        <v>2262</v>
      </c>
      <c r="P791" s="3">
        <v>509</v>
      </c>
      <c r="R791" s="1" t="s">
        <v>2266</v>
      </c>
      <c r="S791" s="1" t="s">
        <v>44</v>
      </c>
      <c r="X791" s="1" t="s">
        <v>1987</v>
      </c>
      <c r="AB791" s="4">
        <v>0</v>
      </c>
      <c r="AC791" s="4">
        <v>0</v>
      </c>
    </row>
    <row r="792" spans="1:32" x14ac:dyDescent="0.2">
      <c r="A792" s="1" t="s">
        <v>2262</v>
      </c>
      <c r="B792" s="1" t="s">
        <v>2262</v>
      </c>
      <c r="C792" s="1" t="s">
        <v>2262</v>
      </c>
      <c r="D792" s="1" t="s">
        <v>78</v>
      </c>
      <c r="E792" s="3">
        <v>20262</v>
      </c>
      <c r="F792" s="1" t="s">
        <v>77</v>
      </c>
      <c r="G792" s="1" t="s">
        <v>78</v>
      </c>
      <c r="H792" s="4">
        <v>8.74</v>
      </c>
      <c r="I792" s="1" t="s">
        <v>121</v>
      </c>
      <c r="K792" s="1" t="s">
        <v>102</v>
      </c>
      <c r="N792" s="1" t="s">
        <v>116</v>
      </c>
      <c r="O792" s="1" t="s">
        <v>2262</v>
      </c>
      <c r="P792" s="3">
        <v>510</v>
      </c>
      <c r="R792" s="1" t="s">
        <v>2267</v>
      </c>
      <c r="S792" s="1" t="s">
        <v>44</v>
      </c>
      <c r="X792" s="1" t="s">
        <v>1987</v>
      </c>
      <c r="AB792" s="4">
        <v>0</v>
      </c>
      <c r="AC792" s="4">
        <v>0</v>
      </c>
    </row>
    <row r="793" spans="1:32" x14ac:dyDescent="0.2">
      <c r="A793" s="1" t="s">
        <v>2262</v>
      </c>
      <c r="B793" s="1" t="s">
        <v>2262</v>
      </c>
      <c r="C793" s="1" t="s">
        <v>2262</v>
      </c>
      <c r="D793" s="1" t="s">
        <v>78</v>
      </c>
      <c r="E793" s="3">
        <v>20263</v>
      </c>
      <c r="F793" s="1" t="s">
        <v>77</v>
      </c>
      <c r="G793" s="1" t="s">
        <v>78</v>
      </c>
      <c r="H793" s="4">
        <v>19.43</v>
      </c>
      <c r="I793" s="1" t="s">
        <v>125</v>
      </c>
      <c r="K793" s="1" t="s">
        <v>102</v>
      </c>
      <c r="N793" s="1" t="s">
        <v>116</v>
      </c>
      <c r="O793" s="1" t="s">
        <v>2262</v>
      </c>
      <c r="P793" s="3">
        <v>511</v>
      </c>
      <c r="R793" s="1" t="s">
        <v>2268</v>
      </c>
      <c r="S793" s="1" t="s">
        <v>44</v>
      </c>
      <c r="X793" s="1" t="s">
        <v>1910</v>
      </c>
      <c r="AB793" s="4">
        <v>0</v>
      </c>
      <c r="AC793" s="4">
        <v>0</v>
      </c>
    </row>
    <row r="794" spans="1:32" x14ac:dyDescent="0.2">
      <c r="A794" s="1" t="s">
        <v>2262</v>
      </c>
      <c r="B794" s="1" t="s">
        <v>2262</v>
      </c>
      <c r="C794" s="1" t="s">
        <v>2262</v>
      </c>
      <c r="D794" s="1" t="s">
        <v>78</v>
      </c>
      <c r="E794" s="3">
        <v>20264</v>
      </c>
      <c r="F794" s="1" t="s">
        <v>77</v>
      </c>
      <c r="G794" s="1" t="s">
        <v>78</v>
      </c>
      <c r="H794" s="4">
        <v>3349.74</v>
      </c>
      <c r="I794" s="1" t="s">
        <v>130</v>
      </c>
      <c r="K794" s="1" t="s">
        <v>131</v>
      </c>
      <c r="N794" s="1" t="s">
        <v>116</v>
      </c>
      <c r="O794" s="1" t="s">
        <v>2262</v>
      </c>
      <c r="P794" s="3">
        <v>512</v>
      </c>
      <c r="R794" s="1" t="s">
        <v>2269</v>
      </c>
      <c r="S794" s="1" t="s">
        <v>44</v>
      </c>
      <c r="X794" s="1" t="s">
        <v>2002</v>
      </c>
      <c r="AB794" s="4">
        <v>0</v>
      </c>
      <c r="AC794" s="4">
        <v>0</v>
      </c>
    </row>
    <row r="795" spans="1:32" x14ac:dyDescent="0.2">
      <c r="A795" s="1" t="s">
        <v>2262</v>
      </c>
      <c r="B795" s="1" t="s">
        <v>2262</v>
      </c>
      <c r="C795" s="1" t="s">
        <v>2262</v>
      </c>
      <c r="D795" s="1" t="s">
        <v>78</v>
      </c>
      <c r="E795" s="3">
        <v>20265</v>
      </c>
      <c r="F795" s="1" t="s">
        <v>77</v>
      </c>
      <c r="G795" s="1" t="s">
        <v>78</v>
      </c>
      <c r="H795" s="4">
        <v>1986.83</v>
      </c>
      <c r="I795" s="1" t="s">
        <v>127</v>
      </c>
      <c r="K795" s="1" t="s">
        <v>102</v>
      </c>
      <c r="N795" s="1" t="s">
        <v>116</v>
      </c>
      <c r="O795" s="1" t="s">
        <v>2262</v>
      </c>
      <c r="P795" s="3">
        <v>513</v>
      </c>
      <c r="R795" s="1" t="s">
        <v>2270</v>
      </c>
      <c r="S795" s="1" t="s">
        <v>44</v>
      </c>
      <c r="X795" s="1" t="s">
        <v>2002</v>
      </c>
      <c r="AB795" s="4">
        <v>0</v>
      </c>
      <c r="AC795" s="4">
        <v>0</v>
      </c>
    </row>
    <row r="796" spans="1:32" x14ac:dyDescent="0.2">
      <c r="A796" s="1" t="s">
        <v>2262</v>
      </c>
      <c r="B796" s="1" t="s">
        <v>2262</v>
      </c>
      <c r="C796" s="1" t="s">
        <v>2262</v>
      </c>
      <c r="D796" s="1" t="s">
        <v>78</v>
      </c>
      <c r="E796" s="3">
        <v>20266</v>
      </c>
      <c r="F796" s="1" t="s">
        <v>77</v>
      </c>
      <c r="G796" s="1" t="s">
        <v>78</v>
      </c>
      <c r="H796" s="4">
        <v>6030.29</v>
      </c>
      <c r="I796" s="1" t="s">
        <v>127</v>
      </c>
      <c r="K796" s="1" t="s">
        <v>102</v>
      </c>
      <c r="N796" s="1" t="s">
        <v>116</v>
      </c>
      <c r="O796" s="1" t="s">
        <v>2262</v>
      </c>
      <c r="P796" s="3">
        <v>514</v>
      </c>
      <c r="R796" s="1" t="s">
        <v>2271</v>
      </c>
      <c r="S796" s="1" t="s">
        <v>44</v>
      </c>
      <c r="X796" s="1" t="s">
        <v>1791</v>
      </c>
      <c r="AB796" s="4">
        <v>0</v>
      </c>
      <c r="AC796" s="4">
        <v>0</v>
      </c>
    </row>
    <row r="797" spans="1:32" x14ac:dyDescent="0.2">
      <c r="A797" s="1" t="s">
        <v>2262</v>
      </c>
      <c r="B797" s="1" t="s">
        <v>2262</v>
      </c>
      <c r="C797" s="1" t="s">
        <v>2262</v>
      </c>
      <c r="D797" s="1" t="s">
        <v>78</v>
      </c>
      <c r="E797" s="3">
        <v>20267</v>
      </c>
      <c r="F797" s="1" t="s">
        <v>77</v>
      </c>
      <c r="G797" s="1" t="s">
        <v>78</v>
      </c>
      <c r="H797" s="4">
        <v>1501.5</v>
      </c>
      <c r="I797" s="1" t="s">
        <v>2272</v>
      </c>
      <c r="K797" s="1" t="s">
        <v>102</v>
      </c>
      <c r="L797" s="1" t="s">
        <v>481</v>
      </c>
      <c r="M797" s="1" t="s">
        <v>2273</v>
      </c>
      <c r="N797" s="1" t="s">
        <v>41</v>
      </c>
      <c r="O797" s="1" t="s">
        <v>2262</v>
      </c>
      <c r="P797" s="3">
        <v>515</v>
      </c>
      <c r="R797" s="1" t="s">
        <v>2274</v>
      </c>
      <c r="S797" s="1" t="s">
        <v>44</v>
      </c>
      <c r="X797" s="1" t="s">
        <v>1791</v>
      </c>
      <c r="AB797" s="4">
        <v>0</v>
      </c>
      <c r="AC797" s="4">
        <v>0</v>
      </c>
    </row>
    <row r="798" spans="1:32" x14ac:dyDescent="0.2">
      <c r="A798" s="1" t="s">
        <v>2275</v>
      </c>
      <c r="B798" s="1" t="s">
        <v>2235</v>
      </c>
      <c r="C798" s="1" t="s">
        <v>2227</v>
      </c>
      <c r="D798" s="1" t="s">
        <v>35</v>
      </c>
      <c r="E798" s="3">
        <v>422</v>
      </c>
      <c r="F798" s="1" t="s">
        <v>36</v>
      </c>
      <c r="G798" s="1" t="s">
        <v>2276</v>
      </c>
      <c r="H798" s="4">
        <v>6205.5</v>
      </c>
      <c r="I798" s="1" t="s">
        <v>998</v>
      </c>
      <c r="J798" s="1" t="s">
        <v>999</v>
      </c>
      <c r="K798" s="1" t="s">
        <v>282</v>
      </c>
      <c r="N798" s="1" t="s">
        <v>41</v>
      </c>
      <c r="O798" s="1" t="s">
        <v>1954</v>
      </c>
      <c r="P798" s="3">
        <v>517</v>
      </c>
      <c r="R798" s="1" t="s">
        <v>2277</v>
      </c>
      <c r="S798" s="1" t="s">
        <v>44</v>
      </c>
      <c r="T798" s="1" t="s">
        <v>1002</v>
      </c>
      <c r="V798" s="1" t="s">
        <v>46</v>
      </c>
      <c r="W798" s="1" t="s">
        <v>47</v>
      </c>
      <c r="X798" s="1" t="s">
        <v>2227</v>
      </c>
      <c r="AB798" s="4">
        <v>6205.5</v>
      </c>
      <c r="AC798" s="4">
        <v>1365.21</v>
      </c>
      <c r="AF798" s="1" t="s">
        <v>759</v>
      </c>
    </row>
    <row r="799" spans="1:32" x14ac:dyDescent="0.2">
      <c r="A799" s="1" t="s">
        <v>1954</v>
      </c>
      <c r="B799" s="1" t="s">
        <v>1954</v>
      </c>
      <c r="C799" s="1" t="s">
        <v>1954</v>
      </c>
      <c r="D799" s="1" t="s">
        <v>78</v>
      </c>
      <c r="E799" s="3">
        <v>20268</v>
      </c>
      <c r="F799" s="1" t="s">
        <v>77</v>
      </c>
      <c r="G799" s="1" t="s">
        <v>78</v>
      </c>
      <c r="H799" s="4">
        <v>19341.919999999998</v>
      </c>
      <c r="I799" s="1" t="s">
        <v>127</v>
      </c>
      <c r="K799" s="1" t="s">
        <v>102</v>
      </c>
      <c r="N799" s="1" t="s">
        <v>116</v>
      </c>
      <c r="O799" s="1" t="s">
        <v>1954</v>
      </c>
      <c r="P799" s="3">
        <v>518</v>
      </c>
      <c r="R799" s="1" t="s">
        <v>2278</v>
      </c>
      <c r="S799" s="1" t="s">
        <v>44</v>
      </c>
      <c r="X799" s="1" t="s">
        <v>2227</v>
      </c>
      <c r="AB799" s="4">
        <v>0</v>
      </c>
      <c r="AC799" s="4">
        <v>0</v>
      </c>
    </row>
    <row r="800" spans="1:32" x14ac:dyDescent="0.2">
      <c r="A800" s="1" t="s">
        <v>2279</v>
      </c>
      <c r="B800" s="1" t="s">
        <v>1984</v>
      </c>
      <c r="C800" s="1" t="s">
        <v>2227</v>
      </c>
      <c r="D800" s="1" t="s">
        <v>35</v>
      </c>
      <c r="E800" s="3">
        <v>426</v>
      </c>
      <c r="F800" s="1" t="s">
        <v>36</v>
      </c>
      <c r="G800" s="1" t="s">
        <v>2280</v>
      </c>
      <c r="H800" s="4">
        <v>700</v>
      </c>
      <c r="I800" s="1" t="s">
        <v>748</v>
      </c>
      <c r="J800" s="1" t="s">
        <v>749</v>
      </c>
      <c r="K800" s="1" t="s">
        <v>102</v>
      </c>
      <c r="L800" s="1" t="s">
        <v>148</v>
      </c>
      <c r="M800" s="1" t="s">
        <v>750</v>
      </c>
      <c r="N800" s="1" t="s">
        <v>41</v>
      </c>
      <c r="O800" s="1" t="s">
        <v>2281</v>
      </c>
      <c r="P800" s="3">
        <v>519</v>
      </c>
      <c r="R800" s="1" t="s">
        <v>2282</v>
      </c>
      <c r="S800" s="1" t="s">
        <v>44</v>
      </c>
      <c r="T800" s="1" t="s">
        <v>753</v>
      </c>
      <c r="V800" s="1" t="s">
        <v>46</v>
      </c>
      <c r="W800" s="1" t="s">
        <v>47</v>
      </c>
      <c r="X800" s="1" t="s">
        <v>2227</v>
      </c>
      <c r="AB800" s="4">
        <v>700</v>
      </c>
      <c r="AC800" s="4">
        <v>154</v>
      </c>
      <c r="AF800" s="1" t="s">
        <v>759</v>
      </c>
    </row>
    <row r="801" spans="1:32" x14ac:dyDescent="0.2">
      <c r="A801" s="1" t="s">
        <v>2283</v>
      </c>
      <c r="B801" s="1" t="s">
        <v>2237</v>
      </c>
      <c r="C801" s="1" t="s">
        <v>2237</v>
      </c>
      <c r="D801" s="1" t="s">
        <v>35</v>
      </c>
      <c r="E801" s="3">
        <v>427</v>
      </c>
      <c r="F801" s="1" t="s">
        <v>36</v>
      </c>
      <c r="G801" s="1" t="s">
        <v>2284</v>
      </c>
      <c r="H801" s="4">
        <v>868</v>
      </c>
      <c r="I801" s="1" t="s">
        <v>2285</v>
      </c>
      <c r="J801" s="1" t="s">
        <v>2286</v>
      </c>
      <c r="K801" s="1" t="s">
        <v>2287</v>
      </c>
      <c r="N801" s="1" t="s">
        <v>41</v>
      </c>
      <c r="O801" s="1" t="s">
        <v>2281</v>
      </c>
      <c r="P801" s="3">
        <v>520</v>
      </c>
      <c r="R801" s="1" t="s">
        <v>2288</v>
      </c>
      <c r="S801" s="1" t="s">
        <v>44</v>
      </c>
      <c r="T801" s="1" t="s">
        <v>2289</v>
      </c>
      <c r="X801" s="1" t="s">
        <v>2237</v>
      </c>
      <c r="AB801" s="4">
        <v>868</v>
      </c>
      <c r="AC801" s="4">
        <v>190.96</v>
      </c>
      <c r="AF801" s="1" t="s">
        <v>1081</v>
      </c>
    </row>
    <row r="802" spans="1:32" x14ac:dyDescent="0.2">
      <c r="A802" s="1" t="s">
        <v>2235</v>
      </c>
      <c r="B802" s="1" t="s">
        <v>2235</v>
      </c>
      <c r="C802" s="1" t="s">
        <v>2113</v>
      </c>
      <c r="D802" s="1" t="s">
        <v>35</v>
      </c>
      <c r="E802" s="3">
        <v>431</v>
      </c>
      <c r="F802" s="1" t="s">
        <v>36</v>
      </c>
      <c r="G802" s="1" t="s">
        <v>2290</v>
      </c>
      <c r="H802" s="4">
        <v>10126.1</v>
      </c>
      <c r="I802" s="1" t="s">
        <v>1198</v>
      </c>
      <c r="J802" s="1" t="s">
        <v>1199</v>
      </c>
      <c r="K802" s="1" t="s">
        <v>1200</v>
      </c>
      <c r="N802" s="1" t="s">
        <v>41</v>
      </c>
      <c r="O802" s="1" t="s">
        <v>2146</v>
      </c>
      <c r="P802" s="3">
        <v>521</v>
      </c>
      <c r="R802" s="1" t="s">
        <v>2291</v>
      </c>
      <c r="S802" s="1" t="s">
        <v>44</v>
      </c>
      <c r="T802" s="1" t="s">
        <v>2292</v>
      </c>
      <c r="V802" s="1" t="s">
        <v>46</v>
      </c>
      <c r="W802" s="1" t="s">
        <v>47</v>
      </c>
      <c r="X802" s="1" t="s">
        <v>2113</v>
      </c>
      <c r="AB802" s="4">
        <v>10126.1</v>
      </c>
      <c r="AC802" s="4">
        <v>506.31</v>
      </c>
      <c r="AF802" s="1" t="s">
        <v>67</v>
      </c>
    </row>
    <row r="803" spans="1:32" x14ac:dyDescent="0.2">
      <c r="A803" s="1" t="s">
        <v>2137</v>
      </c>
      <c r="B803" s="1" t="s">
        <v>1592</v>
      </c>
      <c r="C803" s="1" t="s">
        <v>1592</v>
      </c>
      <c r="D803" s="1" t="s">
        <v>35</v>
      </c>
      <c r="E803" s="3">
        <v>274</v>
      </c>
      <c r="F803" s="1" t="s">
        <v>36</v>
      </c>
      <c r="G803" s="1" t="s">
        <v>2293</v>
      </c>
      <c r="H803" s="4">
        <v>1993.83</v>
      </c>
      <c r="I803" s="1" t="s">
        <v>431</v>
      </c>
      <c r="J803" s="1" t="s">
        <v>432</v>
      </c>
      <c r="K803" s="1" t="s">
        <v>433</v>
      </c>
      <c r="L803" s="1" t="s">
        <v>434</v>
      </c>
      <c r="M803" s="1" t="s">
        <v>435</v>
      </c>
      <c r="N803" s="1" t="s">
        <v>41</v>
      </c>
      <c r="O803" s="1" t="s">
        <v>2294</v>
      </c>
      <c r="P803" s="3">
        <v>522</v>
      </c>
      <c r="R803" s="1" t="s">
        <v>2295</v>
      </c>
      <c r="S803" s="1" t="s">
        <v>44</v>
      </c>
      <c r="T803" s="1" t="s">
        <v>437</v>
      </c>
      <c r="V803" s="1" t="s">
        <v>65</v>
      </c>
      <c r="W803" s="1" t="s">
        <v>66</v>
      </c>
      <c r="X803" s="1" t="s">
        <v>1592</v>
      </c>
      <c r="AB803" s="4">
        <v>1993.83</v>
      </c>
      <c r="AC803" s="4">
        <v>101.21</v>
      </c>
      <c r="AF803" s="1" t="s">
        <v>438</v>
      </c>
    </row>
    <row r="804" spans="1:32" x14ac:dyDescent="0.2">
      <c r="A804" s="1" t="s">
        <v>2107</v>
      </c>
      <c r="B804" s="1" t="s">
        <v>1515</v>
      </c>
      <c r="C804" s="1" t="s">
        <v>1515</v>
      </c>
      <c r="D804" s="1" t="s">
        <v>35</v>
      </c>
      <c r="E804" s="3">
        <v>275</v>
      </c>
      <c r="F804" s="1" t="s">
        <v>36</v>
      </c>
      <c r="G804" s="1" t="s">
        <v>2296</v>
      </c>
      <c r="H804" s="4">
        <v>697.03</v>
      </c>
      <c r="I804" s="1" t="s">
        <v>431</v>
      </c>
      <c r="J804" s="1" t="s">
        <v>432</v>
      </c>
      <c r="K804" s="1" t="s">
        <v>433</v>
      </c>
      <c r="L804" s="1" t="s">
        <v>434</v>
      </c>
      <c r="M804" s="1" t="s">
        <v>435</v>
      </c>
      <c r="N804" s="1" t="s">
        <v>41</v>
      </c>
      <c r="O804" s="1" t="s">
        <v>2294</v>
      </c>
      <c r="P804" s="3">
        <v>522</v>
      </c>
      <c r="R804" s="1" t="s">
        <v>2297</v>
      </c>
      <c r="S804" s="1" t="s">
        <v>44</v>
      </c>
      <c r="T804" s="1" t="s">
        <v>437</v>
      </c>
      <c r="V804" s="1" t="s">
        <v>65</v>
      </c>
      <c r="W804" s="1" t="s">
        <v>66</v>
      </c>
      <c r="X804" s="1" t="s">
        <v>1515</v>
      </c>
      <c r="AB804" s="4">
        <v>697.03</v>
      </c>
      <c r="AC804" s="4">
        <v>77.36</v>
      </c>
      <c r="AF804" s="1" t="s">
        <v>438</v>
      </c>
    </row>
    <row r="805" spans="1:32" x14ac:dyDescent="0.2">
      <c r="A805" s="1" t="s">
        <v>2107</v>
      </c>
      <c r="B805" s="1" t="s">
        <v>1515</v>
      </c>
      <c r="C805" s="1" t="s">
        <v>1515</v>
      </c>
      <c r="D805" s="1" t="s">
        <v>35</v>
      </c>
      <c r="E805" s="3">
        <v>276</v>
      </c>
      <c r="F805" s="1" t="s">
        <v>36</v>
      </c>
      <c r="G805" s="1" t="s">
        <v>2298</v>
      </c>
      <c r="H805" s="4">
        <v>313.2</v>
      </c>
      <c r="I805" s="1" t="s">
        <v>431</v>
      </c>
      <c r="J805" s="1" t="s">
        <v>432</v>
      </c>
      <c r="K805" s="1" t="s">
        <v>433</v>
      </c>
      <c r="L805" s="1" t="s">
        <v>434</v>
      </c>
      <c r="M805" s="1" t="s">
        <v>435</v>
      </c>
      <c r="N805" s="1" t="s">
        <v>41</v>
      </c>
      <c r="O805" s="1" t="s">
        <v>2294</v>
      </c>
      <c r="P805" s="3">
        <v>522</v>
      </c>
      <c r="R805" s="1" t="s">
        <v>2299</v>
      </c>
      <c r="S805" s="1" t="s">
        <v>44</v>
      </c>
      <c r="T805" s="1" t="s">
        <v>437</v>
      </c>
      <c r="V805" s="1" t="s">
        <v>65</v>
      </c>
      <c r="W805" s="1" t="s">
        <v>66</v>
      </c>
      <c r="X805" s="1" t="s">
        <v>1515</v>
      </c>
      <c r="AB805" s="4">
        <v>313.2</v>
      </c>
      <c r="AC805" s="4">
        <v>68.900000000000006</v>
      </c>
      <c r="AF805" s="1" t="s">
        <v>441</v>
      </c>
    </row>
    <row r="806" spans="1:32" x14ac:dyDescent="0.2">
      <c r="A806" s="1" t="s">
        <v>2300</v>
      </c>
      <c r="B806" s="1" t="s">
        <v>1706</v>
      </c>
      <c r="C806" s="1" t="s">
        <v>1745</v>
      </c>
      <c r="D806" s="1" t="s">
        <v>35</v>
      </c>
      <c r="E806" s="3">
        <v>305</v>
      </c>
      <c r="F806" s="1" t="s">
        <v>36</v>
      </c>
      <c r="G806" s="1" t="s">
        <v>2301</v>
      </c>
      <c r="H806" s="4">
        <v>365.4</v>
      </c>
      <c r="I806" s="1" t="s">
        <v>431</v>
      </c>
      <c r="J806" s="1" t="s">
        <v>432</v>
      </c>
      <c r="K806" s="1" t="s">
        <v>433</v>
      </c>
      <c r="L806" s="1" t="s">
        <v>434</v>
      </c>
      <c r="M806" s="1" t="s">
        <v>435</v>
      </c>
      <c r="N806" s="1" t="s">
        <v>41</v>
      </c>
      <c r="O806" s="1" t="s">
        <v>2294</v>
      </c>
      <c r="P806" s="3">
        <v>522</v>
      </c>
      <c r="R806" s="1" t="s">
        <v>2302</v>
      </c>
      <c r="S806" s="1" t="s">
        <v>44</v>
      </c>
      <c r="T806" s="1" t="s">
        <v>437</v>
      </c>
      <c r="V806" s="1" t="s">
        <v>65</v>
      </c>
      <c r="W806" s="1" t="s">
        <v>66</v>
      </c>
      <c r="X806" s="1" t="s">
        <v>1706</v>
      </c>
      <c r="AB806" s="4">
        <v>365.4</v>
      </c>
      <c r="AC806" s="4">
        <v>80.39</v>
      </c>
      <c r="AF806" s="1" t="s">
        <v>441</v>
      </c>
    </row>
    <row r="807" spans="1:32" x14ac:dyDescent="0.2">
      <c r="A807" s="1" t="s">
        <v>2300</v>
      </c>
      <c r="B807" s="1" t="s">
        <v>1706</v>
      </c>
      <c r="C807" s="1" t="s">
        <v>1745</v>
      </c>
      <c r="D807" s="1" t="s">
        <v>35</v>
      </c>
      <c r="E807" s="3">
        <v>306</v>
      </c>
      <c r="F807" s="1" t="s">
        <v>36</v>
      </c>
      <c r="G807" s="1" t="s">
        <v>2303</v>
      </c>
      <c r="H807" s="4">
        <v>2604.12</v>
      </c>
      <c r="I807" s="1" t="s">
        <v>431</v>
      </c>
      <c r="J807" s="1" t="s">
        <v>432</v>
      </c>
      <c r="K807" s="1" t="s">
        <v>433</v>
      </c>
      <c r="L807" s="1" t="s">
        <v>434</v>
      </c>
      <c r="M807" s="1" t="s">
        <v>435</v>
      </c>
      <c r="N807" s="1" t="s">
        <v>41</v>
      </c>
      <c r="O807" s="1" t="s">
        <v>2294</v>
      </c>
      <c r="P807" s="3">
        <v>522</v>
      </c>
      <c r="R807" s="1" t="s">
        <v>2304</v>
      </c>
      <c r="S807" s="1" t="s">
        <v>44</v>
      </c>
      <c r="T807" s="1" t="s">
        <v>437</v>
      </c>
      <c r="V807" s="1" t="s">
        <v>65</v>
      </c>
      <c r="W807" s="1" t="s">
        <v>66</v>
      </c>
      <c r="X807" s="1" t="s">
        <v>1706</v>
      </c>
      <c r="AB807" s="4">
        <v>2604.12</v>
      </c>
      <c r="AC807" s="4">
        <v>150.80000000000001</v>
      </c>
      <c r="AF807" s="1" t="s">
        <v>438</v>
      </c>
    </row>
    <row r="808" spans="1:32" x14ac:dyDescent="0.2">
      <c r="A808" s="1" t="s">
        <v>2126</v>
      </c>
      <c r="B808" s="1" t="s">
        <v>1984</v>
      </c>
      <c r="C808" s="1" t="s">
        <v>1954</v>
      </c>
      <c r="D808" s="1" t="s">
        <v>35</v>
      </c>
      <c r="E808" s="3">
        <v>434</v>
      </c>
      <c r="F808" s="1" t="s">
        <v>36</v>
      </c>
      <c r="G808" s="1" t="s">
        <v>2305</v>
      </c>
      <c r="H808" s="4">
        <v>90</v>
      </c>
      <c r="I808" s="1" t="s">
        <v>448</v>
      </c>
      <c r="J808" s="1" t="s">
        <v>449</v>
      </c>
      <c r="K808" s="1" t="s">
        <v>450</v>
      </c>
      <c r="L808" s="1" t="s">
        <v>225</v>
      </c>
      <c r="M808" s="1" t="s">
        <v>451</v>
      </c>
      <c r="N808" s="1" t="s">
        <v>41</v>
      </c>
      <c r="O808" s="1" t="s">
        <v>2294</v>
      </c>
      <c r="P808" s="3">
        <v>523</v>
      </c>
      <c r="R808" s="1" t="s">
        <v>2306</v>
      </c>
      <c r="S808" s="1" t="s">
        <v>44</v>
      </c>
      <c r="T808" s="1" t="s">
        <v>454</v>
      </c>
      <c r="V808" s="1" t="s">
        <v>65</v>
      </c>
      <c r="W808" s="1" t="s">
        <v>66</v>
      </c>
      <c r="X808" s="1" t="s">
        <v>1954</v>
      </c>
      <c r="AB808" s="4">
        <v>90</v>
      </c>
      <c r="AC808" s="4">
        <v>3.6</v>
      </c>
      <c r="AF808" s="1" t="s">
        <v>152</v>
      </c>
    </row>
    <row r="809" spans="1:32" x14ac:dyDescent="0.2">
      <c r="A809" s="1" t="s">
        <v>2307</v>
      </c>
      <c r="B809" s="1" t="s">
        <v>2281</v>
      </c>
      <c r="C809" s="1" t="s">
        <v>2281</v>
      </c>
      <c r="D809" s="1" t="s">
        <v>35</v>
      </c>
      <c r="E809" s="3">
        <v>67</v>
      </c>
      <c r="F809" s="1" t="s">
        <v>77</v>
      </c>
      <c r="G809" s="1" t="s">
        <v>1955</v>
      </c>
      <c r="H809" s="4">
        <v>6412.8</v>
      </c>
      <c r="I809" s="1" t="s">
        <v>2308</v>
      </c>
      <c r="J809" s="1" t="s">
        <v>2309</v>
      </c>
      <c r="K809" s="1" t="s">
        <v>102</v>
      </c>
      <c r="L809" s="1" t="s">
        <v>148</v>
      </c>
      <c r="M809" s="1" t="s">
        <v>2310</v>
      </c>
      <c r="N809" s="1" t="s">
        <v>41</v>
      </c>
      <c r="O809" s="1" t="s">
        <v>2117</v>
      </c>
      <c r="P809" s="3">
        <v>524</v>
      </c>
      <c r="R809" s="1" t="s">
        <v>2311</v>
      </c>
      <c r="S809" s="1" t="s">
        <v>44</v>
      </c>
      <c r="V809" s="1" t="s">
        <v>46</v>
      </c>
      <c r="W809" s="1" t="s">
        <v>47</v>
      </c>
      <c r="X809" s="1" t="s">
        <v>2281</v>
      </c>
      <c r="AB809" s="4">
        <v>6240</v>
      </c>
      <c r="AC809" s="4">
        <v>1372.8</v>
      </c>
      <c r="AF809" s="1" t="s">
        <v>2312</v>
      </c>
    </row>
    <row r="810" spans="1:32" x14ac:dyDescent="0.2">
      <c r="A810" s="1" t="s">
        <v>2117</v>
      </c>
      <c r="B810" s="1" t="s">
        <v>2117</v>
      </c>
      <c r="C810" s="1" t="s">
        <v>2117</v>
      </c>
      <c r="D810" s="1" t="s">
        <v>78</v>
      </c>
      <c r="E810" s="3">
        <v>20269</v>
      </c>
      <c r="F810" s="1" t="s">
        <v>77</v>
      </c>
      <c r="G810" s="1" t="s">
        <v>78</v>
      </c>
      <c r="H810" s="4">
        <v>27102.98</v>
      </c>
      <c r="I810" s="1" t="s">
        <v>372</v>
      </c>
      <c r="N810" s="1" t="s">
        <v>373</v>
      </c>
      <c r="O810" s="1" t="s">
        <v>2117</v>
      </c>
      <c r="P810" s="3">
        <v>525</v>
      </c>
      <c r="R810" s="1" t="s">
        <v>2313</v>
      </c>
      <c r="S810" s="1" t="s">
        <v>44</v>
      </c>
      <c r="X810" s="1" t="s">
        <v>2314</v>
      </c>
      <c r="AB810" s="4">
        <v>0</v>
      </c>
      <c r="AC810" s="4">
        <v>0</v>
      </c>
    </row>
    <row r="811" spans="1:32" x14ac:dyDescent="0.2">
      <c r="A811" s="1" t="s">
        <v>2117</v>
      </c>
      <c r="B811" s="1" t="s">
        <v>2117</v>
      </c>
      <c r="C811" s="1" t="s">
        <v>2117</v>
      </c>
      <c r="D811" s="1" t="s">
        <v>78</v>
      </c>
      <c r="E811" s="3">
        <v>20270</v>
      </c>
      <c r="F811" s="1" t="s">
        <v>77</v>
      </c>
      <c r="G811" s="1" t="s">
        <v>78</v>
      </c>
      <c r="H811" s="4">
        <v>749.06</v>
      </c>
      <c r="I811" s="1" t="s">
        <v>372</v>
      </c>
      <c r="N811" s="1" t="s">
        <v>373</v>
      </c>
      <c r="O811" s="1" t="s">
        <v>2117</v>
      </c>
      <c r="P811" s="3">
        <v>525</v>
      </c>
      <c r="R811" s="1" t="s">
        <v>2315</v>
      </c>
      <c r="S811" s="1" t="s">
        <v>44</v>
      </c>
      <c r="X811" s="1" t="s">
        <v>2314</v>
      </c>
      <c r="AB811" s="4">
        <v>0</v>
      </c>
      <c r="AC811" s="4">
        <v>0</v>
      </c>
    </row>
    <row r="812" spans="1:32" x14ac:dyDescent="0.2">
      <c r="A812" s="1" t="s">
        <v>2235</v>
      </c>
      <c r="B812" s="1" t="s">
        <v>2235</v>
      </c>
      <c r="C812" s="1" t="s">
        <v>2235</v>
      </c>
      <c r="D812" s="1" t="s">
        <v>35</v>
      </c>
      <c r="E812" s="3">
        <v>65</v>
      </c>
      <c r="F812" s="1" t="s">
        <v>77</v>
      </c>
      <c r="G812" s="1" t="s">
        <v>2316</v>
      </c>
      <c r="H812" s="4">
        <v>309.68</v>
      </c>
      <c r="I812" s="1" t="s">
        <v>193</v>
      </c>
      <c r="J812" s="1" t="s">
        <v>194</v>
      </c>
      <c r="K812" s="1" t="s">
        <v>102</v>
      </c>
      <c r="N812" s="1" t="s">
        <v>41</v>
      </c>
      <c r="O812" s="1" t="s">
        <v>2202</v>
      </c>
      <c r="P812" s="3">
        <v>526</v>
      </c>
      <c r="R812" s="1" t="s">
        <v>2317</v>
      </c>
      <c r="S812" s="1" t="s">
        <v>44</v>
      </c>
      <c r="T812" s="1" t="s">
        <v>196</v>
      </c>
      <c r="V812" s="1" t="s">
        <v>65</v>
      </c>
      <c r="W812" s="1" t="s">
        <v>66</v>
      </c>
      <c r="X812" s="1" t="s">
        <v>2235</v>
      </c>
      <c r="AB812" s="4">
        <v>386.6</v>
      </c>
      <c r="AC812" s="4">
        <v>0</v>
      </c>
      <c r="AF812" s="1" t="s">
        <v>198</v>
      </c>
    </row>
    <row r="813" spans="1:32" x14ac:dyDescent="0.2">
      <c r="A813" s="1" t="s">
        <v>1954</v>
      </c>
      <c r="B813" s="1" t="s">
        <v>1954</v>
      </c>
      <c r="C813" s="1" t="s">
        <v>2231</v>
      </c>
      <c r="D813" s="1" t="s">
        <v>35</v>
      </c>
      <c r="E813" s="3">
        <v>68</v>
      </c>
      <c r="F813" s="1" t="s">
        <v>77</v>
      </c>
      <c r="G813" s="1" t="s">
        <v>2318</v>
      </c>
      <c r="H813" s="4">
        <v>3740.8</v>
      </c>
      <c r="I813" s="1" t="s">
        <v>2319</v>
      </c>
      <c r="J813" s="1" t="s">
        <v>2320</v>
      </c>
      <c r="K813" s="1" t="s">
        <v>80</v>
      </c>
      <c r="L813" s="1" t="s">
        <v>148</v>
      </c>
      <c r="M813" s="1" t="s">
        <v>2321</v>
      </c>
      <c r="N813" s="1" t="s">
        <v>41</v>
      </c>
      <c r="O813" s="1" t="s">
        <v>2202</v>
      </c>
      <c r="P813" s="3">
        <v>527</v>
      </c>
      <c r="R813" s="1" t="s">
        <v>2322</v>
      </c>
      <c r="S813" s="1" t="s">
        <v>44</v>
      </c>
      <c r="T813" s="1" t="s">
        <v>2323</v>
      </c>
      <c r="V813" s="1" t="s">
        <v>237</v>
      </c>
      <c r="W813" s="1" t="s">
        <v>238</v>
      </c>
      <c r="X813" s="1" t="s">
        <v>2231</v>
      </c>
      <c r="AB813" s="4">
        <v>3640</v>
      </c>
      <c r="AC813" s="4">
        <v>800.8</v>
      </c>
      <c r="AF813" s="1" t="s">
        <v>2324</v>
      </c>
    </row>
    <row r="814" spans="1:32" x14ac:dyDescent="0.2">
      <c r="A814" s="1" t="s">
        <v>2126</v>
      </c>
      <c r="B814" s="1" t="s">
        <v>2146</v>
      </c>
      <c r="C814" s="1" t="s">
        <v>2231</v>
      </c>
      <c r="D814" s="1" t="s">
        <v>35</v>
      </c>
      <c r="E814" s="3">
        <v>446</v>
      </c>
      <c r="F814" s="1" t="s">
        <v>36</v>
      </c>
      <c r="G814" s="1" t="s">
        <v>2325</v>
      </c>
      <c r="H814" s="4">
        <v>219.86</v>
      </c>
      <c r="I814" s="1" t="s">
        <v>2326</v>
      </c>
      <c r="J814" s="1" t="s">
        <v>39</v>
      </c>
      <c r="K814" s="1" t="s">
        <v>2327</v>
      </c>
      <c r="N814" s="1" t="s">
        <v>41</v>
      </c>
      <c r="O814" s="1" t="s">
        <v>2202</v>
      </c>
      <c r="P814" s="3">
        <v>528</v>
      </c>
      <c r="R814" s="1" t="s">
        <v>2328</v>
      </c>
      <c r="S814" s="1" t="s">
        <v>44</v>
      </c>
      <c r="T814" s="1" t="s">
        <v>2329</v>
      </c>
      <c r="V814" s="1" t="s">
        <v>46</v>
      </c>
      <c r="W814" s="1" t="s">
        <v>47</v>
      </c>
      <c r="X814" s="1" t="s">
        <v>2231</v>
      </c>
      <c r="AB814" s="4">
        <v>219.86</v>
      </c>
      <c r="AC814" s="4">
        <v>1.98</v>
      </c>
      <c r="AF814" s="1" t="s">
        <v>76</v>
      </c>
    </row>
    <row r="815" spans="1:32" x14ac:dyDescent="0.2">
      <c r="A815" s="1" t="s">
        <v>2126</v>
      </c>
      <c r="B815" s="1" t="s">
        <v>1984</v>
      </c>
      <c r="C815" s="1" t="s">
        <v>2146</v>
      </c>
      <c r="D815" s="1" t="s">
        <v>35</v>
      </c>
      <c r="E815" s="3">
        <v>444</v>
      </c>
      <c r="F815" s="1" t="s">
        <v>36</v>
      </c>
      <c r="G815" s="1" t="s">
        <v>2330</v>
      </c>
      <c r="H815" s="4">
        <v>3246.72</v>
      </c>
      <c r="I815" s="1" t="s">
        <v>865</v>
      </c>
      <c r="J815" s="1" t="s">
        <v>866</v>
      </c>
      <c r="K815" s="1" t="s">
        <v>867</v>
      </c>
      <c r="N815" s="1" t="s">
        <v>41</v>
      </c>
      <c r="O815" s="1" t="s">
        <v>2331</v>
      </c>
      <c r="P815" s="3">
        <v>530</v>
      </c>
      <c r="R815" s="1" t="s">
        <v>2332</v>
      </c>
      <c r="S815" s="1" t="s">
        <v>44</v>
      </c>
      <c r="T815" s="1" t="s">
        <v>691</v>
      </c>
      <c r="V815" s="1" t="s">
        <v>65</v>
      </c>
      <c r="W815" s="1" t="s">
        <v>66</v>
      </c>
      <c r="X815" s="1" t="s">
        <v>2146</v>
      </c>
      <c r="AB815" s="4">
        <v>3246.72</v>
      </c>
      <c r="AC815" s="4">
        <v>714.28</v>
      </c>
      <c r="AF815" s="1" t="s">
        <v>710</v>
      </c>
    </row>
    <row r="816" spans="1:32" x14ac:dyDescent="0.2">
      <c r="A816" s="1" t="s">
        <v>1792</v>
      </c>
      <c r="B816" s="1" t="s">
        <v>1595</v>
      </c>
      <c r="C816" s="1" t="s">
        <v>1686</v>
      </c>
      <c r="D816" s="1" t="s">
        <v>35</v>
      </c>
      <c r="E816" s="3">
        <v>290</v>
      </c>
      <c r="F816" s="1" t="s">
        <v>36</v>
      </c>
      <c r="G816" s="1" t="s">
        <v>2333</v>
      </c>
      <c r="H816" s="4">
        <v>439.5</v>
      </c>
      <c r="I816" s="1" t="s">
        <v>1174</v>
      </c>
      <c r="J816" s="1" t="s">
        <v>1175</v>
      </c>
      <c r="K816" s="1" t="s">
        <v>1176</v>
      </c>
      <c r="L816" s="1" t="s">
        <v>148</v>
      </c>
      <c r="M816" s="1" t="s">
        <v>1177</v>
      </c>
      <c r="N816" s="1" t="s">
        <v>41</v>
      </c>
      <c r="O816" s="1" t="s">
        <v>2196</v>
      </c>
      <c r="P816" s="3">
        <v>532</v>
      </c>
      <c r="R816" s="1" t="s">
        <v>2334</v>
      </c>
      <c r="S816" s="1" t="s">
        <v>44</v>
      </c>
      <c r="T816" s="1" t="s">
        <v>1180</v>
      </c>
      <c r="V816" s="1" t="s">
        <v>46</v>
      </c>
      <c r="W816" s="1" t="s">
        <v>47</v>
      </c>
      <c r="X816" s="1" t="s">
        <v>1686</v>
      </c>
      <c r="AB816" s="4">
        <v>439.5</v>
      </c>
      <c r="AC816" s="4">
        <v>96.69</v>
      </c>
      <c r="AF816" s="1" t="s">
        <v>1181</v>
      </c>
    </row>
    <row r="817" spans="1:32" x14ac:dyDescent="0.2">
      <c r="A817" s="1" t="s">
        <v>1792</v>
      </c>
      <c r="B817" s="1" t="s">
        <v>1595</v>
      </c>
      <c r="C817" s="1" t="s">
        <v>1686</v>
      </c>
      <c r="D817" s="1" t="s">
        <v>35</v>
      </c>
      <c r="E817" s="3">
        <v>291</v>
      </c>
      <c r="F817" s="1" t="s">
        <v>36</v>
      </c>
      <c r="G817" s="1" t="s">
        <v>2335</v>
      </c>
      <c r="H817" s="4">
        <v>1758</v>
      </c>
      <c r="I817" s="1" t="s">
        <v>1174</v>
      </c>
      <c r="J817" s="1" t="s">
        <v>1175</v>
      </c>
      <c r="K817" s="1" t="s">
        <v>1176</v>
      </c>
      <c r="L817" s="1" t="s">
        <v>148</v>
      </c>
      <c r="M817" s="1" t="s">
        <v>1177</v>
      </c>
      <c r="N817" s="1" t="s">
        <v>41</v>
      </c>
      <c r="O817" s="1" t="s">
        <v>2196</v>
      </c>
      <c r="P817" s="3">
        <v>532</v>
      </c>
      <c r="R817" s="1" t="s">
        <v>2336</v>
      </c>
      <c r="S817" s="1" t="s">
        <v>44</v>
      </c>
      <c r="T817" s="1" t="s">
        <v>1180</v>
      </c>
      <c r="V817" s="1" t="s">
        <v>46</v>
      </c>
      <c r="W817" s="1" t="s">
        <v>47</v>
      </c>
      <c r="X817" s="1" t="s">
        <v>1682</v>
      </c>
      <c r="AB817" s="4">
        <v>1758</v>
      </c>
      <c r="AC817" s="4">
        <v>386.76</v>
      </c>
      <c r="AF817" s="1" t="s">
        <v>165</v>
      </c>
    </row>
    <row r="818" spans="1:32" x14ac:dyDescent="0.2">
      <c r="A818" s="1" t="s">
        <v>2126</v>
      </c>
      <c r="B818" s="1" t="s">
        <v>1984</v>
      </c>
      <c r="C818" s="1" t="s">
        <v>2123</v>
      </c>
      <c r="D818" s="1" t="s">
        <v>35</v>
      </c>
      <c r="E818" s="3">
        <v>432</v>
      </c>
      <c r="F818" s="1" t="s">
        <v>36</v>
      </c>
      <c r="G818" s="1" t="s">
        <v>2337</v>
      </c>
      <c r="H818" s="4">
        <v>16708.22</v>
      </c>
      <c r="I818" s="1" t="s">
        <v>396</v>
      </c>
      <c r="J818" s="1" t="s">
        <v>397</v>
      </c>
      <c r="K818" s="1" t="s">
        <v>216</v>
      </c>
      <c r="L818" s="1" t="s">
        <v>368</v>
      </c>
      <c r="M818" s="1" t="s">
        <v>398</v>
      </c>
      <c r="N818" s="1" t="s">
        <v>41</v>
      </c>
      <c r="O818" s="1" t="s">
        <v>2196</v>
      </c>
      <c r="P818" s="3">
        <v>531</v>
      </c>
      <c r="R818" s="1" t="s">
        <v>2338</v>
      </c>
      <c r="S818" s="1" t="s">
        <v>44</v>
      </c>
      <c r="T818" s="1" t="s">
        <v>1422</v>
      </c>
      <c r="V818" s="1" t="s">
        <v>65</v>
      </c>
      <c r="W818" s="1" t="s">
        <v>66</v>
      </c>
      <c r="X818" s="1" t="s">
        <v>2123</v>
      </c>
      <c r="AB818" s="4">
        <v>16708.22</v>
      </c>
      <c r="AC818" s="4">
        <v>1670.82</v>
      </c>
      <c r="AF818" s="1" t="s">
        <v>407</v>
      </c>
    </row>
    <row r="819" spans="1:32" x14ac:dyDescent="0.2">
      <c r="A819" s="1" t="s">
        <v>2126</v>
      </c>
      <c r="B819" s="1" t="s">
        <v>1984</v>
      </c>
      <c r="C819" s="1" t="s">
        <v>2123</v>
      </c>
      <c r="D819" s="1" t="s">
        <v>35</v>
      </c>
      <c r="E819" s="3">
        <v>433</v>
      </c>
      <c r="F819" s="1" t="s">
        <v>36</v>
      </c>
      <c r="G819" s="1" t="s">
        <v>2339</v>
      </c>
      <c r="H819" s="4">
        <v>29.6</v>
      </c>
      <c r="I819" s="1" t="s">
        <v>396</v>
      </c>
      <c r="J819" s="1" t="s">
        <v>397</v>
      </c>
      <c r="K819" s="1" t="s">
        <v>216</v>
      </c>
      <c r="L819" s="1" t="s">
        <v>368</v>
      </c>
      <c r="M819" s="1" t="s">
        <v>398</v>
      </c>
      <c r="N819" s="1" t="s">
        <v>41</v>
      </c>
      <c r="O819" s="1" t="s">
        <v>2196</v>
      </c>
      <c r="P819" s="3">
        <v>531</v>
      </c>
      <c r="R819" s="1" t="s">
        <v>2340</v>
      </c>
      <c r="S819" s="1" t="s">
        <v>44</v>
      </c>
      <c r="T819" s="1" t="s">
        <v>1422</v>
      </c>
      <c r="V819" s="1" t="s">
        <v>46</v>
      </c>
      <c r="W819" s="1" t="s">
        <v>47</v>
      </c>
      <c r="X819" s="1" t="s">
        <v>2123</v>
      </c>
      <c r="AB819" s="4">
        <v>29.6</v>
      </c>
      <c r="AC819" s="4">
        <v>1.18</v>
      </c>
      <c r="AF819" s="1" t="s">
        <v>404</v>
      </c>
    </row>
    <row r="820" spans="1:32" x14ac:dyDescent="0.2">
      <c r="A820" s="1" t="s">
        <v>2341</v>
      </c>
      <c r="B820" s="1" t="s">
        <v>1984</v>
      </c>
      <c r="C820" s="1" t="s">
        <v>2342</v>
      </c>
      <c r="D820" s="1" t="s">
        <v>35</v>
      </c>
      <c r="E820" s="3">
        <v>442</v>
      </c>
      <c r="F820" s="1" t="s">
        <v>36</v>
      </c>
      <c r="G820" s="1" t="s">
        <v>2343</v>
      </c>
      <c r="H820" s="4">
        <v>277.05</v>
      </c>
      <c r="I820" s="1" t="s">
        <v>396</v>
      </c>
      <c r="J820" s="1" t="s">
        <v>397</v>
      </c>
      <c r="K820" s="1" t="s">
        <v>216</v>
      </c>
      <c r="L820" s="1" t="s">
        <v>368</v>
      </c>
      <c r="M820" s="1" t="s">
        <v>398</v>
      </c>
      <c r="N820" s="1" t="s">
        <v>41</v>
      </c>
      <c r="O820" s="1" t="s">
        <v>2196</v>
      </c>
      <c r="P820" s="3">
        <v>531</v>
      </c>
      <c r="R820" s="1" t="s">
        <v>2344</v>
      </c>
      <c r="S820" s="1" t="s">
        <v>44</v>
      </c>
      <c r="T820" s="1" t="s">
        <v>1422</v>
      </c>
      <c r="V820" s="1" t="s">
        <v>65</v>
      </c>
      <c r="W820" s="1" t="s">
        <v>66</v>
      </c>
      <c r="X820" s="1" t="s">
        <v>2342</v>
      </c>
      <c r="AB820" s="4">
        <v>277.05</v>
      </c>
      <c r="AC820" s="4">
        <v>60.95</v>
      </c>
      <c r="AF820" s="1" t="s">
        <v>401</v>
      </c>
    </row>
    <row r="821" spans="1:32" x14ac:dyDescent="0.2">
      <c r="A821" s="1" t="s">
        <v>2345</v>
      </c>
      <c r="B821" s="1" t="s">
        <v>2073</v>
      </c>
      <c r="C821" s="1" t="s">
        <v>2077</v>
      </c>
      <c r="D821" s="1" t="s">
        <v>35</v>
      </c>
      <c r="E821" s="3">
        <v>409</v>
      </c>
      <c r="F821" s="1" t="s">
        <v>36</v>
      </c>
      <c r="G821" s="1" t="s">
        <v>2346</v>
      </c>
      <c r="H821" s="4">
        <v>47.83</v>
      </c>
      <c r="I821" s="1" t="s">
        <v>417</v>
      </c>
      <c r="J821" s="1" t="s">
        <v>418</v>
      </c>
      <c r="K821" s="1" t="s">
        <v>282</v>
      </c>
      <c r="N821" s="1" t="s">
        <v>41</v>
      </c>
      <c r="O821" s="1" t="s">
        <v>2347</v>
      </c>
      <c r="P821" s="3">
        <v>534</v>
      </c>
      <c r="R821" s="1" t="s">
        <v>2348</v>
      </c>
      <c r="S821" s="1" t="s">
        <v>44</v>
      </c>
      <c r="T821" s="1" t="s">
        <v>420</v>
      </c>
      <c r="V821" s="1" t="s">
        <v>46</v>
      </c>
      <c r="W821" s="1" t="s">
        <v>47</v>
      </c>
      <c r="X821" s="1" t="s">
        <v>2077</v>
      </c>
      <c r="AB821" s="4">
        <v>47.83</v>
      </c>
      <c r="AC821" s="4">
        <v>10.52</v>
      </c>
      <c r="AF821" s="1" t="s">
        <v>76</v>
      </c>
    </row>
    <row r="822" spans="1:32" x14ac:dyDescent="0.2">
      <c r="A822" s="1" t="s">
        <v>2349</v>
      </c>
      <c r="B822" s="1" t="s">
        <v>2281</v>
      </c>
      <c r="C822" s="1" t="s">
        <v>2231</v>
      </c>
      <c r="D822" s="1" t="s">
        <v>35</v>
      </c>
      <c r="E822" s="3">
        <v>448</v>
      </c>
      <c r="F822" s="1" t="s">
        <v>36</v>
      </c>
      <c r="G822" s="1" t="s">
        <v>2350</v>
      </c>
      <c r="H822" s="4">
        <v>1978.35</v>
      </c>
      <c r="I822" s="1" t="s">
        <v>417</v>
      </c>
      <c r="J822" s="1" t="s">
        <v>418</v>
      </c>
      <c r="K822" s="1" t="s">
        <v>282</v>
      </c>
      <c r="N822" s="1" t="s">
        <v>41</v>
      </c>
      <c r="O822" s="1" t="s">
        <v>2347</v>
      </c>
      <c r="P822" s="3">
        <v>533</v>
      </c>
      <c r="R822" s="1" t="s">
        <v>2351</v>
      </c>
      <c r="S822" s="1" t="s">
        <v>44</v>
      </c>
      <c r="T822" s="1" t="s">
        <v>797</v>
      </c>
      <c r="V822" s="1" t="s">
        <v>46</v>
      </c>
      <c r="W822" s="1" t="s">
        <v>47</v>
      </c>
      <c r="X822" s="1" t="s">
        <v>2146</v>
      </c>
      <c r="AB822" s="4">
        <v>1978.35</v>
      </c>
      <c r="AC822" s="4">
        <v>435.24</v>
      </c>
      <c r="AF822" s="1" t="s">
        <v>140</v>
      </c>
    </row>
    <row r="823" spans="1:32" x14ac:dyDescent="0.2">
      <c r="A823" s="1" t="s">
        <v>2352</v>
      </c>
      <c r="B823" s="1" t="s">
        <v>2146</v>
      </c>
      <c r="C823" s="1" t="s">
        <v>2231</v>
      </c>
      <c r="D823" s="1" t="s">
        <v>35</v>
      </c>
      <c r="E823" s="3">
        <v>69</v>
      </c>
      <c r="F823" s="1" t="s">
        <v>77</v>
      </c>
      <c r="G823" s="1" t="s">
        <v>2353</v>
      </c>
      <c r="H823" s="4">
        <v>250</v>
      </c>
      <c r="I823" s="1" t="s">
        <v>1394</v>
      </c>
      <c r="J823" s="1" t="s">
        <v>1395</v>
      </c>
      <c r="K823" s="1" t="s">
        <v>1396</v>
      </c>
      <c r="L823" s="1" t="s">
        <v>1397</v>
      </c>
      <c r="M823" s="1" t="s">
        <v>1398</v>
      </c>
      <c r="N823" s="1" t="s">
        <v>41</v>
      </c>
      <c r="O823" s="1" t="s">
        <v>2239</v>
      </c>
      <c r="P823" s="3">
        <v>535</v>
      </c>
      <c r="R823" s="1" t="s">
        <v>2354</v>
      </c>
      <c r="S823" s="1" t="s">
        <v>44</v>
      </c>
      <c r="T823" s="1" t="s">
        <v>2355</v>
      </c>
      <c r="V823" s="1" t="s">
        <v>46</v>
      </c>
      <c r="W823" s="1" t="s">
        <v>47</v>
      </c>
      <c r="X823" s="1" t="s">
        <v>2146</v>
      </c>
      <c r="AB823" s="4">
        <v>250</v>
      </c>
      <c r="AC823" s="4">
        <v>0</v>
      </c>
      <c r="AF823" s="1" t="s">
        <v>1050</v>
      </c>
    </row>
    <row r="824" spans="1:32" x14ac:dyDescent="0.2">
      <c r="A824" s="1" t="s">
        <v>2347</v>
      </c>
      <c r="B824" s="1" t="s">
        <v>2347</v>
      </c>
      <c r="C824" s="1" t="s">
        <v>2347</v>
      </c>
      <c r="D824" s="1" t="s">
        <v>35</v>
      </c>
      <c r="E824" s="3">
        <v>74</v>
      </c>
      <c r="F824" s="1" t="s">
        <v>77</v>
      </c>
      <c r="G824" s="1" t="s">
        <v>2356</v>
      </c>
      <c r="H824" s="4">
        <v>266</v>
      </c>
      <c r="I824" s="1" t="s">
        <v>2357</v>
      </c>
      <c r="J824" s="1" t="s">
        <v>2358</v>
      </c>
      <c r="K824" s="1" t="s">
        <v>2359</v>
      </c>
      <c r="L824" s="1" t="s">
        <v>2360</v>
      </c>
      <c r="M824" s="1" t="s">
        <v>2361</v>
      </c>
      <c r="N824" s="1" t="s">
        <v>41</v>
      </c>
      <c r="O824" s="1" t="s">
        <v>2239</v>
      </c>
      <c r="P824" s="3">
        <v>536</v>
      </c>
      <c r="R824" s="1" t="s">
        <v>2362</v>
      </c>
      <c r="S824" s="1" t="s">
        <v>44</v>
      </c>
      <c r="T824" s="1" t="s">
        <v>2363</v>
      </c>
      <c r="V824" s="1" t="s">
        <v>65</v>
      </c>
      <c r="W824" s="1" t="s">
        <v>66</v>
      </c>
      <c r="X824" s="1" t="s">
        <v>2347</v>
      </c>
      <c r="AB824" s="4">
        <v>266</v>
      </c>
      <c r="AC824" s="4">
        <v>0</v>
      </c>
      <c r="AF824" s="1" t="s">
        <v>2364</v>
      </c>
    </row>
    <row r="825" spans="1:32" x14ac:dyDescent="0.2">
      <c r="A825" s="1" t="s">
        <v>2234</v>
      </c>
      <c r="B825" s="1" t="s">
        <v>2234</v>
      </c>
      <c r="C825" s="1" t="s">
        <v>2234</v>
      </c>
      <c r="D825" s="1" t="s">
        <v>78</v>
      </c>
      <c r="E825" s="3">
        <v>20273</v>
      </c>
      <c r="F825" s="1" t="s">
        <v>77</v>
      </c>
      <c r="G825" s="1" t="s">
        <v>78</v>
      </c>
      <c r="H825" s="4">
        <v>579.34</v>
      </c>
      <c r="I825" s="1" t="s">
        <v>372</v>
      </c>
      <c r="N825" s="1" t="s">
        <v>373</v>
      </c>
      <c r="O825" s="1" t="s">
        <v>2234</v>
      </c>
      <c r="P825" s="3">
        <v>538</v>
      </c>
      <c r="R825" s="1" t="s">
        <v>2365</v>
      </c>
      <c r="S825" s="1" t="s">
        <v>44</v>
      </c>
      <c r="X825" s="1" t="s">
        <v>2146</v>
      </c>
      <c r="AB825" s="4">
        <v>0</v>
      </c>
      <c r="AC825" s="4">
        <v>0</v>
      </c>
    </row>
    <row r="826" spans="1:32" x14ac:dyDescent="0.2">
      <c r="A826" s="1" t="s">
        <v>2366</v>
      </c>
      <c r="B826" s="1" t="s">
        <v>1861</v>
      </c>
      <c r="C826" s="1" t="s">
        <v>1899</v>
      </c>
      <c r="D826" s="1" t="s">
        <v>35</v>
      </c>
      <c r="E826" s="3">
        <v>354</v>
      </c>
      <c r="F826" s="1" t="s">
        <v>36</v>
      </c>
      <c r="G826" s="1" t="s">
        <v>2367</v>
      </c>
      <c r="H826" s="4">
        <v>353.15</v>
      </c>
      <c r="I826" s="1" t="s">
        <v>38</v>
      </c>
      <c r="J826" s="1" t="s">
        <v>39</v>
      </c>
      <c r="K826" s="1" t="s">
        <v>40</v>
      </c>
      <c r="N826" s="1" t="s">
        <v>41</v>
      </c>
      <c r="O826" s="1" t="s">
        <v>2314</v>
      </c>
      <c r="P826" s="3">
        <v>544</v>
      </c>
      <c r="R826" s="1" t="s">
        <v>2368</v>
      </c>
      <c r="S826" s="1" t="s">
        <v>44</v>
      </c>
      <c r="T826" s="1" t="s">
        <v>1136</v>
      </c>
      <c r="V826" s="1" t="s">
        <v>46</v>
      </c>
      <c r="W826" s="1" t="s">
        <v>47</v>
      </c>
      <c r="X826" s="1" t="s">
        <v>1896</v>
      </c>
      <c r="AB826" s="4">
        <v>353.15</v>
      </c>
      <c r="AC826" s="4">
        <v>35.32</v>
      </c>
      <c r="AF826" s="1" t="s">
        <v>48</v>
      </c>
    </row>
    <row r="827" spans="1:32" x14ac:dyDescent="0.2">
      <c r="A827" s="1" t="s">
        <v>2126</v>
      </c>
      <c r="B827" s="1" t="s">
        <v>1984</v>
      </c>
      <c r="C827" s="1" t="s">
        <v>2227</v>
      </c>
      <c r="D827" s="1" t="s">
        <v>35</v>
      </c>
      <c r="E827" s="3">
        <v>425</v>
      </c>
      <c r="F827" s="1" t="s">
        <v>36</v>
      </c>
      <c r="G827" s="1" t="s">
        <v>2369</v>
      </c>
      <c r="H827" s="4">
        <v>977.05</v>
      </c>
      <c r="I827" s="1" t="s">
        <v>2370</v>
      </c>
      <c r="J827" s="1" t="s">
        <v>2371</v>
      </c>
      <c r="K827" s="1" t="s">
        <v>2372</v>
      </c>
      <c r="N827" s="1" t="s">
        <v>41</v>
      </c>
      <c r="O827" s="1" t="s">
        <v>2314</v>
      </c>
      <c r="P827" s="3">
        <v>543</v>
      </c>
      <c r="R827" s="1" t="s">
        <v>2373</v>
      </c>
      <c r="S827" s="1" t="s">
        <v>44</v>
      </c>
      <c r="T827" s="1" t="s">
        <v>2374</v>
      </c>
      <c r="V827" s="1" t="s">
        <v>237</v>
      </c>
      <c r="W827" s="1" t="s">
        <v>238</v>
      </c>
      <c r="X827" s="1" t="s">
        <v>2227</v>
      </c>
      <c r="AB827" s="4">
        <v>977.05</v>
      </c>
      <c r="AC827" s="4">
        <v>214.95</v>
      </c>
      <c r="AF827" s="1" t="s">
        <v>2375</v>
      </c>
    </row>
    <row r="828" spans="1:32" x14ac:dyDescent="0.2">
      <c r="A828" s="1" t="s">
        <v>2307</v>
      </c>
      <c r="B828" s="1" t="s">
        <v>2281</v>
      </c>
      <c r="C828" s="1" t="s">
        <v>2231</v>
      </c>
      <c r="D828" s="1" t="s">
        <v>35</v>
      </c>
      <c r="E828" s="3">
        <v>454</v>
      </c>
      <c r="F828" s="1" t="s">
        <v>36</v>
      </c>
      <c r="G828" s="1" t="s">
        <v>2376</v>
      </c>
      <c r="H828" s="4">
        <v>1290</v>
      </c>
      <c r="I828" s="1" t="s">
        <v>2377</v>
      </c>
      <c r="J828" s="1" t="s">
        <v>2378</v>
      </c>
      <c r="K828" s="1" t="s">
        <v>2379</v>
      </c>
      <c r="N828" s="1" t="s">
        <v>41</v>
      </c>
      <c r="O828" s="1" t="s">
        <v>2314</v>
      </c>
      <c r="P828" s="3">
        <v>542</v>
      </c>
      <c r="R828" s="1" t="s">
        <v>2380</v>
      </c>
      <c r="S828" s="1" t="s">
        <v>44</v>
      </c>
      <c r="T828" s="1" t="s">
        <v>2381</v>
      </c>
      <c r="V828" s="1" t="s">
        <v>237</v>
      </c>
      <c r="W828" s="1" t="s">
        <v>238</v>
      </c>
      <c r="X828" s="1" t="s">
        <v>2231</v>
      </c>
      <c r="AB828" s="4">
        <v>1290</v>
      </c>
      <c r="AC828" s="4">
        <v>283.8</v>
      </c>
      <c r="AF828" s="1" t="s">
        <v>1109</v>
      </c>
    </row>
    <row r="829" spans="1:32" x14ac:dyDescent="0.2">
      <c r="A829" s="1" t="s">
        <v>2202</v>
      </c>
      <c r="B829" s="1" t="s">
        <v>2202</v>
      </c>
      <c r="C829" s="1" t="s">
        <v>2202</v>
      </c>
      <c r="D829" s="1" t="s">
        <v>78</v>
      </c>
      <c r="E829" s="3">
        <v>20271</v>
      </c>
      <c r="F829" s="1" t="s">
        <v>77</v>
      </c>
      <c r="G829" s="1" t="s">
        <v>78</v>
      </c>
      <c r="H829" s="4">
        <v>837</v>
      </c>
      <c r="I829" s="1" t="s">
        <v>202</v>
      </c>
      <c r="J829" s="1" t="s">
        <v>203</v>
      </c>
      <c r="K829" s="1" t="s">
        <v>204</v>
      </c>
      <c r="N829" s="1" t="s">
        <v>460</v>
      </c>
      <c r="O829" s="1" t="s">
        <v>2314</v>
      </c>
      <c r="P829" s="3">
        <v>541</v>
      </c>
      <c r="R829" s="1" t="s">
        <v>2382</v>
      </c>
      <c r="S829" s="1" t="s">
        <v>44</v>
      </c>
      <c r="X829" s="1" t="s">
        <v>2231</v>
      </c>
      <c r="Y829" s="1" t="s">
        <v>2383</v>
      </c>
      <c r="AA829" s="1" t="s">
        <v>2126</v>
      </c>
      <c r="AB829" s="4">
        <v>0</v>
      </c>
      <c r="AC829" s="4">
        <v>0</v>
      </c>
    </row>
    <row r="830" spans="1:32" x14ac:dyDescent="0.2">
      <c r="A830" s="1" t="s">
        <v>2239</v>
      </c>
      <c r="B830" s="1" t="s">
        <v>2239</v>
      </c>
      <c r="C830" s="1" t="s">
        <v>2239</v>
      </c>
      <c r="D830" s="1" t="s">
        <v>78</v>
      </c>
      <c r="E830" s="3">
        <v>20272</v>
      </c>
      <c r="F830" s="1" t="s">
        <v>77</v>
      </c>
      <c r="G830" s="1" t="s">
        <v>78</v>
      </c>
      <c r="H830" s="4">
        <v>440</v>
      </c>
      <c r="I830" s="1" t="s">
        <v>202</v>
      </c>
      <c r="J830" s="1" t="s">
        <v>203</v>
      </c>
      <c r="K830" s="1" t="s">
        <v>204</v>
      </c>
      <c r="N830" s="1" t="s">
        <v>460</v>
      </c>
      <c r="O830" s="1" t="s">
        <v>2314</v>
      </c>
      <c r="P830" s="3">
        <v>540</v>
      </c>
      <c r="R830" s="1" t="s">
        <v>2384</v>
      </c>
      <c r="S830" s="1" t="s">
        <v>44</v>
      </c>
      <c r="X830" s="1" t="s">
        <v>2146</v>
      </c>
      <c r="Y830" s="1" t="s">
        <v>2385</v>
      </c>
      <c r="AA830" s="1" t="s">
        <v>2126</v>
      </c>
      <c r="AB830" s="4">
        <v>0</v>
      </c>
      <c r="AC830" s="4">
        <v>0</v>
      </c>
    </row>
    <row r="831" spans="1:32" x14ac:dyDescent="0.2">
      <c r="A831" s="1" t="s">
        <v>2314</v>
      </c>
      <c r="B831" s="1" t="s">
        <v>2314</v>
      </c>
      <c r="C831" s="1" t="s">
        <v>2314</v>
      </c>
      <c r="D831" s="1" t="s">
        <v>78</v>
      </c>
      <c r="E831" s="3">
        <v>20274</v>
      </c>
      <c r="F831" s="1" t="s">
        <v>77</v>
      </c>
      <c r="G831" s="1" t="s">
        <v>78</v>
      </c>
      <c r="H831" s="4">
        <v>1554.75</v>
      </c>
      <c r="I831" s="1" t="s">
        <v>202</v>
      </c>
      <c r="J831" s="1" t="s">
        <v>203</v>
      </c>
      <c r="K831" s="1" t="s">
        <v>204</v>
      </c>
      <c r="N831" s="1" t="s">
        <v>460</v>
      </c>
      <c r="O831" s="1" t="s">
        <v>2314</v>
      </c>
      <c r="P831" s="3">
        <v>539</v>
      </c>
      <c r="R831" s="1" t="s">
        <v>2386</v>
      </c>
      <c r="S831" s="1" t="s">
        <v>44</v>
      </c>
      <c r="X831" s="1" t="s">
        <v>2387</v>
      </c>
      <c r="Y831" s="1" t="s">
        <v>2388</v>
      </c>
      <c r="AA831" s="1" t="s">
        <v>2294</v>
      </c>
      <c r="AB831" s="4">
        <v>0</v>
      </c>
      <c r="AC831" s="4">
        <v>0</v>
      </c>
    </row>
    <row r="832" spans="1:32" x14ac:dyDescent="0.2">
      <c r="A832" s="1" t="s">
        <v>2314</v>
      </c>
      <c r="B832" s="1" t="s">
        <v>2314</v>
      </c>
      <c r="C832" s="1" t="s">
        <v>2314</v>
      </c>
      <c r="D832" s="1" t="s">
        <v>78</v>
      </c>
      <c r="E832" s="3">
        <v>20275</v>
      </c>
      <c r="F832" s="1" t="s">
        <v>77</v>
      </c>
      <c r="G832" s="1" t="s">
        <v>78</v>
      </c>
      <c r="H832" s="4">
        <v>1000</v>
      </c>
      <c r="I832" s="1" t="s">
        <v>733</v>
      </c>
      <c r="K832" s="1" t="s">
        <v>734</v>
      </c>
      <c r="N832" s="1" t="s">
        <v>735</v>
      </c>
      <c r="O832" s="1" t="s">
        <v>2314</v>
      </c>
      <c r="P832" s="3">
        <v>545</v>
      </c>
      <c r="R832" s="1" t="s">
        <v>2389</v>
      </c>
      <c r="S832" s="1" t="s">
        <v>44</v>
      </c>
      <c r="X832" s="1" t="s">
        <v>2307</v>
      </c>
      <c r="AB832" s="4">
        <v>0</v>
      </c>
      <c r="AC832" s="4">
        <v>0</v>
      </c>
    </row>
    <row r="833" spans="1:32" x14ac:dyDescent="0.2">
      <c r="A833" s="1" t="s">
        <v>2283</v>
      </c>
      <c r="B833" s="1" t="s">
        <v>2146</v>
      </c>
      <c r="C833" s="1" t="s">
        <v>2231</v>
      </c>
      <c r="D833" s="1" t="s">
        <v>35</v>
      </c>
      <c r="E833" s="3">
        <v>451</v>
      </c>
      <c r="F833" s="1" t="s">
        <v>36</v>
      </c>
      <c r="G833" s="1" t="s">
        <v>2390</v>
      </c>
      <c r="H833" s="4">
        <v>1500</v>
      </c>
      <c r="I833" s="1" t="s">
        <v>2391</v>
      </c>
      <c r="J833" s="1" t="s">
        <v>2392</v>
      </c>
      <c r="K833" s="1" t="s">
        <v>102</v>
      </c>
      <c r="N833" s="1" t="s">
        <v>41</v>
      </c>
      <c r="O833" s="1" t="s">
        <v>2393</v>
      </c>
      <c r="P833" s="3">
        <v>552</v>
      </c>
      <c r="R833" s="1" t="s">
        <v>2394</v>
      </c>
      <c r="S833" s="1" t="s">
        <v>44</v>
      </c>
      <c r="T833" s="1" t="s">
        <v>2395</v>
      </c>
      <c r="V833" s="1" t="s">
        <v>46</v>
      </c>
      <c r="W833" s="1" t="s">
        <v>47</v>
      </c>
      <c r="X833" s="1" t="s">
        <v>2146</v>
      </c>
      <c r="AB833" s="4">
        <v>1500</v>
      </c>
      <c r="AC833" s="4">
        <v>330</v>
      </c>
      <c r="AF833" s="1" t="s">
        <v>296</v>
      </c>
    </row>
    <row r="834" spans="1:32" x14ac:dyDescent="0.2">
      <c r="A834" s="1" t="s">
        <v>2283</v>
      </c>
      <c r="B834" s="1" t="s">
        <v>2347</v>
      </c>
      <c r="C834" s="1" t="s">
        <v>2347</v>
      </c>
      <c r="D834" s="1" t="s">
        <v>35</v>
      </c>
      <c r="E834" s="3">
        <v>456</v>
      </c>
      <c r="F834" s="1" t="s">
        <v>36</v>
      </c>
      <c r="G834" s="1" t="s">
        <v>2396</v>
      </c>
      <c r="H834" s="4">
        <v>1000</v>
      </c>
      <c r="I834" s="1" t="s">
        <v>2391</v>
      </c>
      <c r="J834" s="1" t="s">
        <v>2392</v>
      </c>
      <c r="K834" s="1" t="s">
        <v>102</v>
      </c>
      <c r="N834" s="1" t="s">
        <v>41</v>
      </c>
      <c r="O834" s="1" t="s">
        <v>2393</v>
      </c>
      <c r="P834" s="3">
        <v>552</v>
      </c>
      <c r="R834" s="1" t="s">
        <v>2397</v>
      </c>
      <c r="S834" s="1" t="s">
        <v>44</v>
      </c>
      <c r="T834" s="1" t="s">
        <v>2395</v>
      </c>
      <c r="V834" s="1" t="s">
        <v>46</v>
      </c>
      <c r="W834" s="1" t="s">
        <v>47</v>
      </c>
      <c r="X834" s="1" t="s">
        <v>2347</v>
      </c>
      <c r="AB834" s="4">
        <v>1000</v>
      </c>
      <c r="AC834" s="4">
        <v>220</v>
      </c>
      <c r="AF834" s="1" t="s">
        <v>296</v>
      </c>
    </row>
    <row r="835" spans="1:32" x14ac:dyDescent="0.2">
      <c r="A835" s="1" t="s">
        <v>2283</v>
      </c>
      <c r="B835" s="1" t="s">
        <v>2126</v>
      </c>
      <c r="C835" s="1" t="s">
        <v>2126</v>
      </c>
      <c r="D835" s="1" t="s">
        <v>35</v>
      </c>
      <c r="E835" s="3">
        <v>457</v>
      </c>
      <c r="F835" s="1" t="s">
        <v>36</v>
      </c>
      <c r="G835" s="1" t="s">
        <v>2398</v>
      </c>
      <c r="H835" s="4">
        <v>1000</v>
      </c>
      <c r="I835" s="1" t="s">
        <v>2391</v>
      </c>
      <c r="J835" s="1" t="s">
        <v>2392</v>
      </c>
      <c r="K835" s="1" t="s">
        <v>102</v>
      </c>
      <c r="N835" s="1" t="s">
        <v>41</v>
      </c>
      <c r="O835" s="1" t="s">
        <v>2393</v>
      </c>
      <c r="P835" s="3">
        <v>552</v>
      </c>
      <c r="R835" s="1" t="s">
        <v>2399</v>
      </c>
      <c r="S835" s="1" t="s">
        <v>44</v>
      </c>
      <c r="T835" s="1" t="s">
        <v>2395</v>
      </c>
      <c r="V835" s="1" t="s">
        <v>46</v>
      </c>
      <c r="W835" s="1" t="s">
        <v>47</v>
      </c>
      <c r="X835" s="1" t="s">
        <v>2126</v>
      </c>
      <c r="AB835" s="4">
        <v>1000</v>
      </c>
      <c r="AC835" s="4">
        <v>220</v>
      </c>
      <c r="AF835" s="1" t="s">
        <v>296</v>
      </c>
    </row>
    <row r="836" spans="1:32" x14ac:dyDescent="0.2">
      <c r="A836" s="1" t="s">
        <v>2400</v>
      </c>
      <c r="B836" s="1" t="s">
        <v>2202</v>
      </c>
      <c r="C836" s="1" t="s">
        <v>2126</v>
      </c>
      <c r="D836" s="1" t="s">
        <v>35</v>
      </c>
      <c r="E836" s="3">
        <v>459</v>
      </c>
      <c r="F836" s="1" t="s">
        <v>36</v>
      </c>
      <c r="G836" s="1" t="s">
        <v>2401</v>
      </c>
      <c r="H836" s="4">
        <v>313.57</v>
      </c>
      <c r="I836" s="1" t="s">
        <v>812</v>
      </c>
      <c r="J836" s="1" t="s">
        <v>813</v>
      </c>
      <c r="K836" s="1" t="s">
        <v>814</v>
      </c>
      <c r="L836" s="1" t="s">
        <v>815</v>
      </c>
      <c r="M836" s="1" t="s">
        <v>816</v>
      </c>
      <c r="N836" s="1" t="s">
        <v>41</v>
      </c>
      <c r="O836" s="1" t="s">
        <v>2393</v>
      </c>
      <c r="P836" s="3">
        <v>551</v>
      </c>
      <c r="R836" s="1" t="s">
        <v>2402</v>
      </c>
      <c r="S836" s="1" t="s">
        <v>44</v>
      </c>
      <c r="T836" s="1" t="s">
        <v>819</v>
      </c>
      <c r="V836" s="1" t="s">
        <v>46</v>
      </c>
      <c r="W836" s="1" t="s">
        <v>47</v>
      </c>
      <c r="X836" s="1" t="s">
        <v>2331</v>
      </c>
      <c r="AB836" s="4">
        <v>313.57</v>
      </c>
      <c r="AC836" s="4">
        <v>68.989999999999995</v>
      </c>
      <c r="AF836" s="1" t="s">
        <v>384</v>
      </c>
    </row>
    <row r="837" spans="1:32" x14ac:dyDescent="0.2">
      <c r="A837" s="1" t="s">
        <v>2393</v>
      </c>
      <c r="B837" s="1" t="s">
        <v>2393</v>
      </c>
      <c r="C837" s="1" t="s">
        <v>2393</v>
      </c>
      <c r="D837" s="1" t="s">
        <v>78</v>
      </c>
      <c r="E837" s="3">
        <v>20276</v>
      </c>
      <c r="F837" s="1" t="s">
        <v>77</v>
      </c>
      <c r="H837" s="4">
        <v>82.57</v>
      </c>
      <c r="I837" s="1" t="s">
        <v>79</v>
      </c>
      <c r="K837" s="1" t="s">
        <v>80</v>
      </c>
      <c r="N837" s="1" t="s">
        <v>41</v>
      </c>
      <c r="O837" s="1" t="s">
        <v>2393</v>
      </c>
      <c r="P837" s="3">
        <v>546</v>
      </c>
      <c r="R837" s="1" t="s">
        <v>2403</v>
      </c>
      <c r="S837" s="1" t="s">
        <v>44</v>
      </c>
      <c r="X837" s="1" t="s">
        <v>2404</v>
      </c>
      <c r="AB837" s="4">
        <v>0</v>
      </c>
      <c r="AC837" s="4">
        <v>0</v>
      </c>
    </row>
    <row r="838" spans="1:32" x14ac:dyDescent="0.2">
      <c r="A838" s="1" t="s">
        <v>2393</v>
      </c>
      <c r="B838" s="1" t="s">
        <v>2393</v>
      </c>
      <c r="C838" s="1" t="s">
        <v>2393</v>
      </c>
      <c r="D838" s="1" t="s">
        <v>78</v>
      </c>
      <c r="E838" s="3">
        <v>20277</v>
      </c>
      <c r="F838" s="1" t="s">
        <v>77</v>
      </c>
      <c r="G838" s="1" t="s">
        <v>78</v>
      </c>
      <c r="H838" s="4">
        <v>22.17</v>
      </c>
      <c r="I838" s="1" t="s">
        <v>83</v>
      </c>
      <c r="K838" s="1" t="s">
        <v>80</v>
      </c>
      <c r="N838" s="1" t="s">
        <v>41</v>
      </c>
      <c r="O838" s="1" t="s">
        <v>2393</v>
      </c>
      <c r="P838" s="3">
        <v>547</v>
      </c>
      <c r="R838" s="1" t="s">
        <v>2405</v>
      </c>
      <c r="S838" s="1" t="s">
        <v>44</v>
      </c>
      <c r="X838" s="1" t="s">
        <v>2404</v>
      </c>
      <c r="AB838" s="4">
        <v>0</v>
      </c>
      <c r="AC838" s="4">
        <v>0</v>
      </c>
    </row>
    <row r="839" spans="1:32" x14ac:dyDescent="0.2">
      <c r="A839" s="1" t="s">
        <v>2393</v>
      </c>
      <c r="B839" s="1" t="s">
        <v>2393</v>
      </c>
      <c r="C839" s="1" t="s">
        <v>2393</v>
      </c>
      <c r="D839" s="1" t="s">
        <v>78</v>
      </c>
      <c r="E839" s="3">
        <v>20278</v>
      </c>
      <c r="F839" s="1" t="s">
        <v>77</v>
      </c>
      <c r="G839" s="1" t="s">
        <v>78</v>
      </c>
      <c r="H839" s="4">
        <v>30.52</v>
      </c>
      <c r="I839" s="1" t="s">
        <v>85</v>
      </c>
      <c r="K839" s="1" t="s">
        <v>86</v>
      </c>
      <c r="N839" s="1" t="s">
        <v>41</v>
      </c>
      <c r="O839" s="1" t="s">
        <v>2393</v>
      </c>
      <c r="P839" s="3">
        <v>548</v>
      </c>
      <c r="R839" s="1" t="s">
        <v>2406</v>
      </c>
      <c r="S839" s="1" t="s">
        <v>44</v>
      </c>
      <c r="X839" s="1" t="s">
        <v>2404</v>
      </c>
      <c r="AB839" s="4">
        <v>0</v>
      </c>
      <c r="AC839" s="4">
        <v>0</v>
      </c>
    </row>
    <row r="840" spans="1:32" x14ac:dyDescent="0.2">
      <c r="A840" s="1" t="s">
        <v>2393</v>
      </c>
      <c r="B840" s="1" t="s">
        <v>2393</v>
      </c>
      <c r="C840" s="1" t="s">
        <v>2393</v>
      </c>
      <c r="D840" s="1" t="s">
        <v>78</v>
      </c>
      <c r="E840" s="3">
        <v>20279</v>
      </c>
      <c r="F840" s="1" t="s">
        <v>77</v>
      </c>
      <c r="G840" s="1" t="s">
        <v>78</v>
      </c>
      <c r="H840" s="4">
        <v>9</v>
      </c>
      <c r="I840" s="1" t="s">
        <v>88</v>
      </c>
      <c r="K840" s="1" t="s">
        <v>89</v>
      </c>
      <c r="N840" s="1" t="s">
        <v>41</v>
      </c>
      <c r="O840" s="1" t="s">
        <v>2393</v>
      </c>
      <c r="P840" s="3">
        <v>549</v>
      </c>
      <c r="R840" s="1" t="s">
        <v>2406</v>
      </c>
      <c r="S840" s="1" t="s">
        <v>44</v>
      </c>
      <c r="X840" s="1" t="s">
        <v>2404</v>
      </c>
      <c r="AB840" s="4">
        <v>0</v>
      </c>
      <c r="AC840" s="4">
        <v>0</v>
      </c>
    </row>
    <row r="841" spans="1:32" x14ac:dyDescent="0.2">
      <c r="A841" s="1" t="s">
        <v>2393</v>
      </c>
      <c r="B841" s="1" t="s">
        <v>2393</v>
      </c>
      <c r="C841" s="1" t="s">
        <v>2393</v>
      </c>
      <c r="D841" s="1" t="s">
        <v>78</v>
      </c>
      <c r="E841" s="3">
        <v>20280</v>
      </c>
      <c r="F841" s="1" t="s">
        <v>77</v>
      </c>
      <c r="G841" s="1" t="s">
        <v>78</v>
      </c>
      <c r="H841" s="4">
        <v>258.98</v>
      </c>
      <c r="I841" s="1" t="s">
        <v>93</v>
      </c>
      <c r="K841" s="1" t="s">
        <v>89</v>
      </c>
      <c r="L841" s="1" t="s">
        <v>94</v>
      </c>
      <c r="M841" s="1" t="s">
        <v>95</v>
      </c>
      <c r="N841" s="1" t="s">
        <v>41</v>
      </c>
      <c r="O841" s="1" t="s">
        <v>2393</v>
      </c>
      <c r="P841" s="3">
        <v>550</v>
      </c>
      <c r="R841" s="1" t="s">
        <v>2407</v>
      </c>
      <c r="S841" s="1" t="s">
        <v>44</v>
      </c>
      <c r="X841" s="1" t="s">
        <v>2404</v>
      </c>
      <c r="AB841" s="4">
        <v>0</v>
      </c>
      <c r="AC841" s="4">
        <v>0</v>
      </c>
    </row>
    <row r="842" spans="1:32" x14ac:dyDescent="0.2">
      <c r="A842" s="1" t="s">
        <v>2408</v>
      </c>
      <c r="B842" s="1" t="s">
        <v>2408</v>
      </c>
      <c r="C842" s="1" t="s">
        <v>2408</v>
      </c>
      <c r="D842" s="1" t="s">
        <v>78</v>
      </c>
      <c r="E842" s="3">
        <v>20281</v>
      </c>
      <c r="F842" s="1" t="s">
        <v>77</v>
      </c>
      <c r="H842" s="4">
        <v>6088</v>
      </c>
      <c r="I842" s="1" t="s">
        <v>127</v>
      </c>
      <c r="K842" s="1" t="s">
        <v>102</v>
      </c>
      <c r="N842" s="1" t="s">
        <v>116</v>
      </c>
      <c r="O842" s="1" t="s">
        <v>2408</v>
      </c>
      <c r="P842" s="3">
        <v>553</v>
      </c>
      <c r="R842" s="1" t="s">
        <v>2409</v>
      </c>
      <c r="S842" s="1" t="s">
        <v>44</v>
      </c>
      <c r="X842" s="1" t="s">
        <v>2331</v>
      </c>
      <c r="AB842" s="4">
        <v>0</v>
      </c>
      <c r="AC842" s="4">
        <v>0</v>
      </c>
    </row>
    <row r="843" spans="1:32" x14ac:dyDescent="0.2">
      <c r="A843" s="1" t="s">
        <v>2408</v>
      </c>
      <c r="B843" s="1" t="s">
        <v>2408</v>
      </c>
      <c r="C843" s="1" t="s">
        <v>2408</v>
      </c>
      <c r="D843" s="1" t="s">
        <v>78</v>
      </c>
      <c r="E843" s="3">
        <v>20282</v>
      </c>
      <c r="F843" s="1" t="s">
        <v>77</v>
      </c>
      <c r="G843" s="1" t="s">
        <v>78</v>
      </c>
      <c r="H843" s="4">
        <v>11831.4</v>
      </c>
      <c r="I843" s="1" t="s">
        <v>125</v>
      </c>
      <c r="K843" s="1" t="s">
        <v>102</v>
      </c>
      <c r="N843" s="1" t="s">
        <v>116</v>
      </c>
      <c r="O843" s="1" t="s">
        <v>2408</v>
      </c>
      <c r="P843" s="3">
        <v>554</v>
      </c>
      <c r="R843" s="1" t="s">
        <v>2410</v>
      </c>
      <c r="S843" s="1" t="s">
        <v>44</v>
      </c>
      <c r="X843" s="1" t="s">
        <v>2331</v>
      </c>
      <c r="AB843" s="4">
        <v>0</v>
      </c>
      <c r="AC843" s="4">
        <v>0</v>
      </c>
    </row>
    <row r="844" spans="1:32" x14ac:dyDescent="0.2">
      <c r="A844" s="1" t="s">
        <v>2408</v>
      </c>
      <c r="B844" s="1" t="s">
        <v>2408</v>
      </c>
      <c r="C844" s="1" t="s">
        <v>2408</v>
      </c>
      <c r="D844" s="1" t="s">
        <v>78</v>
      </c>
      <c r="E844" s="3">
        <v>20283</v>
      </c>
      <c r="F844" s="1" t="s">
        <v>77</v>
      </c>
      <c r="G844" s="1" t="s">
        <v>78</v>
      </c>
      <c r="H844" s="4">
        <v>1560.79</v>
      </c>
      <c r="I844" s="1" t="s">
        <v>115</v>
      </c>
      <c r="K844" s="1" t="s">
        <v>102</v>
      </c>
      <c r="N844" s="1" t="s">
        <v>116</v>
      </c>
      <c r="O844" s="1" t="s">
        <v>2408</v>
      </c>
      <c r="P844" s="3">
        <v>555</v>
      </c>
      <c r="R844" s="1" t="s">
        <v>2411</v>
      </c>
      <c r="S844" s="1" t="s">
        <v>44</v>
      </c>
      <c r="X844" s="1" t="s">
        <v>2331</v>
      </c>
      <c r="AB844" s="4">
        <v>0</v>
      </c>
      <c r="AC844" s="4">
        <v>0</v>
      </c>
    </row>
    <row r="845" spans="1:32" x14ac:dyDescent="0.2">
      <c r="A845" s="1" t="s">
        <v>2408</v>
      </c>
      <c r="B845" s="1" t="s">
        <v>2408</v>
      </c>
      <c r="C845" s="1" t="s">
        <v>2408</v>
      </c>
      <c r="D845" s="1" t="s">
        <v>78</v>
      </c>
      <c r="E845" s="3">
        <v>20284</v>
      </c>
      <c r="F845" s="1" t="s">
        <v>77</v>
      </c>
      <c r="G845" s="1" t="s">
        <v>78</v>
      </c>
      <c r="H845" s="4">
        <v>127.12</v>
      </c>
      <c r="I845" s="1" t="s">
        <v>119</v>
      </c>
      <c r="K845" s="1" t="s">
        <v>102</v>
      </c>
      <c r="N845" s="1" t="s">
        <v>116</v>
      </c>
      <c r="O845" s="1" t="s">
        <v>2408</v>
      </c>
      <c r="P845" s="3">
        <v>556</v>
      </c>
      <c r="R845" s="1" t="s">
        <v>2412</v>
      </c>
      <c r="S845" s="1" t="s">
        <v>44</v>
      </c>
      <c r="X845" s="1" t="s">
        <v>2331</v>
      </c>
      <c r="AB845" s="4">
        <v>0</v>
      </c>
      <c r="AC845" s="4">
        <v>0</v>
      </c>
    </row>
    <row r="846" spans="1:32" x14ac:dyDescent="0.2">
      <c r="A846" s="1" t="s">
        <v>2408</v>
      </c>
      <c r="B846" s="1" t="s">
        <v>2408</v>
      </c>
      <c r="C846" s="1" t="s">
        <v>2408</v>
      </c>
      <c r="D846" s="1" t="s">
        <v>78</v>
      </c>
      <c r="E846" s="3">
        <v>20285</v>
      </c>
      <c r="F846" s="1" t="s">
        <v>77</v>
      </c>
      <c r="G846" s="1" t="s">
        <v>78</v>
      </c>
      <c r="H846" s="4">
        <v>12.15</v>
      </c>
      <c r="I846" s="1" t="s">
        <v>121</v>
      </c>
      <c r="K846" s="1" t="s">
        <v>102</v>
      </c>
      <c r="N846" s="1" t="s">
        <v>116</v>
      </c>
      <c r="O846" s="1" t="s">
        <v>2408</v>
      </c>
      <c r="P846" s="3">
        <v>557</v>
      </c>
      <c r="R846" s="1" t="s">
        <v>2413</v>
      </c>
      <c r="S846" s="1" t="s">
        <v>44</v>
      </c>
      <c r="X846" s="1" t="s">
        <v>2331</v>
      </c>
      <c r="AB846" s="4">
        <v>0</v>
      </c>
      <c r="AC846" s="4">
        <v>0</v>
      </c>
    </row>
    <row r="847" spans="1:32" x14ac:dyDescent="0.2">
      <c r="A847" s="1" t="s">
        <v>2408</v>
      </c>
      <c r="B847" s="1" t="s">
        <v>2408</v>
      </c>
      <c r="C847" s="1" t="s">
        <v>2408</v>
      </c>
      <c r="D847" s="1" t="s">
        <v>78</v>
      </c>
      <c r="E847" s="3">
        <v>20286</v>
      </c>
      <c r="F847" s="1" t="s">
        <v>77</v>
      </c>
      <c r="G847" s="1" t="s">
        <v>78</v>
      </c>
      <c r="H847" s="4">
        <v>19.43</v>
      </c>
      <c r="I847" s="1" t="s">
        <v>125</v>
      </c>
      <c r="K847" s="1" t="s">
        <v>102</v>
      </c>
      <c r="N847" s="1" t="s">
        <v>116</v>
      </c>
      <c r="O847" s="1" t="s">
        <v>2408</v>
      </c>
      <c r="P847" s="3">
        <v>558</v>
      </c>
      <c r="R847" s="1" t="s">
        <v>2414</v>
      </c>
      <c r="S847" s="1" t="s">
        <v>44</v>
      </c>
      <c r="X847" s="1" t="s">
        <v>2331</v>
      </c>
      <c r="AB847" s="4">
        <v>0</v>
      </c>
      <c r="AC847" s="4">
        <v>0</v>
      </c>
    </row>
    <row r="848" spans="1:32" x14ac:dyDescent="0.2">
      <c r="A848" s="1" t="s">
        <v>2408</v>
      </c>
      <c r="B848" s="1" t="s">
        <v>2408</v>
      </c>
      <c r="C848" s="1" t="s">
        <v>2408</v>
      </c>
      <c r="D848" s="1" t="s">
        <v>78</v>
      </c>
      <c r="E848" s="3">
        <v>20287</v>
      </c>
      <c r="F848" s="1" t="s">
        <v>77</v>
      </c>
      <c r="G848" s="1" t="s">
        <v>78</v>
      </c>
      <c r="H848" s="4">
        <v>4800.04</v>
      </c>
      <c r="I848" s="1" t="s">
        <v>127</v>
      </c>
      <c r="K848" s="1" t="s">
        <v>102</v>
      </c>
      <c r="N848" s="1" t="s">
        <v>116</v>
      </c>
      <c r="O848" s="1" t="s">
        <v>2408</v>
      </c>
      <c r="P848" s="3">
        <v>559</v>
      </c>
      <c r="R848" s="1" t="s">
        <v>2415</v>
      </c>
      <c r="S848" s="1" t="s">
        <v>44</v>
      </c>
      <c r="X848" s="1" t="s">
        <v>2331</v>
      </c>
      <c r="AB848" s="4">
        <v>0</v>
      </c>
      <c r="AC848" s="4">
        <v>0</v>
      </c>
    </row>
    <row r="849" spans="1:32" x14ac:dyDescent="0.2">
      <c r="A849" s="1" t="s">
        <v>2408</v>
      </c>
      <c r="B849" s="1" t="s">
        <v>2408</v>
      </c>
      <c r="C849" s="1" t="s">
        <v>2408</v>
      </c>
      <c r="D849" s="1" t="s">
        <v>78</v>
      </c>
      <c r="E849" s="3">
        <v>20288</v>
      </c>
      <c r="F849" s="1" t="s">
        <v>77</v>
      </c>
      <c r="G849" s="1" t="s">
        <v>78</v>
      </c>
      <c r="H849" s="4">
        <v>5113.08</v>
      </c>
      <c r="I849" s="1" t="s">
        <v>127</v>
      </c>
      <c r="K849" s="1" t="s">
        <v>102</v>
      </c>
      <c r="N849" s="1" t="s">
        <v>116</v>
      </c>
      <c r="O849" s="1" t="s">
        <v>2408</v>
      </c>
      <c r="P849" s="3">
        <v>560</v>
      </c>
      <c r="R849" s="1" t="s">
        <v>2416</v>
      </c>
      <c r="S849" s="1" t="s">
        <v>44</v>
      </c>
      <c r="X849" s="1" t="s">
        <v>2331</v>
      </c>
      <c r="AB849" s="4">
        <v>0</v>
      </c>
      <c r="AC849" s="4">
        <v>0</v>
      </c>
    </row>
    <row r="850" spans="1:32" x14ac:dyDescent="0.2">
      <c r="A850" s="1" t="s">
        <v>2408</v>
      </c>
      <c r="B850" s="1" t="s">
        <v>2408</v>
      </c>
      <c r="C850" s="1" t="s">
        <v>2408</v>
      </c>
      <c r="D850" s="1" t="s">
        <v>78</v>
      </c>
      <c r="E850" s="3">
        <v>20291</v>
      </c>
      <c r="F850" s="1" t="s">
        <v>77</v>
      </c>
      <c r="G850" s="1" t="s">
        <v>78</v>
      </c>
      <c r="H850" s="4">
        <v>294</v>
      </c>
      <c r="I850" s="1" t="s">
        <v>127</v>
      </c>
      <c r="K850" s="1" t="s">
        <v>102</v>
      </c>
      <c r="N850" s="1" t="s">
        <v>116</v>
      </c>
      <c r="O850" s="1" t="s">
        <v>2408</v>
      </c>
      <c r="P850" s="3">
        <v>561</v>
      </c>
      <c r="R850" s="1" t="s">
        <v>2417</v>
      </c>
      <c r="S850" s="1" t="s">
        <v>44</v>
      </c>
      <c r="X850" s="1" t="s">
        <v>2126</v>
      </c>
      <c r="AB850" s="4">
        <v>0</v>
      </c>
      <c r="AC850" s="4">
        <v>0</v>
      </c>
    </row>
    <row r="851" spans="1:32" x14ac:dyDescent="0.2">
      <c r="A851" s="1" t="s">
        <v>2408</v>
      </c>
      <c r="B851" s="1" t="s">
        <v>2408</v>
      </c>
      <c r="C851" s="1" t="s">
        <v>2408</v>
      </c>
      <c r="D851" s="1" t="s">
        <v>78</v>
      </c>
      <c r="E851" s="3">
        <v>20289</v>
      </c>
      <c r="F851" s="1" t="s">
        <v>77</v>
      </c>
      <c r="G851" s="1" t="s">
        <v>78</v>
      </c>
      <c r="H851" s="4">
        <v>3161.49</v>
      </c>
      <c r="I851" s="1" t="s">
        <v>130</v>
      </c>
      <c r="K851" s="1" t="s">
        <v>131</v>
      </c>
      <c r="N851" s="1" t="s">
        <v>116</v>
      </c>
      <c r="O851" s="1" t="s">
        <v>2418</v>
      </c>
      <c r="P851" s="3">
        <v>562</v>
      </c>
      <c r="R851" s="1" t="s">
        <v>2419</v>
      </c>
      <c r="S851" s="1" t="s">
        <v>44</v>
      </c>
      <c r="X851" s="1" t="s">
        <v>2331</v>
      </c>
      <c r="AB851" s="4">
        <v>0</v>
      </c>
      <c r="AC851" s="4">
        <v>0</v>
      </c>
    </row>
    <row r="852" spans="1:32" x14ac:dyDescent="0.2">
      <c r="A852" s="1" t="s">
        <v>2408</v>
      </c>
      <c r="B852" s="1" t="s">
        <v>2408</v>
      </c>
      <c r="C852" s="1" t="s">
        <v>2408</v>
      </c>
      <c r="D852" s="1" t="s">
        <v>78</v>
      </c>
      <c r="E852" s="3">
        <v>20290</v>
      </c>
      <c r="F852" s="1" t="s">
        <v>77</v>
      </c>
      <c r="G852" s="1" t="s">
        <v>78</v>
      </c>
      <c r="H852" s="4">
        <v>7577.92</v>
      </c>
      <c r="I852" s="1" t="s">
        <v>130</v>
      </c>
      <c r="K852" s="1" t="s">
        <v>131</v>
      </c>
      <c r="N852" s="1" t="s">
        <v>116</v>
      </c>
      <c r="O852" s="1" t="s">
        <v>2418</v>
      </c>
      <c r="P852" s="3">
        <v>562</v>
      </c>
      <c r="R852" s="1" t="s">
        <v>2420</v>
      </c>
      <c r="S852" s="1" t="s">
        <v>44</v>
      </c>
      <c r="X852" s="1" t="s">
        <v>2331</v>
      </c>
      <c r="AB852" s="4">
        <v>0</v>
      </c>
      <c r="AC852" s="4">
        <v>0</v>
      </c>
    </row>
    <row r="853" spans="1:32" x14ac:dyDescent="0.2">
      <c r="A853" s="1" t="s">
        <v>2418</v>
      </c>
      <c r="B853" s="1" t="s">
        <v>2418</v>
      </c>
      <c r="C853" s="1" t="s">
        <v>2418</v>
      </c>
      <c r="D853" s="1" t="s">
        <v>78</v>
      </c>
      <c r="E853" s="3">
        <v>20292</v>
      </c>
      <c r="F853" s="1" t="s">
        <v>77</v>
      </c>
      <c r="G853" s="1" t="s">
        <v>78</v>
      </c>
      <c r="H853" s="4">
        <v>9215.5499999999993</v>
      </c>
      <c r="I853" s="1" t="s">
        <v>127</v>
      </c>
      <c r="K853" s="1" t="s">
        <v>102</v>
      </c>
      <c r="N853" s="1" t="s">
        <v>116</v>
      </c>
      <c r="O853" s="1" t="s">
        <v>2418</v>
      </c>
      <c r="P853" s="3">
        <v>563</v>
      </c>
      <c r="R853" s="1" t="s">
        <v>2421</v>
      </c>
      <c r="S853" s="1" t="s">
        <v>44</v>
      </c>
      <c r="X853" s="1" t="s">
        <v>2331</v>
      </c>
      <c r="AB853" s="4">
        <v>0</v>
      </c>
      <c r="AC853" s="4">
        <v>0</v>
      </c>
    </row>
    <row r="854" spans="1:32" x14ac:dyDescent="0.2">
      <c r="A854" s="1" t="s">
        <v>2283</v>
      </c>
      <c r="B854" s="1" t="s">
        <v>2126</v>
      </c>
      <c r="C854" s="1" t="s">
        <v>2314</v>
      </c>
      <c r="D854" s="1" t="s">
        <v>35</v>
      </c>
      <c r="E854" s="3">
        <v>75</v>
      </c>
      <c r="F854" s="1" t="s">
        <v>77</v>
      </c>
      <c r="G854" s="1" t="s">
        <v>2422</v>
      </c>
      <c r="H854" s="4">
        <v>1533.84</v>
      </c>
      <c r="I854" s="1" t="s">
        <v>1500</v>
      </c>
      <c r="J854" s="1" t="s">
        <v>1501</v>
      </c>
      <c r="K854" s="1" t="s">
        <v>1502</v>
      </c>
      <c r="L854" s="1" t="s">
        <v>481</v>
      </c>
      <c r="M854" s="1" t="s">
        <v>1503</v>
      </c>
      <c r="N854" s="1" t="s">
        <v>41</v>
      </c>
      <c r="O854" s="1" t="s">
        <v>2423</v>
      </c>
      <c r="P854" s="3">
        <v>568</v>
      </c>
      <c r="R854" s="1" t="s">
        <v>2424</v>
      </c>
      <c r="S854" s="1" t="s">
        <v>44</v>
      </c>
      <c r="T854" s="1" t="s">
        <v>1505</v>
      </c>
      <c r="V854" s="1" t="s">
        <v>46</v>
      </c>
      <c r="W854" s="1" t="s">
        <v>47</v>
      </c>
      <c r="X854" s="1" t="s">
        <v>2314</v>
      </c>
      <c r="AB854" s="4">
        <v>1492.51</v>
      </c>
      <c r="AC854" s="4">
        <v>328.35</v>
      </c>
      <c r="AF854" s="1" t="s">
        <v>187</v>
      </c>
    </row>
    <row r="855" spans="1:32" x14ac:dyDescent="0.2">
      <c r="A855" s="1" t="s">
        <v>2314</v>
      </c>
      <c r="B855" s="1" t="s">
        <v>2314</v>
      </c>
      <c r="C855" s="1" t="s">
        <v>2425</v>
      </c>
      <c r="D855" s="1" t="s">
        <v>35</v>
      </c>
      <c r="E855" s="3">
        <v>76</v>
      </c>
      <c r="F855" s="1" t="s">
        <v>77</v>
      </c>
      <c r="G855" s="1" t="s">
        <v>2426</v>
      </c>
      <c r="H855" s="4">
        <v>329.4</v>
      </c>
      <c r="I855" s="1" t="s">
        <v>1977</v>
      </c>
      <c r="J855" s="1" t="s">
        <v>1978</v>
      </c>
      <c r="K855" s="1" t="s">
        <v>1979</v>
      </c>
      <c r="N855" s="1" t="s">
        <v>41</v>
      </c>
      <c r="O855" s="1" t="s">
        <v>2423</v>
      </c>
      <c r="P855" s="3">
        <v>567</v>
      </c>
      <c r="R855" s="1" t="s">
        <v>2427</v>
      </c>
      <c r="S855" s="1" t="s">
        <v>44</v>
      </c>
      <c r="T855" s="1" t="s">
        <v>1982</v>
      </c>
      <c r="V855" s="1" t="s">
        <v>46</v>
      </c>
      <c r="W855" s="1" t="s">
        <v>47</v>
      </c>
      <c r="X855" s="1" t="s">
        <v>2425</v>
      </c>
      <c r="AB855" s="4">
        <v>270</v>
      </c>
      <c r="AC855" s="4">
        <v>59.4</v>
      </c>
      <c r="AF855" s="1" t="s">
        <v>1983</v>
      </c>
    </row>
    <row r="856" spans="1:32" x14ac:dyDescent="0.2">
      <c r="A856" s="1" t="s">
        <v>2425</v>
      </c>
      <c r="B856" s="1" t="s">
        <v>2425</v>
      </c>
      <c r="C856" s="1" t="s">
        <v>2393</v>
      </c>
      <c r="D856" s="1" t="s">
        <v>35</v>
      </c>
      <c r="E856" s="3">
        <v>77</v>
      </c>
      <c r="F856" s="1" t="s">
        <v>77</v>
      </c>
      <c r="G856" s="1" t="s">
        <v>766</v>
      </c>
      <c r="H856" s="4">
        <v>4008</v>
      </c>
      <c r="I856" s="1" t="s">
        <v>100</v>
      </c>
      <c r="J856" s="1" t="s">
        <v>101</v>
      </c>
      <c r="K856" s="1" t="s">
        <v>102</v>
      </c>
      <c r="N856" s="1" t="s">
        <v>41</v>
      </c>
      <c r="O856" s="1" t="s">
        <v>2423</v>
      </c>
      <c r="P856" s="3">
        <v>566</v>
      </c>
      <c r="R856" s="1" t="s">
        <v>2428</v>
      </c>
      <c r="S856" s="1" t="s">
        <v>44</v>
      </c>
      <c r="V856" s="1" t="s">
        <v>46</v>
      </c>
      <c r="W856" s="1" t="s">
        <v>47</v>
      </c>
      <c r="X856" s="1" t="s">
        <v>2393</v>
      </c>
      <c r="AB856" s="4">
        <v>3900</v>
      </c>
      <c r="AC856" s="4">
        <v>858</v>
      </c>
      <c r="AF856" s="1" t="s">
        <v>105</v>
      </c>
    </row>
    <row r="857" spans="1:32" x14ac:dyDescent="0.2">
      <c r="A857" s="1" t="s">
        <v>2425</v>
      </c>
      <c r="B857" s="1" t="s">
        <v>2425</v>
      </c>
      <c r="C857" s="1" t="s">
        <v>2393</v>
      </c>
      <c r="D857" s="1" t="s">
        <v>35</v>
      </c>
      <c r="E857" s="3">
        <v>78</v>
      </c>
      <c r="F857" s="1" t="s">
        <v>77</v>
      </c>
      <c r="G857" s="1" t="s">
        <v>166</v>
      </c>
      <c r="H857" s="4">
        <v>3789.78</v>
      </c>
      <c r="I857" s="1" t="s">
        <v>189</v>
      </c>
      <c r="J857" s="1" t="s">
        <v>190</v>
      </c>
      <c r="K857" s="1" t="s">
        <v>102</v>
      </c>
      <c r="N857" s="1" t="s">
        <v>41</v>
      </c>
      <c r="O857" s="1" t="s">
        <v>2423</v>
      </c>
      <c r="P857" s="3">
        <v>565</v>
      </c>
      <c r="R857" s="1" t="s">
        <v>2429</v>
      </c>
      <c r="S857" s="1" t="s">
        <v>44</v>
      </c>
      <c r="T857" s="1" t="s">
        <v>1543</v>
      </c>
      <c r="V857" s="1" t="s">
        <v>46</v>
      </c>
      <c r="W857" s="1" t="s">
        <v>47</v>
      </c>
      <c r="X857" s="1" t="s">
        <v>2393</v>
      </c>
      <c r="AB857" s="4">
        <v>3687.66</v>
      </c>
      <c r="AC857" s="4">
        <v>811.29</v>
      </c>
      <c r="AF857" s="1" t="s">
        <v>1544</v>
      </c>
    </row>
    <row r="858" spans="1:32" x14ac:dyDescent="0.2">
      <c r="A858" s="1" t="s">
        <v>2430</v>
      </c>
      <c r="B858" s="1" t="s">
        <v>2408</v>
      </c>
      <c r="C858" s="1" t="s">
        <v>2408</v>
      </c>
      <c r="D858" s="1" t="s">
        <v>35</v>
      </c>
      <c r="E858" s="3">
        <v>79</v>
      </c>
      <c r="F858" s="1" t="s">
        <v>77</v>
      </c>
      <c r="G858" s="1" t="s">
        <v>2431</v>
      </c>
      <c r="H858" s="4">
        <v>710.51</v>
      </c>
      <c r="I858" s="1" t="s">
        <v>1588</v>
      </c>
      <c r="J858" s="1" t="s">
        <v>1589</v>
      </c>
      <c r="K858" s="1" t="s">
        <v>1590</v>
      </c>
      <c r="L858" s="1" t="s">
        <v>225</v>
      </c>
      <c r="M858" s="1" t="s">
        <v>1591</v>
      </c>
      <c r="N858" s="1" t="s">
        <v>41</v>
      </c>
      <c r="O858" s="1" t="s">
        <v>2423</v>
      </c>
      <c r="P858" s="3">
        <v>564</v>
      </c>
      <c r="R858" s="1" t="s">
        <v>2432</v>
      </c>
      <c r="S858" s="1" t="s">
        <v>44</v>
      </c>
      <c r="T858" s="1" t="s">
        <v>1594</v>
      </c>
      <c r="V858" s="1" t="s">
        <v>46</v>
      </c>
      <c r="W858" s="1" t="s">
        <v>47</v>
      </c>
      <c r="X858" s="1" t="s">
        <v>2408</v>
      </c>
      <c r="AB858" s="4">
        <v>691.36</v>
      </c>
      <c r="AC858" s="4">
        <v>152.1</v>
      </c>
      <c r="AF858" s="1" t="s">
        <v>187</v>
      </c>
    </row>
    <row r="859" spans="1:32" x14ac:dyDescent="0.2">
      <c r="A859" s="1" t="s">
        <v>2433</v>
      </c>
      <c r="B859" s="1" t="s">
        <v>2143</v>
      </c>
      <c r="C859" s="1" t="s">
        <v>2137</v>
      </c>
      <c r="D859" s="1" t="s">
        <v>35</v>
      </c>
      <c r="E859" s="3">
        <v>401</v>
      </c>
      <c r="F859" s="1" t="s">
        <v>36</v>
      </c>
      <c r="G859" s="1" t="s">
        <v>2434</v>
      </c>
      <c r="H859" s="4">
        <v>390.58</v>
      </c>
      <c r="I859" s="1" t="s">
        <v>38</v>
      </c>
      <c r="J859" s="1" t="s">
        <v>39</v>
      </c>
      <c r="K859" s="1" t="s">
        <v>40</v>
      </c>
      <c r="N859" s="1" t="s">
        <v>41</v>
      </c>
      <c r="O859" s="1" t="s">
        <v>2423</v>
      </c>
      <c r="P859" s="3">
        <v>569</v>
      </c>
      <c r="R859" s="1" t="s">
        <v>2435</v>
      </c>
      <c r="S859" s="1" t="s">
        <v>44</v>
      </c>
      <c r="T859" s="1" t="s">
        <v>1136</v>
      </c>
      <c r="V859" s="1" t="s">
        <v>46</v>
      </c>
      <c r="W859" s="1" t="s">
        <v>47</v>
      </c>
      <c r="X859" s="1" t="s">
        <v>2137</v>
      </c>
      <c r="AB859" s="4">
        <v>390.58</v>
      </c>
      <c r="AC859" s="4">
        <v>39.06</v>
      </c>
      <c r="AF859" s="1" t="s">
        <v>48</v>
      </c>
    </row>
    <row r="860" spans="1:32" x14ac:dyDescent="0.2">
      <c r="A860" s="1" t="s">
        <v>2436</v>
      </c>
      <c r="B860" s="1" t="s">
        <v>2436</v>
      </c>
      <c r="C860" s="1" t="s">
        <v>2436</v>
      </c>
      <c r="D860" s="1" t="s">
        <v>78</v>
      </c>
      <c r="E860" s="3">
        <v>20293</v>
      </c>
      <c r="F860" s="1" t="s">
        <v>77</v>
      </c>
      <c r="G860" s="1" t="s">
        <v>78</v>
      </c>
      <c r="H860" s="4">
        <v>1504.7</v>
      </c>
      <c r="I860" s="1" t="s">
        <v>202</v>
      </c>
      <c r="J860" s="1" t="s">
        <v>203</v>
      </c>
      <c r="K860" s="1" t="s">
        <v>204</v>
      </c>
      <c r="N860" s="1" t="s">
        <v>460</v>
      </c>
      <c r="O860" s="1" t="s">
        <v>2436</v>
      </c>
      <c r="P860" s="3">
        <v>570</v>
      </c>
      <c r="R860" s="1" t="s">
        <v>2437</v>
      </c>
      <c r="S860" s="1" t="s">
        <v>44</v>
      </c>
      <c r="X860" s="1" t="s">
        <v>2425</v>
      </c>
      <c r="Y860" s="1" t="s">
        <v>1955</v>
      </c>
      <c r="AA860" s="1" t="s">
        <v>2423</v>
      </c>
      <c r="AB860" s="4">
        <v>0</v>
      </c>
      <c r="AC860" s="4">
        <v>0</v>
      </c>
    </row>
    <row r="861" spans="1:32" x14ac:dyDescent="0.2">
      <c r="A861" s="1" t="s">
        <v>2352</v>
      </c>
      <c r="B861" s="1" t="s">
        <v>2352</v>
      </c>
      <c r="C861" s="1" t="s">
        <v>2352</v>
      </c>
      <c r="D861" s="1" t="s">
        <v>78</v>
      </c>
      <c r="E861" s="3">
        <v>20294</v>
      </c>
      <c r="F861" s="1" t="s">
        <v>77</v>
      </c>
      <c r="G861" s="1" t="s">
        <v>78</v>
      </c>
      <c r="H861" s="4">
        <v>57633.32</v>
      </c>
      <c r="I861" s="1" t="s">
        <v>372</v>
      </c>
      <c r="N861" s="1" t="s">
        <v>373</v>
      </c>
      <c r="O861" s="1" t="s">
        <v>2352</v>
      </c>
      <c r="P861" s="3">
        <v>571</v>
      </c>
      <c r="R861" s="1" t="s">
        <v>2438</v>
      </c>
      <c r="S861" s="1" t="s">
        <v>44</v>
      </c>
      <c r="X861" s="1" t="s">
        <v>2393</v>
      </c>
      <c r="AB861" s="4">
        <v>0</v>
      </c>
      <c r="AC861" s="4">
        <v>0</v>
      </c>
    </row>
    <row r="862" spans="1:32" x14ac:dyDescent="0.2">
      <c r="A862" s="1" t="s">
        <v>2352</v>
      </c>
      <c r="B862" s="1" t="s">
        <v>2352</v>
      </c>
      <c r="C862" s="1" t="s">
        <v>2352</v>
      </c>
      <c r="D862" s="1" t="s">
        <v>78</v>
      </c>
      <c r="E862" s="3">
        <v>20295</v>
      </c>
      <c r="F862" s="1" t="s">
        <v>77</v>
      </c>
      <c r="G862" s="1" t="s">
        <v>78</v>
      </c>
      <c r="H862" s="4">
        <v>568.4</v>
      </c>
      <c r="I862" s="1" t="s">
        <v>372</v>
      </c>
      <c r="N862" s="1" t="s">
        <v>373</v>
      </c>
      <c r="O862" s="1" t="s">
        <v>2352</v>
      </c>
      <c r="P862" s="3">
        <v>571</v>
      </c>
      <c r="R862" s="1" t="s">
        <v>2438</v>
      </c>
      <c r="S862" s="1" t="s">
        <v>44</v>
      </c>
      <c r="X862" s="1" t="s">
        <v>2393</v>
      </c>
      <c r="AB862" s="4">
        <v>0</v>
      </c>
      <c r="AC862" s="4">
        <v>0</v>
      </c>
    </row>
    <row r="863" spans="1:32" x14ac:dyDescent="0.2">
      <c r="A863" s="1" t="s">
        <v>2352</v>
      </c>
      <c r="B863" s="1" t="s">
        <v>2352</v>
      </c>
      <c r="C863" s="1" t="s">
        <v>2352</v>
      </c>
      <c r="D863" s="1" t="s">
        <v>78</v>
      </c>
      <c r="E863" s="3">
        <v>20296</v>
      </c>
      <c r="F863" s="1" t="s">
        <v>77</v>
      </c>
      <c r="G863" s="1" t="s">
        <v>78</v>
      </c>
      <c r="H863" s="4">
        <v>1551.55</v>
      </c>
      <c r="I863" s="1" t="s">
        <v>2439</v>
      </c>
      <c r="K863" s="1" t="s">
        <v>1922</v>
      </c>
      <c r="N863" s="1" t="s">
        <v>41</v>
      </c>
      <c r="O863" s="1" t="s">
        <v>2352</v>
      </c>
      <c r="P863" s="3">
        <v>572</v>
      </c>
      <c r="R863" s="1" t="s">
        <v>2440</v>
      </c>
      <c r="S863" s="1" t="s">
        <v>44</v>
      </c>
      <c r="X863" s="1" t="s">
        <v>2425</v>
      </c>
      <c r="AB863" s="4">
        <v>0</v>
      </c>
      <c r="AC863" s="4">
        <v>0</v>
      </c>
    </row>
    <row r="864" spans="1:32" x14ac:dyDescent="0.2">
      <c r="A864" s="1" t="s">
        <v>2341</v>
      </c>
      <c r="B864" s="1" t="s">
        <v>2126</v>
      </c>
      <c r="C864" s="1" t="s">
        <v>2279</v>
      </c>
      <c r="D864" s="1" t="s">
        <v>35</v>
      </c>
      <c r="E864" s="3">
        <v>471</v>
      </c>
      <c r="F864" s="1" t="s">
        <v>36</v>
      </c>
      <c r="G864" s="1" t="s">
        <v>2441</v>
      </c>
      <c r="H864" s="4">
        <v>280.60000000000002</v>
      </c>
      <c r="I864" s="1" t="s">
        <v>998</v>
      </c>
      <c r="J864" s="1" t="s">
        <v>999</v>
      </c>
      <c r="K864" s="1" t="s">
        <v>282</v>
      </c>
      <c r="N864" s="1" t="s">
        <v>41</v>
      </c>
      <c r="O864" s="1" t="s">
        <v>2442</v>
      </c>
      <c r="P864" s="3">
        <v>573</v>
      </c>
      <c r="R864" s="1" t="s">
        <v>2443</v>
      </c>
      <c r="S864" s="1" t="s">
        <v>44</v>
      </c>
      <c r="T864" s="1" t="s">
        <v>1002</v>
      </c>
      <c r="V864" s="1" t="s">
        <v>237</v>
      </c>
      <c r="W864" s="1" t="s">
        <v>238</v>
      </c>
      <c r="X864" s="1" t="s">
        <v>2393</v>
      </c>
      <c r="AB864" s="4">
        <v>230</v>
      </c>
      <c r="AC864" s="4">
        <v>50.6</v>
      </c>
      <c r="AF864" s="1" t="s">
        <v>1091</v>
      </c>
    </row>
    <row r="865" spans="1:32" x14ac:dyDescent="0.2">
      <c r="A865" s="1" t="s">
        <v>2341</v>
      </c>
      <c r="B865" s="1" t="s">
        <v>2126</v>
      </c>
      <c r="C865" s="1" t="s">
        <v>2393</v>
      </c>
      <c r="D865" s="1" t="s">
        <v>35</v>
      </c>
      <c r="E865" s="3">
        <v>464</v>
      </c>
      <c r="F865" s="1" t="s">
        <v>36</v>
      </c>
      <c r="G865" s="1" t="s">
        <v>2444</v>
      </c>
      <c r="H865" s="4">
        <v>91.88</v>
      </c>
      <c r="I865" s="1" t="s">
        <v>396</v>
      </c>
      <c r="J865" s="1" t="s">
        <v>397</v>
      </c>
      <c r="K865" s="1" t="s">
        <v>216</v>
      </c>
      <c r="L865" s="1" t="s">
        <v>368</v>
      </c>
      <c r="M865" s="1" t="s">
        <v>398</v>
      </c>
      <c r="N865" s="1" t="s">
        <v>41</v>
      </c>
      <c r="O865" s="1" t="s">
        <v>2445</v>
      </c>
      <c r="P865" s="3">
        <v>574</v>
      </c>
      <c r="R865" s="1" t="s">
        <v>2446</v>
      </c>
      <c r="S865" s="1" t="s">
        <v>44</v>
      </c>
      <c r="T865" s="1" t="s">
        <v>1422</v>
      </c>
      <c r="V865" s="1" t="s">
        <v>46</v>
      </c>
      <c r="W865" s="1" t="s">
        <v>47</v>
      </c>
      <c r="X865" s="1" t="s">
        <v>2393</v>
      </c>
      <c r="AB865" s="4">
        <v>91.88</v>
      </c>
      <c r="AC865" s="4">
        <v>3.68</v>
      </c>
      <c r="AF865" s="1" t="s">
        <v>404</v>
      </c>
    </row>
    <row r="866" spans="1:32" x14ac:dyDescent="0.2">
      <c r="A866" s="1" t="s">
        <v>2341</v>
      </c>
      <c r="B866" s="1" t="s">
        <v>2126</v>
      </c>
      <c r="C866" s="1" t="s">
        <v>2393</v>
      </c>
      <c r="D866" s="1" t="s">
        <v>35</v>
      </c>
      <c r="E866" s="3">
        <v>465</v>
      </c>
      <c r="F866" s="1" t="s">
        <v>36</v>
      </c>
      <c r="G866" s="1" t="s">
        <v>2447</v>
      </c>
      <c r="H866" s="4">
        <v>16060.66</v>
      </c>
      <c r="I866" s="1" t="s">
        <v>396</v>
      </c>
      <c r="J866" s="1" t="s">
        <v>397</v>
      </c>
      <c r="K866" s="1" t="s">
        <v>216</v>
      </c>
      <c r="L866" s="1" t="s">
        <v>368</v>
      </c>
      <c r="M866" s="1" t="s">
        <v>398</v>
      </c>
      <c r="N866" s="1" t="s">
        <v>41</v>
      </c>
      <c r="O866" s="1" t="s">
        <v>2445</v>
      </c>
      <c r="P866" s="3">
        <v>574</v>
      </c>
      <c r="R866" s="1" t="s">
        <v>2448</v>
      </c>
      <c r="S866" s="1" t="s">
        <v>44</v>
      </c>
      <c r="T866" s="1" t="s">
        <v>1422</v>
      </c>
      <c r="V866" s="1" t="s">
        <v>65</v>
      </c>
      <c r="W866" s="1" t="s">
        <v>66</v>
      </c>
      <c r="X866" s="1" t="s">
        <v>2393</v>
      </c>
      <c r="AB866" s="4">
        <v>16060.66</v>
      </c>
      <c r="AC866" s="4">
        <v>1606.07</v>
      </c>
      <c r="AF866" s="1" t="s">
        <v>407</v>
      </c>
    </row>
    <row r="867" spans="1:32" x14ac:dyDescent="0.2">
      <c r="A867" s="1" t="s">
        <v>2341</v>
      </c>
      <c r="B867" s="1" t="s">
        <v>2126</v>
      </c>
      <c r="C867" s="1" t="s">
        <v>2393</v>
      </c>
      <c r="D867" s="1" t="s">
        <v>35</v>
      </c>
      <c r="E867" s="3">
        <v>466</v>
      </c>
      <c r="F867" s="1" t="s">
        <v>36</v>
      </c>
      <c r="G867" s="1" t="s">
        <v>2449</v>
      </c>
      <c r="H867" s="4">
        <v>120.07</v>
      </c>
      <c r="I867" s="1" t="s">
        <v>396</v>
      </c>
      <c r="J867" s="1" t="s">
        <v>397</v>
      </c>
      <c r="K867" s="1" t="s">
        <v>216</v>
      </c>
      <c r="L867" s="1" t="s">
        <v>368</v>
      </c>
      <c r="M867" s="1" t="s">
        <v>398</v>
      </c>
      <c r="N867" s="1" t="s">
        <v>41</v>
      </c>
      <c r="O867" s="1" t="s">
        <v>2445</v>
      </c>
      <c r="P867" s="3">
        <v>574</v>
      </c>
      <c r="R867" s="1" t="s">
        <v>2450</v>
      </c>
      <c r="S867" s="1" t="s">
        <v>44</v>
      </c>
      <c r="T867" s="1" t="s">
        <v>1422</v>
      </c>
      <c r="V867" s="1" t="s">
        <v>65</v>
      </c>
      <c r="W867" s="1" t="s">
        <v>66</v>
      </c>
      <c r="X867" s="1" t="s">
        <v>2393</v>
      </c>
      <c r="AB867" s="4">
        <v>120.07</v>
      </c>
      <c r="AC867" s="4">
        <v>26.42</v>
      </c>
      <c r="AF867" s="1" t="s">
        <v>401</v>
      </c>
    </row>
    <row r="868" spans="1:32" x14ac:dyDescent="0.2">
      <c r="A868" s="1" t="s">
        <v>2445</v>
      </c>
      <c r="B868" s="1" t="s">
        <v>2445</v>
      </c>
      <c r="C868" s="1" t="s">
        <v>2445</v>
      </c>
      <c r="D868" s="1" t="s">
        <v>78</v>
      </c>
      <c r="E868" s="3">
        <v>20297</v>
      </c>
      <c r="F868" s="1" t="s">
        <v>77</v>
      </c>
      <c r="H868" s="4">
        <v>1476</v>
      </c>
      <c r="I868" s="1" t="s">
        <v>2451</v>
      </c>
      <c r="K868" s="1" t="s">
        <v>553</v>
      </c>
      <c r="L868" s="1" t="s">
        <v>481</v>
      </c>
      <c r="M868" s="1" t="s">
        <v>2452</v>
      </c>
      <c r="N868" s="1" t="s">
        <v>41</v>
      </c>
      <c r="O868" s="1" t="s">
        <v>2445</v>
      </c>
      <c r="P868" s="3">
        <v>575</v>
      </c>
      <c r="R868" s="1" t="s">
        <v>2453</v>
      </c>
      <c r="S868" s="1" t="s">
        <v>44</v>
      </c>
      <c r="X868" s="1" t="s">
        <v>2279</v>
      </c>
      <c r="AB868" s="4">
        <v>0</v>
      </c>
      <c r="AC868" s="4">
        <v>0</v>
      </c>
    </row>
    <row r="869" spans="1:32" x14ac:dyDescent="0.2">
      <c r="A869" s="1" t="s">
        <v>2283</v>
      </c>
      <c r="B869" s="1" t="s">
        <v>2107</v>
      </c>
      <c r="C869" s="1" t="s">
        <v>1994</v>
      </c>
      <c r="D869" s="1" t="s">
        <v>35</v>
      </c>
      <c r="E869" s="3">
        <v>62</v>
      </c>
      <c r="F869" s="1" t="s">
        <v>77</v>
      </c>
      <c r="G869" s="1" t="s">
        <v>2454</v>
      </c>
      <c r="H869" s="4">
        <v>1186.01</v>
      </c>
      <c r="I869" s="1" t="s">
        <v>777</v>
      </c>
      <c r="J869" s="1" t="s">
        <v>778</v>
      </c>
      <c r="K869" s="1" t="s">
        <v>779</v>
      </c>
      <c r="L869" s="1" t="s">
        <v>637</v>
      </c>
      <c r="M869" s="1" t="s">
        <v>780</v>
      </c>
      <c r="N869" s="1" t="s">
        <v>41</v>
      </c>
      <c r="O869" s="1" t="s">
        <v>2455</v>
      </c>
      <c r="P869" s="3">
        <v>578</v>
      </c>
      <c r="R869" s="1" t="s">
        <v>2456</v>
      </c>
      <c r="S869" s="1" t="s">
        <v>44</v>
      </c>
      <c r="T869" s="1" t="s">
        <v>2457</v>
      </c>
      <c r="V869" s="1" t="s">
        <v>46</v>
      </c>
      <c r="W869" s="1" t="s">
        <v>47</v>
      </c>
      <c r="X869" s="1" t="s">
        <v>2079</v>
      </c>
      <c r="AB869" s="4">
        <v>1186.01</v>
      </c>
      <c r="AC869" s="4">
        <v>0</v>
      </c>
      <c r="AF869" s="1" t="s">
        <v>783</v>
      </c>
    </row>
    <row r="870" spans="1:32" x14ac:dyDescent="0.2">
      <c r="A870" s="1" t="s">
        <v>2408</v>
      </c>
      <c r="B870" s="1" t="s">
        <v>1814</v>
      </c>
      <c r="C870" s="1" t="s">
        <v>1861</v>
      </c>
      <c r="D870" s="1" t="s">
        <v>35</v>
      </c>
      <c r="E870" s="3">
        <v>333</v>
      </c>
      <c r="F870" s="1" t="s">
        <v>36</v>
      </c>
      <c r="G870" s="1" t="s">
        <v>2458</v>
      </c>
      <c r="H870" s="4">
        <v>365.4</v>
      </c>
      <c r="I870" s="1" t="s">
        <v>431</v>
      </c>
      <c r="J870" s="1" t="s">
        <v>432</v>
      </c>
      <c r="K870" s="1" t="s">
        <v>433</v>
      </c>
      <c r="L870" s="1" t="s">
        <v>434</v>
      </c>
      <c r="M870" s="1" t="s">
        <v>435</v>
      </c>
      <c r="N870" s="1" t="s">
        <v>41</v>
      </c>
      <c r="O870" s="1" t="s">
        <v>2455</v>
      </c>
      <c r="P870" s="3">
        <v>579</v>
      </c>
      <c r="R870" s="1" t="s">
        <v>2459</v>
      </c>
      <c r="S870" s="1" t="s">
        <v>44</v>
      </c>
      <c r="T870" s="1" t="s">
        <v>437</v>
      </c>
      <c r="V870" s="1" t="s">
        <v>65</v>
      </c>
      <c r="W870" s="1" t="s">
        <v>66</v>
      </c>
      <c r="X870" s="1" t="s">
        <v>1771</v>
      </c>
      <c r="AB870" s="4">
        <v>365.4</v>
      </c>
      <c r="AC870" s="4">
        <v>80.39</v>
      </c>
      <c r="AF870" s="1" t="s">
        <v>441</v>
      </c>
    </row>
    <row r="871" spans="1:32" x14ac:dyDescent="0.2">
      <c r="A871" s="1" t="s">
        <v>2408</v>
      </c>
      <c r="B871" s="1" t="s">
        <v>1814</v>
      </c>
      <c r="C871" s="1" t="s">
        <v>1861</v>
      </c>
      <c r="D871" s="1" t="s">
        <v>35</v>
      </c>
      <c r="E871" s="3">
        <v>334</v>
      </c>
      <c r="F871" s="1" t="s">
        <v>36</v>
      </c>
      <c r="G871" s="1" t="s">
        <v>2460</v>
      </c>
      <c r="H871" s="4">
        <v>1474.5</v>
      </c>
      <c r="I871" s="1" t="s">
        <v>431</v>
      </c>
      <c r="J871" s="1" t="s">
        <v>432</v>
      </c>
      <c r="K871" s="1" t="s">
        <v>433</v>
      </c>
      <c r="L871" s="1" t="s">
        <v>434</v>
      </c>
      <c r="M871" s="1" t="s">
        <v>435</v>
      </c>
      <c r="N871" s="1" t="s">
        <v>41</v>
      </c>
      <c r="O871" s="1" t="s">
        <v>2455</v>
      </c>
      <c r="P871" s="3">
        <v>579</v>
      </c>
      <c r="R871" s="1" t="s">
        <v>2461</v>
      </c>
      <c r="S871" s="1" t="s">
        <v>44</v>
      </c>
      <c r="T871" s="1" t="s">
        <v>437</v>
      </c>
      <c r="V871" s="1" t="s">
        <v>65</v>
      </c>
      <c r="W871" s="1" t="s">
        <v>66</v>
      </c>
      <c r="X871" s="1" t="s">
        <v>1771</v>
      </c>
      <c r="AB871" s="4">
        <v>1474.5</v>
      </c>
      <c r="AC871" s="4">
        <v>91.85</v>
      </c>
      <c r="AF871" s="1" t="s">
        <v>438</v>
      </c>
    </row>
    <row r="872" spans="1:32" x14ac:dyDescent="0.2">
      <c r="A872" s="1" t="s">
        <v>2418</v>
      </c>
      <c r="B872" s="1" t="s">
        <v>1771</v>
      </c>
      <c r="C872" s="1" t="s">
        <v>1861</v>
      </c>
      <c r="D872" s="1" t="s">
        <v>35</v>
      </c>
      <c r="E872" s="3">
        <v>335</v>
      </c>
      <c r="F872" s="1" t="s">
        <v>36</v>
      </c>
      <c r="G872" s="1" t="s">
        <v>2462</v>
      </c>
      <c r="H872" s="4">
        <v>1135.5899999999999</v>
      </c>
      <c r="I872" s="1" t="s">
        <v>431</v>
      </c>
      <c r="J872" s="1" t="s">
        <v>432</v>
      </c>
      <c r="K872" s="1" t="s">
        <v>433</v>
      </c>
      <c r="L872" s="1" t="s">
        <v>434</v>
      </c>
      <c r="M872" s="1" t="s">
        <v>435</v>
      </c>
      <c r="N872" s="1" t="s">
        <v>41</v>
      </c>
      <c r="O872" s="1" t="s">
        <v>2455</v>
      </c>
      <c r="P872" s="3">
        <v>579</v>
      </c>
      <c r="R872" s="1" t="s">
        <v>2463</v>
      </c>
      <c r="S872" s="1" t="s">
        <v>44</v>
      </c>
      <c r="T872" s="1" t="s">
        <v>437</v>
      </c>
      <c r="V872" s="1" t="s">
        <v>65</v>
      </c>
      <c r="W872" s="1" t="s">
        <v>66</v>
      </c>
      <c r="X872" s="1" t="s">
        <v>1841</v>
      </c>
      <c r="AB872" s="4">
        <v>1135.5899999999999</v>
      </c>
      <c r="AC872" s="4">
        <v>88.95</v>
      </c>
      <c r="AF872" s="1" t="s">
        <v>438</v>
      </c>
    </row>
    <row r="873" spans="1:32" x14ac:dyDescent="0.2">
      <c r="A873" s="1" t="s">
        <v>2366</v>
      </c>
      <c r="B873" s="1" t="s">
        <v>1861</v>
      </c>
      <c r="C873" s="1" t="s">
        <v>1775</v>
      </c>
      <c r="D873" s="1" t="s">
        <v>35</v>
      </c>
      <c r="E873" s="3">
        <v>359</v>
      </c>
      <c r="F873" s="1" t="s">
        <v>36</v>
      </c>
      <c r="G873" s="1" t="s">
        <v>2464</v>
      </c>
      <c r="H873" s="4">
        <v>47.59</v>
      </c>
      <c r="I873" s="1" t="s">
        <v>431</v>
      </c>
      <c r="J873" s="1" t="s">
        <v>432</v>
      </c>
      <c r="K873" s="1" t="s">
        <v>433</v>
      </c>
      <c r="L873" s="1" t="s">
        <v>434</v>
      </c>
      <c r="M873" s="1" t="s">
        <v>435</v>
      </c>
      <c r="N873" s="1" t="s">
        <v>41</v>
      </c>
      <c r="O873" s="1" t="s">
        <v>2455</v>
      </c>
      <c r="P873" s="3">
        <v>579</v>
      </c>
      <c r="R873" s="1" t="s">
        <v>2465</v>
      </c>
      <c r="S873" s="1" t="s">
        <v>44</v>
      </c>
      <c r="T873" s="1" t="s">
        <v>437</v>
      </c>
      <c r="V873" s="1" t="s">
        <v>65</v>
      </c>
      <c r="W873" s="1" t="s">
        <v>66</v>
      </c>
      <c r="X873" s="1" t="s">
        <v>1861</v>
      </c>
      <c r="AB873" s="4">
        <v>47.59</v>
      </c>
      <c r="AC873" s="4">
        <v>1.9</v>
      </c>
      <c r="AF873" s="1" t="s">
        <v>438</v>
      </c>
    </row>
    <row r="874" spans="1:32" x14ac:dyDescent="0.2">
      <c r="A874" s="1" t="s">
        <v>2404</v>
      </c>
      <c r="B874" s="1" t="s">
        <v>1931</v>
      </c>
      <c r="C874" s="1" t="s">
        <v>1931</v>
      </c>
      <c r="D874" s="1" t="s">
        <v>35</v>
      </c>
      <c r="E874" s="3">
        <v>362</v>
      </c>
      <c r="F874" s="1" t="s">
        <v>36</v>
      </c>
      <c r="G874" s="1" t="s">
        <v>2466</v>
      </c>
      <c r="H874" s="4">
        <v>32.979999999999997</v>
      </c>
      <c r="I874" s="1" t="s">
        <v>431</v>
      </c>
      <c r="J874" s="1" t="s">
        <v>432</v>
      </c>
      <c r="K874" s="1" t="s">
        <v>433</v>
      </c>
      <c r="L874" s="1" t="s">
        <v>434</v>
      </c>
      <c r="M874" s="1" t="s">
        <v>435</v>
      </c>
      <c r="N874" s="1" t="s">
        <v>41</v>
      </c>
      <c r="O874" s="1" t="s">
        <v>2455</v>
      </c>
      <c r="P874" s="3">
        <v>579</v>
      </c>
      <c r="R874" s="1" t="s">
        <v>2467</v>
      </c>
      <c r="S874" s="1" t="s">
        <v>44</v>
      </c>
      <c r="T874" s="1" t="s">
        <v>437</v>
      </c>
      <c r="V874" s="1" t="s">
        <v>65</v>
      </c>
      <c r="W874" s="1" t="s">
        <v>66</v>
      </c>
      <c r="X874" s="1" t="s">
        <v>1931</v>
      </c>
      <c r="AB874" s="4">
        <v>32.979999999999997</v>
      </c>
      <c r="AC874" s="4">
        <v>1.32</v>
      </c>
      <c r="AF874" s="1" t="s">
        <v>438</v>
      </c>
    </row>
    <row r="875" spans="1:32" x14ac:dyDescent="0.2">
      <c r="A875" s="1" t="s">
        <v>2126</v>
      </c>
      <c r="B875" s="1" t="s">
        <v>1792</v>
      </c>
      <c r="C875" s="1" t="s">
        <v>1987</v>
      </c>
      <c r="D875" s="1" t="s">
        <v>35</v>
      </c>
      <c r="E875" s="3">
        <v>391</v>
      </c>
      <c r="F875" s="1" t="s">
        <v>36</v>
      </c>
      <c r="G875" s="1" t="s">
        <v>2468</v>
      </c>
      <c r="H875" s="4">
        <v>188</v>
      </c>
      <c r="I875" s="1" t="s">
        <v>558</v>
      </c>
      <c r="J875" s="1" t="s">
        <v>559</v>
      </c>
      <c r="K875" s="1" t="s">
        <v>102</v>
      </c>
      <c r="L875" s="1" t="s">
        <v>148</v>
      </c>
      <c r="M875" s="1" t="s">
        <v>560</v>
      </c>
      <c r="N875" s="1" t="s">
        <v>41</v>
      </c>
      <c r="O875" s="1" t="s">
        <v>2455</v>
      </c>
      <c r="P875" s="3">
        <v>577</v>
      </c>
      <c r="R875" s="1" t="s">
        <v>2469</v>
      </c>
      <c r="S875" s="1" t="s">
        <v>44</v>
      </c>
      <c r="T875" s="1" t="s">
        <v>1012</v>
      </c>
      <c r="V875" s="1" t="s">
        <v>46</v>
      </c>
      <c r="W875" s="1" t="s">
        <v>47</v>
      </c>
      <c r="X875" s="1" t="s">
        <v>1987</v>
      </c>
      <c r="AB875" s="4">
        <v>188</v>
      </c>
      <c r="AC875" s="4">
        <v>41.36</v>
      </c>
      <c r="AF875" s="1" t="s">
        <v>384</v>
      </c>
    </row>
    <row r="876" spans="1:32" x14ac:dyDescent="0.2">
      <c r="A876" s="1" t="s">
        <v>2387</v>
      </c>
      <c r="B876" s="1" t="s">
        <v>2034</v>
      </c>
      <c r="C876" s="1" t="s">
        <v>2107</v>
      </c>
      <c r="D876" s="1" t="s">
        <v>35</v>
      </c>
      <c r="E876" s="3">
        <v>404</v>
      </c>
      <c r="F876" s="1" t="s">
        <v>36</v>
      </c>
      <c r="G876" s="1" t="s">
        <v>2470</v>
      </c>
      <c r="H876" s="4">
        <v>4</v>
      </c>
      <c r="I876" s="1" t="s">
        <v>573</v>
      </c>
      <c r="J876" s="1" t="s">
        <v>281</v>
      </c>
      <c r="K876" s="1" t="s">
        <v>282</v>
      </c>
      <c r="N876" s="1" t="s">
        <v>41</v>
      </c>
      <c r="O876" s="1" t="s">
        <v>2455</v>
      </c>
      <c r="P876" s="3">
        <v>576</v>
      </c>
      <c r="R876" s="1" t="s">
        <v>2471</v>
      </c>
      <c r="S876" s="1" t="s">
        <v>44</v>
      </c>
      <c r="T876" s="1" t="s">
        <v>575</v>
      </c>
      <c r="V876" s="1" t="s">
        <v>46</v>
      </c>
      <c r="W876" s="1" t="s">
        <v>47</v>
      </c>
      <c r="X876" s="1" t="s">
        <v>2107</v>
      </c>
      <c r="AB876" s="4">
        <v>4</v>
      </c>
      <c r="AC876" s="4">
        <v>0.88</v>
      </c>
      <c r="AF876" s="1" t="s">
        <v>286</v>
      </c>
    </row>
    <row r="877" spans="1:32" x14ac:dyDescent="0.2">
      <c r="A877" s="1" t="s">
        <v>2283</v>
      </c>
      <c r="B877" s="1" t="s">
        <v>2107</v>
      </c>
      <c r="C877" s="1" t="s">
        <v>2133</v>
      </c>
      <c r="D877" s="1" t="s">
        <v>35</v>
      </c>
      <c r="E877" s="3">
        <v>414</v>
      </c>
      <c r="F877" s="1" t="s">
        <v>36</v>
      </c>
      <c r="G877" s="1" t="s">
        <v>2472</v>
      </c>
      <c r="H877" s="4">
        <v>922.88</v>
      </c>
      <c r="I877" s="1" t="s">
        <v>777</v>
      </c>
      <c r="J877" s="1" t="s">
        <v>778</v>
      </c>
      <c r="K877" s="1" t="s">
        <v>779</v>
      </c>
      <c r="L877" s="1" t="s">
        <v>637</v>
      </c>
      <c r="M877" s="1" t="s">
        <v>780</v>
      </c>
      <c r="N877" s="1" t="s">
        <v>41</v>
      </c>
      <c r="O877" s="1" t="s">
        <v>2455</v>
      </c>
      <c r="P877" s="3">
        <v>578</v>
      </c>
      <c r="R877" s="1" t="s">
        <v>2473</v>
      </c>
      <c r="S877" s="1" t="s">
        <v>44</v>
      </c>
      <c r="T877" s="1" t="s">
        <v>2457</v>
      </c>
      <c r="V877" s="1" t="s">
        <v>46</v>
      </c>
      <c r="W877" s="1" t="s">
        <v>47</v>
      </c>
      <c r="X877" s="1" t="s">
        <v>2079</v>
      </c>
      <c r="AB877" s="4">
        <v>922.88</v>
      </c>
      <c r="AC877" s="4">
        <v>203.03</v>
      </c>
      <c r="AF877" s="1" t="s">
        <v>783</v>
      </c>
    </row>
    <row r="878" spans="1:32" x14ac:dyDescent="0.2">
      <c r="A878" s="1" t="s">
        <v>2283</v>
      </c>
      <c r="B878" s="1" t="s">
        <v>2114</v>
      </c>
      <c r="C878" s="1" t="s">
        <v>2133</v>
      </c>
      <c r="D878" s="1" t="s">
        <v>974</v>
      </c>
      <c r="E878" s="3">
        <v>415</v>
      </c>
      <c r="F878" s="1" t="s">
        <v>36</v>
      </c>
      <c r="G878" s="1" t="s">
        <v>2474</v>
      </c>
      <c r="H878" s="4">
        <v>-922.88</v>
      </c>
      <c r="I878" s="1" t="s">
        <v>777</v>
      </c>
      <c r="J878" s="1" t="s">
        <v>778</v>
      </c>
      <c r="K878" s="1" t="s">
        <v>779</v>
      </c>
      <c r="L878" s="1" t="s">
        <v>637</v>
      </c>
      <c r="M878" s="1" t="s">
        <v>780</v>
      </c>
      <c r="N878" s="1" t="s">
        <v>41</v>
      </c>
      <c r="O878" s="1" t="s">
        <v>2455</v>
      </c>
      <c r="P878" s="3">
        <v>578</v>
      </c>
      <c r="R878" s="1" t="s">
        <v>2475</v>
      </c>
      <c r="S878" s="1" t="s">
        <v>44</v>
      </c>
      <c r="T878" s="1" t="s">
        <v>2457</v>
      </c>
      <c r="V878" s="1" t="s">
        <v>46</v>
      </c>
      <c r="W878" s="1" t="s">
        <v>47</v>
      </c>
      <c r="X878" s="1" t="s">
        <v>2133</v>
      </c>
      <c r="AB878" s="4">
        <v>922.88</v>
      </c>
      <c r="AC878" s="4">
        <v>203.03</v>
      </c>
      <c r="AF878" s="1" t="s">
        <v>783</v>
      </c>
    </row>
    <row r="879" spans="1:32" x14ac:dyDescent="0.2">
      <c r="A879" s="1" t="s">
        <v>2283</v>
      </c>
      <c r="B879" s="1" t="s">
        <v>2084</v>
      </c>
      <c r="C879" s="1" t="s">
        <v>2227</v>
      </c>
      <c r="D879" s="1" t="s">
        <v>35</v>
      </c>
      <c r="E879" s="3">
        <v>424</v>
      </c>
      <c r="F879" s="1" t="s">
        <v>36</v>
      </c>
      <c r="G879" s="1" t="s">
        <v>2476</v>
      </c>
      <c r="H879" s="4">
        <v>44</v>
      </c>
      <c r="I879" s="1" t="s">
        <v>558</v>
      </c>
      <c r="J879" s="1" t="s">
        <v>559</v>
      </c>
      <c r="K879" s="1" t="s">
        <v>102</v>
      </c>
      <c r="L879" s="1" t="s">
        <v>148</v>
      </c>
      <c r="M879" s="1" t="s">
        <v>560</v>
      </c>
      <c r="N879" s="1" t="s">
        <v>41</v>
      </c>
      <c r="O879" s="1" t="s">
        <v>2455</v>
      </c>
      <c r="P879" s="3">
        <v>577</v>
      </c>
      <c r="R879" s="1" t="s">
        <v>2477</v>
      </c>
      <c r="S879" s="1" t="s">
        <v>44</v>
      </c>
      <c r="T879" s="1" t="s">
        <v>1012</v>
      </c>
      <c r="V879" s="1" t="s">
        <v>46</v>
      </c>
      <c r="W879" s="1" t="s">
        <v>47</v>
      </c>
      <c r="X879" s="1" t="s">
        <v>2227</v>
      </c>
      <c r="AB879" s="4">
        <v>44</v>
      </c>
      <c r="AC879" s="4">
        <v>9.68</v>
      </c>
      <c r="AF879" s="1" t="s">
        <v>384</v>
      </c>
    </row>
    <row r="880" spans="1:32" x14ac:dyDescent="0.2">
      <c r="A880" s="1" t="s">
        <v>2126</v>
      </c>
      <c r="B880" s="1" t="s">
        <v>1788</v>
      </c>
      <c r="C880" s="1" t="s">
        <v>1861</v>
      </c>
      <c r="D880" s="1" t="s">
        <v>35</v>
      </c>
      <c r="E880" s="3">
        <v>340</v>
      </c>
      <c r="F880" s="1" t="s">
        <v>36</v>
      </c>
      <c r="G880" s="1" t="s">
        <v>2478</v>
      </c>
      <c r="H880" s="4">
        <v>781.97</v>
      </c>
      <c r="I880" s="1" t="s">
        <v>160</v>
      </c>
      <c r="J880" s="1" t="s">
        <v>161</v>
      </c>
      <c r="K880" s="1" t="s">
        <v>111</v>
      </c>
      <c r="L880" s="1" t="s">
        <v>148</v>
      </c>
      <c r="M880" s="1" t="s">
        <v>162</v>
      </c>
      <c r="N880" s="1" t="s">
        <v>41</v>
      </c>
      <c r="O880" s="1" t="s">
        <v>2404</v>
      </c>
      <c r="P880" s="3">
        <v>580</v>
      </c>
      <c r="R880" s="1" t="s">
        <v>2479</v>
      </c>
      <c r="S880" s="1" t="s">
        <v>44</v>
      </c>
      <c r="T880" s="1" t="s">
        <v>164</v>
      </c>
      <c r="V880" s="1" t="s">
        <v>46</v>
      </c>
      <c r="W880" s="1" t="s">
        <v>47</v>
      </c>
      <c r="X880" s="1" t="s">
        <v>1841</v>
      </c>
      <c r="AB880" s="4">
        <v>781.97</v>
      </c>
      <c r="AC880" s="4">
        <v>172.03</v>
      </c>
      <c r="AF880" s="1" t="s">
        <v>165</v>
      </c>
    </row>
    <row r="881" spans="1:32" x14ac:dyDescent="0.2">
      <c r="A881" s="1" t="s">
        <v>2408</v>
      </c>
      <c r="B881" s="1" t="s">
        <v>2021</v>
      </c>
      <c r="C881" s="1" t="s">
        <v>2079</v>
      </c>
      <c r="D881" s="1" t="s">
        <v>35</v>
      </c>
      <c r="E881" s="3">
        <v>410</v>
      </c>
      <c r="F881" s="1" t="s">
        <v>36</v>
      </c>
      <c r="G881" s="1" t="s">
        <v>2480</v>
      </c>
      <c r="H881" s="4">
        <v>775.7</v>
      </c>
      <c r="I881" s="1" t="s">
        <v>160</v>
      </c>
      <c r="J881" s="1" t="s">
        <v>161</v>
      </c>
      <c r="K881" s="1" t="s">
        <v>111</v>
      </c>
      <c r="L881" s="1" t="s">
        <v>148</v>
      </c>
      <c r="M881" s="1" t="s">
        <v>162</v>
      </c>
      <c r="N881" s="1" t="s">
        <v>41</v>
      </c>
      <c r="O881" s="1" t="s">
        <v>2404</v>
      </c>
      <c r="P881" s="3">
        <v>580</v>
      </c>
      <c r="R881" s="1" t="s">
        <v>2481</v>
      </c>
      <c r="S881" s="1" t="s">
        <v>44</v>
      </c>
      <c r="T881" s="1" t="s">
        <v>164</v>
      </c>
      <c r="V881" s="1" t="s">
        <v>46</v>
      </c>
      <c r="W881" s="1" t="s">
        <v>47</v>
      </c>
      <c r="X881" s="1" t="s">
        <v>2079</v>
      </c>
      <c r="AB881" s="4">
        <v>775.7</v>
      </c>
      <c r="AC881" s="4">
        <v>170.65</v>
      </c>
      <c r="AF881" s="1" t="s">
        <v>165</v>
      </c>
    </row>
    <row r="882" spans="1:32" x14ac:dyDescent="0.2">
      <c r="A882" s="1" t="s">
        <v>2126</v>
      </c>
      <c r="B882" s="1" t="s">
        <v>1841</v>
      </c>
      <c r="C882" s="1" t="s">
        <v>1861</v>
      </c>
      <c r="D882" s="1" t="s">
        <v>35</v>
      </c>
      <c r="E882" s="3">
        <v>343</v>
      </c>
      <c r="F882" s="1" t="s">
        <v>36</v>
      </c>
      <c r="G882" s="1" t="s">
        <v>2482</v>
      </c>
      <c r="H882" s="4">
        <v>80</v>
      </c>
      <c r="I882" s="1" t="s">
        <v>2483</v>
      </c>
      <c r="J882" s="1" t="s">
        <v>2484</v>
      </c>
      <c r="K882" s="1" t="s">
        <v>1922</v>
      </c>
      <c r="L882" s="1" t="s">
        <v>148</v>
      </c>
      <c r="M882" s="1" t="s">
        <v>2485</v>
      </c>
      <c r="N882" s="1" t="s">
        <v>41</v>
      </c>
      <c r="O882" s="1" t="s">
        <v>2400</v>
      </c>
      <c r="P882" s="3">
        <v>585</v>
      </c>
      <c r="R882" s="1" t="s">
        <v>2486</v>
      </c>
      <c r="S882" s="1" t="s">
        <v>44</v>
      </c>
      <c r="T882" s="1" t="s">
        <v>2487</v>
      </c>
      <c r="V882" s="1" t="s">
        <v>65</v>
      </c>
      <c r="W882" s="1" t="s">
        <v>66</v>
      </c>
      <c r="X882" s="1" t="s">
        <v>1861</v>
      </c>
      <c r="AB882" s="4">
        <v>80</v>
      </c>
      <c r="AC882" s="4">
        <v>17.600000000000001</v>
      </c>
      <c r="AF882" s="1" t="s">
        <v>502</v>
      </c>
    </row>
    <row r="883" spans="1:32" x14ac:dyDescent="0.2">
      <c r="A883" s="1" t="s">
        <v>1984</v>
      </c>
      <c r="B883" s="1" t="s">
        <v>1792</v>
      </c>
      <c r="C883" s="1" t="s">
        <v>1987</v>
      </c>
      <c r="D883" s="1" t="s">
        <v>35</v>
      </c>
      <c r="E883" s="3">
        <v>381</v>
      </c>
      <c r="F883" s="1" t="s">
        <v>36</v>
      </c>
      <c r="G883" s="1" t="s">
        <v>2488</v>
      </c>
      <c r="H883" s="4">
        <v>120</v>
      </c>
      <c r="I883" s="1" t="s">
        <v>770</v>
      </c>
      <c r="J883" s="1" t="s">
        <v>771</v>
      </c>
      <c r="K883" s="1" t="s">
        <v>102</v>
      </c>
      <c r="L883" s="1" t="s">
        <v>148</v>
      </c>
      <c r="M883" s="1" t="s">
        <v>772</v>
      </c>
      <c r="N883" s="1" t="s">
        <v>41</v>
      </c>
      <c r="O883" s="1" t="s">
        <v>2400</v>
      </c>
      <c r="P883" s="3">
        <v>582</v>
      </c>
      <c r="R883" s="1" t="s">
        <v>2489</v>
      </c>
      <c r="S883" s="1" t="s">
        <v>44</v>
      </c>
      <c r="T883" s="1" t="s">
        <v>2490</v>
      </c>
      <c r="V883" s="1" t="s">
        <v>46</v>
      </c>
      <c r="W883" s="1" t="s">
        <v>47</v>
      </c>
      <c r="X883" s="1" t="s">
        <v>2002</v>
      </c>
      <c r="AB883" s="4">
        <v>120</v>
      </c>
      <c r="AC883" s="4">
        <v>26.4</v>
      </c>
      <c r="AF883" s="1" t="s">
        <v>1091</v>
      </c>
    </row>
    <row r="884" spans="1:32" x14ac:dyDescent="0.2">
      <c r="A884" s="1" t="s">
        <v>1984</v>
      </c>
      <c r="B884" s="1" t="s">
        <v>1792</v>
      </c>
      <c r="C884" s="1" t="s">
        <v>1987</v>
      </c>
      <c r="D884" s="1" t="s">
        <v>35</v>
      </c>
      <c r="E884" s="3">
        <v>386</v>
      </c>
      <c r="F884" s="1" t="s">
        <v>36</v>
      </c>
      <c r="G884" s="1" t="s">
        <v>2491</v>
      </c>
      <c r="H884" s="4">
        <v>859.4</v>
      </c>
      <c r="I884" s="1" t="s">
        <v>1634</v>
      </c>
      <c r="J884" s="1" t="s">
        <v>1635</v>
      </c>
      <c r="K884" s="1" t="s">
        <v>1636</v>
      </c>
      <c r="L884" s="1" t="s">
        <v>368</v>
      </c>
      <c r="M884" s="1" t="s">
        <v>1637</v>
      </c>
      <c r="N884" s="1" t="s">
        <v>41</v>
      </c>
      <c r="O884" s="1" t="s">
        <v>2400</v>
      </c>
      <c r="P884" s="3">
        <v>584</v>
      </c>
      <c r="R884" s="1" t="s">
        <v>2492</v>
      </c>
      <c r="S884" s="1" t="s">
        <v>44</v>
      </c>
      <c r="T884" s="1" t="s">
        <v>2493</v>
      </c>
      <c r="V884" s="1" t="s">
        <v>65</v>
      </c>
      <c r="W884" s="1" t="s">
        <v>66</v>
      </c>
      <c r="X884" s="1" t="s">
        <v>2006</v>
      </c>
      <c r="AB884" s="4">
        <v>859.4</v>
      </c>
      <c r="AC884" s="4">
        <v>189.07</v>
      </c>
      <c r="AF884" s="1" t="s">
        <v>1074</v>
      </c>
    </row>
    <row r="885" spans="1:32" x14ac:dyDescent="0.2">
      <c r="A885" s="1" t="s">
        <v>2494</v>
      </c>
      <c r="B885" s="1" t="s">
        <v>2202</v>
      </c>
      <c r="C885" s="1" t="s">
        <v>2331</v>
      </c>
      <c r="D885" s="1" t="s">
        <v>35</v>
      </c>
      <c r="E885" s="3">
        <v>455</v>
      </c>
      <c r="F885" s="1" t="s">
        <v>36</v>
      </c>
      <c r="G885" s="1" t="s">
        <v>2495</v>
      </c>
      <c r="H885" s="4">
        <v>444.92</v>
      </c>
      <c r="I885" s="1" t="s">
        <v>2496</v>
      </c>
      <c r="J885" s="1" t="s">
        <v>2497</v>
      </c>
      <c r="K885" s="1" t="s">
        <v>111</v>
      </c>
      <c r="L885" s="1" t="s">
        <v>148</v>
      </c>
      <c r="M885" s="1" t="s">
        <v>2498</v>
      </c>
      <c r="N885" s="1" t="s">
        <v>41</v>
      </c>
      <c r="O885" s="1" t="s">
        <v>2400</v>
      </c>
      <c r="P885" s="3">
        <v>586</v>
      </c>
      <c r="R885" s="1" t="s">
        <v>2499</v>
      </c>
      <c r="S885" s="1" t="s">
        <v>44</v>
      </c>
      <c r="T885" s="1" t="s">
        <v>2500</v>
      </c>
      <c r="V885" s="1" t="s">
        <v>237</v>
      </c>
      <c r="W885" s="1" t="s">
        <v>238</v>
      </c>
      <c r="X885" s="1" t="s">
        <v>2331</v>
      </c>
      <c r="AB885" s="4">
        <v>444.92</v>
      </c>
      <c r="AC885" s="4">
        <v>97.88</v>
      </c>
      <c r="AF885" s="1" t="s">
        <v>2375</v>
      </c>
    </row>
    <row r="886" spans="1:32" x14ac:dyDescent="0.2">
      <c r="A886" s="1" t="s">
        <v>2126</v>
      </c>
      <c r="B886" s="1" t="s">
        <v>2146</v>
      </c>
      <c r="C886" s="1" t="s">
        <v>2126</v>
      </c>
      <c r="D886" s="1" t="s">
        <v>35</v>
      </c>
      <c r="E886" s="3">
        <v>458</v>
      </c>
      <c r="F886" s="1" t="s">
        <v>36</v>
      </c>
      <c r="G886" s="1" t="s">
        <v>2501</v>
      </c>
      <c r="H886" s="4">
        <v>1850</v>
      </c>
      <c r="I886" s="1" t="s">
        <v>2502</v>
      </c>
      <c r="J886" s="1" t="s">
        <v>2503</v>
      </c>
      <c r="K886" s="1" t="s">
        <v>147</v>
      </c>
      <c r="L886" s="1" t="s">
        <v>148</v>
      </c>
      <c r="M886" s="1" t="s">
        <v>2504</v>
      </c>
      <c r="N886" s="1" t="s">
        <v>41</v>
      </c>
      <c r="O886" s="1" t="s">
        <v>2400</v>
      </c>
      <c r="P886" s="3">
        <v>581</v>
      </c>
      <c r="R886" s="1" t="s">
        <v>2505</v>
      </c>
      <c r="S886" s="1" t="s">
        <v>44</v>
      </c>
      <c r="T886" s="1" t="s">
        <v>2506</v>
      </c>
      <c r="V886" s="1" t="s">
        <v>46</v>
      </c>
      <c r="W886" s="1" t="s">
        <v>47</v>
      </c>
      <c r="X886" s="1" t="s">
        <v>2331</v>
      </c>
      <c r="AB886" s="4">
        <v>1850</v>
      </c>
      <c r="AC886" s="4">
        <v>407</v>
      </c>
      <c r="AF886" s="1" t="s">
        <v>211</v>
      </c>
    </row>
    <row r="887" spans="1:32" x14ac:dyDescent="0.2">
      <c r="A887" s="1" t="s">
        <v>2507</v>
      </c>
      <c r="B887" s="1" t="s">
        <v>2126</v>
      </c>
      <c r="C887" s="1" t="s">
        <v>2126</v>
      </c>
      <c r="D887" s="1" t="s">
        <v>35</v>
      </c>
      <c r="E887" s="3">
        <v>461</v>
      </c>
      <c r="F887" s="1" t="s">
        <v>36</v>
      </c>
      <c r="G887" s="1" t="s">
        <v>2508</v>
      </c>
      <c r="H887" s="4">
        <v>97.54</v>
      </c>
      <c r="I887" s="1" t="s">
        <v>2496</v>
      </c>
      <c r="J887" s="1" t="s">
        <v>2497</v>
      </c>
      <c r="K887" s="1" t="s">
        <v>111</v>
      </c>
      <c r="L887" s="1" t="s">
        <v>148</v>
      </c>
      <c r="M887" s="1" t="s">
        <v>2498</v>
      </c>
      <c r="N887" s="1" t="s">
        <v>41</v>
      </c>
      <c r="O887" s="1" t="s">
        <v>2400</v>
      </c>
      <c r="P887" s="3">
        <v>586</v>
      </c>
      <c r="R887" s="1" t="s">
        <v>2509</v>
      </c>
      <c r="S887" s="1" t="s">
        <v>44</v>
      </c>
      <c r="T887" s="1" t="s">
        <v>2500</v>
      </c>
      <c r="X887" s="1" t="s">
        <v>2126</v>
      </c>
      <c r="AB887" s="4">
        <v>97.54</v>
      </c>
      <c r="AC887" s="4">
        <v>21.46</v>
      </c>
      <c r="AF887" s="1" t="s">
        <v>2375</v>
      </c>
    </row>
    <row r="888" spans="1:32" x14ac:dyDescent="0.2">
      <c r="A888" s="1" t="s">
        <v>2341</v>
      </c>
      <c r="B888" s="1" t="s">
        <v>2126</v>
      </c>
      <c r="C888" s="1" t="s">
        <v>2393</v>
      </c>
      <c r="D888" s="1" t="s">
        <v>35</v>
      </c>
      <c r="E888" s="3">
        <v>467</v>
      </c>
      <c r="F888" s="1" t="s">
        <v>36</v>
      </c>
      <c r="G888" s="1" t="s">
        <v>2510</v>
      </c>
      <c r="H888" s="4">
        <v>92</v>
      </c>
      <c r="I888" s="1" t="s">
        <v>303</v>
      </c>
      <c r="J888" s="1" t="s">
        <v>304</v>
      </c>
      <c r="K888" s="1" t="s">
        <v>89</v>
      </c>
      <c r="N888" s="1" t="s">
        <v>41</v>
      </c>
      <c r="O888" s="1" t="s">
        <v>2400</v>
      </c>
      <c r="P888" s="3">
        <v>583</v>
      </c>
      <c r="R888" s="1" t="s">
        <v>2511</v>
      </c>
      <c r="S888" s="1" t="s">
        <v>44</v>
      </c>
      <c r="T888" s="1" t="s">
        <v>2512</v>
      </c>
      <c r="V888" s="1" t="s">
        <v>46</v>
      </c>
      <c r="W888" s="1" t="s">
        <v>47</v>
      </c>
      <c r="X888" s="1" t="s">
        <v>2393</v>
      </c>
      <c r="AB888" s="4">
        <v>92</v>
      </c>
      <c r="AC888" s="4">
        <v>20.239999999999998</v>
      </c>
      <c r="AF888" s="1" t="s">
        <v>308</v>
      </c>
    </row>
    <row r="889" spans="1:32" x14ac:dyDescent="0.2">
      <c r="A889" s="1" t="s">
        <v>2084</v>
      </c>
      <c r="B889" s="1" t="s">
        <v>1632</v>
      </c>
      <c r="C889" s="1" t="s">
        <v>1861</v>
      </c>
      <c r="D889" s="1" t="s">
        <v>35</v>
      </c>
      <c r="E889" s="3">
        <v>344</v>
      </c>
      <c r="F889" s="1" t="s">
        <v>36</v>
      </c>
      <c r="G889" s="1" t="s">
        <v>2513</v>
      </c>
      <c r="H889" s="4">
        <v>2652.08</v>
      </c>
      <c r="I889" s="1" t="s">
        <v>223</v>
      </c>
      <c r="J889" s="1" t="s">
        <v>224</v>
      </c>
      <c r="K889" s="1" t="s">
        <v>131</v>
      </c>
      <c r="L889" s="1" t="s">
        <v>225</v>
      </c>
      <c r="M889" s="1" t="s">
        <v>226</v>
      </c>
      <c r="N889" s="1" t="s">
        <v>41</v>
      </c>
      <c r="O889" s="1" t="s">
        <v>2349</v>
      </c>
      <c r="P889" s="3">
        <v>587</v>
      </c>
      <c r="R889" s="1" t="s">
        <v>2514</v>
      </c>
      <c r="S889" s="1" t="s">
        <v>44</v>
      </c>
      <c r="T889" s="1" t="s">
        <v>228</v>
      </c>
      <c r="V889" s="1" t="s">
        <v>65</v>
      </c>
      <c r="W889" s="1" t="s">
        <v>66</v>
      </c>
      <c r="X889" s="1" t="s">
        <v>1861</v>
      </c>
      <c r="AB889" s="4">
        <v>2652.08</v>
      </c>
      <c r="AC889" s="4">
        <v>15.84</v>
      </c>
      <c r="AF889" s="1" t="s">
        <v>229</v>
      </c>
    </row>
    <row r="890" spans="1:32" x14ac:dyDescent="0.2">
      <c r="A890" s="1" t="s">
        <v>2084</v>
      </c>
      <c r="B890" s="1" t="s">
        <v>1632</v>
      </c>
      <c r="C890" s="1" t="s">
        <v>1861</v>
      </c>
      <c r="D890" s="1" t="s">
        <v>35</v>
      </c>
      <c r="E890" s="3">
        <v>345</v>
      </c>
      <c r="F890" s="1" t="s">
        <v>36</v>
      </c>
      <c r="G890" s="1" t="s">
        <v>2515</v>
      </c>
      <c r="H890" s="4">
        <v>3501.81</v>
      </c>
      <c r="I890" s="1" t="s">
        <v>223</v>
      </c>
      <c r="J890" s="1" t="s">
        <v>224</v>
      </c>
      <c r="K890" s="1" t="s">
        <v>131</v>
      </c>
      <c r="L890" s="1" t="s">
        <v>225</v>
      </c>
      <c r="M890" s="1" t="s">
        <v>226</v>
      </c>
      <c r="N890" s="1" t="s">
        <v>41</v>
      </c>
      <c r="O890" s="1" t="s">
        <v>2349</v>
      </c>
      <c r="P890" s="3">
        <v>587</v>
      </c>
      <c r="R890" s="1" t="s">
        <v>2516</v>
      </c>
      <c r="S890" s="1" t="s">
        <v>44</v>
      </c>
      <c r="T890" s="1" t="s">
        <v>228</v>
      </c>
      <c r="V890" s="1" t="s">
        <v>65</v>
      </c>
      <c r="W890" s="1" t="s">
        <v>66</v>
      </c>
      <c r="X890" s="1" t="s">
        <v>1861</v>
      </c>
      <c r="AB890" s="4">
        <v>3501.81</v>
      </c>
      <c r="AC890" s="4">
        <v>21.58</v>
      </c>
      <c r="AF890" s="1" t="s">
        <v>229</v>
      </c>
    </row>
    <row r="891" spans="1:32" x14ac:dyDescent="0.2">
      <c r="A891" s="1" t="s">
        <v>2084</v>
      </c>
      <c r="B891" s="1" t="s">
        <v>1632</v>
      </c>
      <c r="C891" s="1" t="s">
        <v>1861</v>
      </c>
      <c r="D891" s="1" t="s">
        <v>35</v>
      </c>
      <c r="E891" s="3">
        <v>346</v>
      </c>
      <c r="F891" s="1" t="s">
        <v>36</v>
      </c>
      <c r="G891" s="1" t="s">
        <v>2517</v>
      </c>
      <c r="H891" s="4">
        <v>57466.55</v>
      </c>
      <c r="I891" s="1" t="s">
        <v>223</v>
      </c>
      <c r="J891" s="1" t="s">
        <v>224</v>
      </c>
      <c r="K891" s="1" t="s">
        <v>131</v>
      </c>
      <c r="L891" s="1" t="s">
        <v>225</v>
      </c>
      <c r="M891" s="1" t="s">
        <v>226</v>
      </c>
      <c r="N891" s="1" t="s">
        <v>41</v>
      </c>
      <c r="O891" s="1" t="s">
        <v>2349</v>
      </c>
      <c r="P891" s="3">
        <v>587</v>
      </c>
      <c r="R891" s="1" t="s">
        <v>2518</v>
      </c>
      <c r="S891" s="1" t="s">
        <v>44</v>
      </c>
      <c r="T891" s="1" t="s">
        <v>228</v>
      </c>
      <c r="V891" s="1" t="s">
        <v>65</v>
      </c>
      <c r="W891" s="1" t="s">
        <v>66</v>
      </c>
      <c r="X891" s="1" t="s">
        <v>1861</v>
      </c>
      <c r="AB891" s="4">
        <v>57466.55</v>
      </c>
      <c r="AC891" s="4">
        <v>344.98</v>
      </c>
      <c r="AF891" s="1" t="s">
        <v>229</v>
      </c>
    </row>
    <row r="892" spans="1:32" x14ac:dyDescent="0.2">
      <c r="A892" s="1" t="s">
        <v>2084</v>
      </c>
      <c r="B892" s="1" t="s">
        <v>1632</v>
      </c>
      <c r="C892" s="1" t="s">
        <v>1861</v>
      </c>
      <c r="D892" s="1" t="s">
        <v>35</v>
      </c>
      <c r="E892" s="3">
        <v>347</v>
      </c>
      <c r="F892" s="1" t="s">
        <v>36</v>
      </c>
      <c r="G892" s="1" t="s">
        <v>2519</v>
      </c>
      <c r="H892" s="4">
        <v>4635.3500000000004</v>
      </c>
      <c r="I892" s="1" t="s">
        <v>223</v>
      </c>
      <c r="J892" s="1" t="s">
        <v>224</v>
      </c>
      <c r="K892" s="1" t="s">
        <v>131</v>
      </c>
      <c r="L892" s="1" t="s">
        <v>225</v>
      </c>
      <c r="M892" s="1" t="s">
        <v>226</v>
      </c>
      <c r="N892" s="1" t="s">
        <v>41</v>
      </c>
      <c r="O892" s="1" t="s">
        <v>2349</v>
      </c>
      <c r="P892" s="3">
        <v>587</v>
      </c>
      <c r="R892" s="1" t="s">
        <v>2520</v>
      </c>
      <c r="S892" s="1" t="s">
        <v>44</v>
      </c>
      <c r="T892" s="1" t="s">
        <v>228</v>
      </c>
      <c r="V892" s="1" t="s">
        <v>46</v>
      </c>
      <c r="W892" s="1" t="s">
        <v>47</v>
      </c>
      <c r="X892" s="1" t="s">
        <v>1861</v>
      </c>
      <c r="AB892" s="4">
        <v>4635.3500000000004</v>
      </c>
      <c r="AC892" s="4">
        <v>29.37</v>
      </c>
      <c r="AF892" s="1" t="s">
        <v>229</v>
      </c>
    </row>
    <row r="893" spans="1:32" x14ac:dyDescent="0.2">
      <c r="A893" s="1" t="s">
        <v>2283</v>
      </c>
      <c r="B893" s="1" t="s">
        <v>2283</v>
      </c>
      <c r="C893" s="1" t="s">
        <v>2283</v>
      </c>
      <c r="D893" s="1" t="s">
        <v>78</v>
      </c>
      <c r="E893" s="3">
        <v>20298</v>
      </c>
      <c r="F893" s="1" t="s">
        <v>77</v>
      </c>
      <c r="G893" s="1" t="s">
        <v>78</v>
      </c>
      <c r="H893" s="4">
        <v>152.4</v>
      </c>
      <c r="I893" s="1" t="s">
        <v>202</v>
      </c>
      <c r="J893" s="1" t="s">
        <v>203</v>
      </c>
      <c r="K893" s="1" t="s">
        <v>204</v>
      </c>
      <c r="N893" s="1" t="s">
        <v>460</v>
      </c>
      <c r="O893" s="1" t="s">
        <v>2283</v>
      </c>
      <c r="P893" s="3">
        <v>588</v>
      </c>
      <c r="R893" s="1" t="s">
        <v>2521</v>
      </c>
      <c r="S893" s="1" t="s">
        <v>44</v>
      </c>
      <c r="T893" s="1" t="s">
        <v>207</v>
      </c>
      <c r="X893" s="1" t="s">
        <v>2387</v>
      </c>
      <c r="Y893" s="1" t="s">
        <v>2522</v>
      </c>
      <c r="AA893" s="1" t="s">
        <v>2283</v>
      </c>
      <c r="AB893" s="4">
        <v>0</v>
      </c>
      <c r="AC893" s="4">
        <v>0</v>
      </c>
    </row>
    <row r="894" spans="1:32" x14ac:dyDescent="0.2">
      <c r="A894" s="1" t="s">
        <v>2283</v>
      </c>
      <c r="B894" s="1" t="s">
        <v>2283</v>
      </c>
      <c r="C894" s="1" t="s">
        <v>2283</v>
      </c>
      <c r="D894" s="1" t="s">
        <v>78</v>
      </c>
      <c r="E894" s="3">
        <v>20299</v>
      </c>
      <c r="F894" s="1" t="s">
        <v>77</v>
      </c>
      <c r="G894" s="1" t="s">
        <v>78</v>
      </c>
      <c r="H894" s="4">
        <v>73</v>
      </c>
      <c r="I894" s="1" t="s">
        <v>202</v>
      </c>
      <c r="J894" s="1" t="s">
        <v>203</v>
      </c>
      <c r="K894" s="1" t="s">
        <v>204</v>
      </c>
      <c r="N894" s="1" t="s">
        <v>460</v>
      </c>
      <c r="O894" s="1" t="s">
        <v>2283</v>
      </c>
      <c r="P894" s="3">
        <v>589</v>
      </c>
      <c r="R894" s="1" t="s">
        <v>2523</v>
      </c>
      <c r="S894" s="1" t="s">
        <v>44</v>
      </c>
      <c r="T894" s="1" t="s">
        <v>207</v>
      </c>
      <c r="X894" s="1" t="s">
        <v>2347</v>
      </c>
      <c r="Y894" s="1" t="s">
        <v>2524</v>
      </c>
      <c r="AA894" s="1" t="s">
        <v>2283</v>
      </c>
      <c r="AB894" s="4">
        <v>0</v>
      </c>
      <c r="AC894" s="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F61D-1FB7-C344-A101-C13E313D77A2}">
  <sheetPr filterMode="1"/>
  <dimension ref="A1:AN937"/>
  <sheetViews>
    <sheetView tabSelected="1" topLeftCell="B1" workbookViewId="0">
      <pane ySplit="2" topLeftCell="A876" activePane="bottomLeft" state="frozen"/>
      <selection pane="bottomLeft" activeCell="AQ899" sqref="AQ899"/>
    </sheetView>
  </sheetViews>
  <sheetFormatPr baseColWidth="10" defaultColWidth="8.83203125" defaultRowHeight="15" x14ac:dyDescent="0.2"/>
  <cols>
    <col min="1" max="1" width="14.1640625" style="1" hidden="1" customWidth="1"/>
    <col min="2" max="2" width="16.33203125" style="1" bestFit="1" customWidth="1"/>
    <col min="3" max="3" width="10.6640625" style="1" hidden="1" customWidth="1"/>
    <col min="4" max="4" width="4.6640625" style="1" hidden="1" customWidth="1"/>
    <col min="5" max="5" width="19.5" style="3" hidden="1" customWidth="1"/>
    <col min="6" max="6" width="8.5" style="1" hidden="1" customWidth="1"/>
    <col min="7" max="7" width="19.33203125" style="1" bestFit="1" customWidth="1"/>
    <col min="8" max="8" width="11.6640625" style="4" bestFit="1" customWidth="1"/>
    <col min="9" max="9" width="51.5" style="1" hidden="1" customWidth="1"/>
    <col min="10" max="10" width="12" style="1" bestFit="1" customWidth="1"/>
    <col min="11" max="11" width="30.1640625" style="1" hidden="1" customWidth="1"/>
    <col min="12" max="12" width="8.1640625" style="1" hidden="1" customWidth="1"/>
    <col min="13" max="13" width="9.5" style="1" hidden="1" customWidth="1"/>
    <col min="14" max="14" width="34.83203125" style="1" hidden="1" customWidth="1"/>
    <col min="15" max="15" width="16.1640625" style="1" bestFit="1" customWidth="1"/>
    <col min="16" max="16" width="15.6640625" style="3" bestFit="1" customWidth="1"/>
    <col min="17" max="17" width="7.83203125" style="1" hidden="1" customWidth="1"/>
    <col min="18" max="18" width="127.1640625" style="1" hidden="1" customWidth="1"/>
    <col min="19" max="19" width="27.1640625" style="1" hidden="1" customWidth="1"/>
    <col min="20" max="20" width="12.1640625" style="1" hidden="1" customWidth="1"/>
    <col min="21" max="21" width="4.1640625" style="1" hidden="1" customWidth="1"/>
    <col min="22" max="22" width="11.1640625" style="1" hidden="1" customWidth="1"/>
    <col min="23" max="23" width="55.6640625" style="1" hidden="1" customWidth="1"/>
    <col min="24" max="24" width="11.6640625" style="1" hidden="1" customWidth="1"/>
    <col min="25" max="25" width="9.83203125" style="1" hidden="1" customWidth="1"/>
    <col min="26" max="26" width="13.83203125" style="1" hidden="1" customWidth="1"/>
    <col min="27" max="27" width="10.6640625" style="1" hidden="1" customWidth="1"/>
    <col min="28" max="28" width="10.1640625" style="4" hidden="1" customWidth="1"/>
    <col min="29" max="29" width="8.1640625" style="4" hidden="1" customWidth="1"/>
    <col min="30" max="30" width="6.33203125" style="1" hidden="1" customWidth="1"/>
    <col min="31" max="31" width="13.5" style="1" hidden="1" customWidth="1"/>
    <col min="32" max="32" width="42.6640625" style="1" hidden="1" customWidth="1"/>
    <col min="33" max="37" width="0" hidden="1" customWidth="1"/>
    <col min="39" max="39" width="12.5" customWidth="1"/>
    <col min="40" max="40" width="13.6640625" bestFit="1" customWidth="1"/>
  </cols>
  <sheetData>
    <row r="1" spans="1:40" ht="21" x14ac:dyDescent="0.2">
      <c r="B1" s="5" t="s">
        <v>2525</v>
      </c>
    </row>
    <row r="2" spans="1:40" ht="80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I2" s="6" t="s">
        <v>2526</v>
      </c>
      <c r="AJ2" s="6" t="s">
        <v>2527</v>
      </c>
      <c r="AK2" s="6" t="s">
        <v>2528</v>
      </c>
      <c r="AL2" s="6" t="s">
        <v>2529</v>
      </c>
      <c r="AM2" s="7" t="s">
        <v>2530</v>
      </c>
      <c r="AN2" s="8" t="s">
        <v>2531</v>
      </c>
    </row>
    <row r="3" spans="1:40" x14ac:dyDescent="0.2">
      <c r="A3" s="1" t="s">
        <v>32</v>
      </c>
      <c r="B3" s="1" t="s">
        <v>33</v>
      </c>
      <c r="C3" s="1" t="s">
        <v>34</v>
      </c>
      <c r="D3" s="1" t="s">
        <v>35</v>
      </c>
      <c r="E3" s="3">
        <v>477</v>
      </c>
      <c r="F3" s="1" t="s">
        <v>36</v>
      </c>
      <c r="G3" s="1" t="s">
        <v>37</v>
      </c>
      <c r="H3" s="4">
        <v>409.67</v>
      </c>
      <c r="I3" s="1" t="s">
        <v>38</v>
      </c>
      <c r="J3" s="1" t="s">
        <v>39</v>
      </c>
      <c r="K3" s="1" t="s">
        <v>40</v>
      </c>
      <c r="N3" s="1" t="s">
        <v>41</v>
      </c>
      <c r="O3" s="1" t="s">
        <v>42</v>
      </c>
      <c r="P3" s="3">
        <v>1</v>
      </c>
      <c r="R3" s="1" t="s">
        <v>43</v>
      </c>
      <c r="S3" s="1" t="s">
        <v>44</v>
      </c>
      <c r="T3" s="1" t="s">
        <v>45</v>
      </c>
      <c r="V3" s="1" t="s">
        <v>46</v>
      </c>
      <c r="W3" s="1" t="s">
        <v>47</v>
      </c>
      <c r="X3" s="1" t="s">
        <v>34</v>
      </c>
      <c r="AB3" s="4">
        <v>409.67</v>
      </c>
      <c r="AC3" s="4">
        <v>40.97</v>
      </c>
      <c r="AF3" s="1" t="s">
        <v>48</v>
      </c>
      <c r="AI3" s="9">
        <f>DATEVALUE(A3)</f>
        <v>44204</v>
      </c>
      <c r="AJ3" s="9">
        <f>DATEVALUE(X3)</f>
        <v>44118</v>
      </c>
      <c r="AK3" s="9">
        <f>30+AJ3</f>
        <v>44148</v>
      </c>
      <c r="AL3" s="9">
        <f>MAX(AI3,AK3)</f>
        <v>44204</v>
      </c>
      <c r="AM3" s="10">
        <f>+O3-AL3</f>
        <v>-3</v>
      </c>
      <c r="AN3" s="11">
        <f>+AM3*H3</f>
        <v>-1229.01</v>
      </c>
    </row>
    <row r="4" spans="1:40" x14ac:dyDescent="0.2">
      <c r="A4" s="1" t="s">
        <v>49</v>
      </c>
      <c r="B4" s="1" t="s">
        <v>50</v>
      </c>
      <c r="C4" s="1" t="s">
        <v>51</v>
      </c>
      <c r="D4" s="1" t="s">
        <v>35</v>
      </c>
      <c r="E4" s="3">
        <v>492</v>
      </c>
      <c r="F4" s="1" t="s">
        <v>36</v>
      </c>
      <c r="G4" s="1" t="s">
        <v>52</v>
      </c>
      <c r="H4" s="4">
        <v>5.43</v>
      </c>
      <c r="I4" s="1" t="s">
        <v>38</v>
      </c>
      <c r="J4" s="1" t="s">
        <v>39</v>
      </c>
      <c r="K4" s="1" t="s">
        <v>40</v>
      </c>
      <c r="N4" s="1" t="s">
        <v>41</v>
      </c>
      <c r="O4" s="1" t="s">
        <v>42</v>
      </c>
      <c r="P4" s="3">
        <v>2</v>
      </c>
      <c r="R4" s="1" t="s">
        <v>53</v>
      </c>
      <c r="S4" s="1" t="s">
        <v>44</v>
      </c>
      <c r="T4" s="1" t="s">
        <v>45</v>
      </c>
      <c r="V4" s="1" t="s">
        <v>46</v>
      </c>
      <c r="W4" s="1" t="s">
        <v>47</v>
      </c>
      <c r="X4" s="1" t="s">
        <v>51</v>
      </c>
      <c r="AB4" s="4">
        <v>5.43</v>
      </c>
      <c r="AC4" s="4">
        <v>0.54</v>
      </c>
      <c r="AF4" s="1" t="s">
        <v>48</v>
      </c>
      <c r="AI4" s="9">
        <f t="shared" ref="AI4:AI67" si="0">DATEVALUE(A4)</f>
        <v>44216</v>
      </c>
      <c r="AJ4" s="9">
        <f t="shared" ref="AJ4:AJ67" si="1">DATEVALUE(X4)</f>
        <v>44127</v>
      </c>
      <c r="AK4" s="9">
        <f t="shared" ref="AK4:AK67" si="2">30+AJ4</f>
        <v>44157</v>
      </c>
      <c r="AL4" s="9">
        <f t="shared" ref="AL4:AL67" si="3">MAX(AI4,AK4)</f>
        <v>44216</v>
      </c>
      <c r="AM4" s="10">
        <f t="shared" ref="AM4:AM67" si="4">+O4-AL4</f>
        <v>-15</v>
      </c>
      <c r="AN4" s="11">
        <f t="shared" ref="AN4:AN67" si="5">+AM4*H4</f>
        <v>-81.449999999999989</v>
      </c>
    </row>
    <row r="5" spans="1:40" x14ac:dyDescent="0.2">
      <c r="A5" s="1" t="s">
        <v>49</v>
      </c>
      <c r="B5" s="1" t="s">
        <v>50</v>
      </c>
      <c r="C5" s="1" t="s">
        <v>51</v>
      </c>
      <c r="D5" s="1" t="s">
        <v>35</v>
      </c>
      <c r="E5" s="3">
        <v>493</v>
      </c>
      <c r="F5" s="1" t="s">
        <v>36</v>
      </c>
      <c r="G5" s="1" t="s">
        <v>54</v>
      </c>
      <c r="H5" s="4">
        <v>6.56</v>
      </c>
      <c r="I5" s="1" t="s">
        <v>38</v>
      </c>
      <c r="J5" s="1" t="s">
        <v>39</v>
      </c>
      <c r="K5" s="1" t="s">
        <v>40</v>
      </c>
      <c r="N5" s="1" t="s">
        <v>41</v>
      </c>
      <c r="O5" s="1" t="s">
        <v>42</v>
      </c>
      <c r="P5" s="3">
        <v>3</v>
      </c>
      <c r="R5" s="1" t="s">
        <v>53</v>
      </c>
      <c r="S5" s="1" t="s">
        <v>44</v>
      </c>
      <c r="T5" s="1" t="s">
        <v>45</v>
      </c>
      <c r="V5" s="1" t="s">
        <v>46</v>
      </c>
      <c r="W5" s="1" t="s">
        <v>47</v>
      </c>
      <c r="X5" s="1" t="s">
        <v>51</v>
      </c>
      <c r="AB5" s="4">
        <v>6.56</v>
      </c>
      <c r="AC5" s="4">
        <v>0.66</v>
      </c>
      <c r="AF5" s="1" t="s">
        <v>48</v>
      </c>
      <c r="AI5" s="9">
        <f t="shared" si="0"/>
        <v>44216</v>
      </c>
      <c r="AJ5" s="9">
        <f t="shared" si="1"/>
        <v>44127</v>
      </c>
      <c r="AK5" s="9">
        <f t="shared" si="2"/>
        <v>44157</v>
      </c>
      <c r="AL5" s="9">
        <f t="shared" si="3"/>
        <v>44216</v>
      </c>
      <c r="AM5" s="10">
        <f t="shared" si="4"/>
        <v>-15</v>
      </c>
      <c r="AN5" s="11">
        <f t="shared" si="5"/>
        <v>-98.399999999999991</v>
      </c>
    </row>
    <row r="6" spans="1:40" x14ac:dyDescent="0.2">
      <c r="A6" s="1" t="s">
        <v>55</v>
      </c>
      <c r="B6" s="1" t="s">
        <v>56</v>
      </c>
      <c r="C6" s="1" t="s">
        <v>56</v>
      </c>
      <c r="D6" s="1" t="s">
        <v>35</v>
      </c>
      <c r="E6" s="3">
        <v>524</v>
      </c>
      <c r="F6" s="1" t="s">
        <v>36</v>
      </c>
      <c r="G6" s="1" t="s">
        <v>57</v>
      </c>
      <c r="H6" s="4">
        <v>1400</v>
      </c>
      <c r="I6" s="1" t="s">
        <v>58</v>
      </c>
      <c r="J6" s="1" t="s">
        <v>59</v>
      </c>
      <c r="K6" s="1" t="s">
        <v>60</v>
      </c>
      <c r="L6" s="1" t="s">
        <v>61</v>
      </c>
      <c r="M6" s="1" t="s">
        <v>62</v>
      </c>
      <c r="N6" s="1" t="s">
        <v>41</v>
      </c>
      <c r="O6" s="1" t="s">
        <v>42</v>
      </c>
      <c r="P6" s="3">
        <v>5</v>
      </c>
      <c r="R6" s="1" t="s">
        <v>63</v>
      </c>
      <c r="S6" s="1" t="s">
        <v>44</v>
      </c>
      <c r="T6" s="1" t="s">
        <v>64</v>
      </c>
      <c r="V6" s="1" t="s">
        <v>65</v>
      </c>
      <c r="W6" s="1" t="s">
        <v>66</v>
      </c>
      <c r="X6" s="1" t="s">
        <v>56</v>
      </c>
      <c r="AB6" s="4">
        <v>1400</v>
      </c>
      <c r="AC6" s="4">
        <v>0</v>
      </c>
      <c r="AF6" s="1" t="s">
        <v>67</v>
      </c>
      <c r="AI6" s="9">
        <f t="shared" si="0"/>
        <v>44205</v>
      </c>
      <c r="AJ6" s="9">
        <f t="shared" si="1"/>
        <v>44144</v>
      </c>
      <c r="AK6" s="9">
        <f t="shared" si="2"/>
        <v>44174</v>
      </c>
      <c r="AL6" s="9">
        <f t="shared" si="3"/>
        <v>44205</v>
      </c>
      <c r="AM6" s="10">
        <f t="shared" si="4"/>
        <v>-4</v>
      </c>
      <c r="AN6" s="11">
        <f t="shared" si="5"/>
        <v>-5600</v>
      </c>
    </row>
    <row r="7" spans="1:40" x14ac:dyDescent="0.2">
      <c r="A7" s="1" t="s">
        <v>68</v>
      </c>
      <c r="B7" s="1" t="s">
        <v>69</v>
      </c>
      <c r="C7" s="1" t="s">
        <v>69</v>
      </c>
      <c r="D7" s="1" t="s">
        <v>35</v>
      </c>
      <c r="E7" s="3">
        <v>535</v>
      </c>
      <c r="F7" s="1" t="s">
        <v>36</v>
      </c>
      <c r="G7" s="1" t="s">
        <v>70</v>
      </c>
      <c r="H7" s="4">
        <v>536.09</v>
      </c>
      <c r="I7" s="1" t="s">
        <v>71</v>
      </c>
      <c r="J7" s="1" t="s">
        <v>72</v>
      </c>
      <c r="K7" s="1" t="s">
        <v>73</v>
      </c>
      <c r="N7" s="1" t="s">
        <v>41</v>
      </c>
      <c r="O7" s="1" t="s">
        <v>42</v>
      </c>
      <c r="P7" s="3">
        <v>4</v>
      </c>
      <c r="R7" s="1" t="s">
        <v>74</v>
      </c>
      <c r="S7" s="1" t="s">
        <v>44</v>
      </c>
      <c r="T7" s="1" t="s">
        <v>75</v>
      </c>
      <c r="V7" s="1" t="s">
        <v>46</v>
      </c>
      <c r="W7" s="1" t="s">
        <v>47</v>
      </c>
      <c r="X7" s="1" t="s">
        <v>69</v>
      </c>
      <c r="AB7" s="4">
        <v>536.09</v>
      </c>
      <c r="AC7" s="4">
        <v>117.94</v>
      </c>
      <c r="AF7" s="1" t="s">
        <v>76</v>
      </c>
      <c r="AI7" s="9">
        <f t="shared" si="0"/>
        <v>44208</v>
      </c>
      <c r="AJ7" s="9">
        <f t="shared" si="1"/>
        <v>44147</v>
      </c>
      <c r="AK7" s="9">
        <f t="shared" si="2"/>
        <v>44177</v>
      </c>
      <c r="AL7" s="9">
        <f t="shared" si="3"/>
        <v>44208</v>
      </c>
      <c r="AM7" s="10">
        <f t="shared" si="4"/>
        <v>-7</v>
      </c>
      <c r="AN7" s="11">
        <f t="shared" si="5"/>
        <v>-3752.63</v>
      </c>
    </row>
    <row r="8" spans="1:40" hidden="1" x14ac:dyDescent="0.2">
      <c r="A8" s="1" t="s">
        <v>42</v>
      </c>
      <c r="B8" s="1" t="s">
        <v>42</v>
      </c>
      <c r="C8" s="1" t="s">
        <v>42</v>
      </c>
      <c r="D8" s="1" t="s">
        <v>35</v>
      </c>
      <c r="E8" s="3">
        <v>20000</v>
      </c>
      <c r="F8" s="1" t="s">
        <v>77</v>
      </c>
      <c r="G8" s="1" t="s">
        <v>78</v>
      </c>
      <c r="H8" s="4">
        <v>136.16</v>
      </c>
      <c r="I8" s="1" t="s">
        <v>79</v>
      </c>
      <c r="K8" s="1" t="s">
        <v>80</v>
      </c>
      <c r="N8" s="1" t="s">
        <v>41</v>
      </c>
      <c r="O8" s="1" t="s">
        <v>42</v>
      </c>
      <c r="P8" s="3">
        <v>6</v>
      </c>
      <c r="R8" s="1" t="s">
        <v>81</v>
      </c>
      <c r="S8" s="1" t="s">
        <v>44</v>
      </c>
      <c r="X8" s="1" t="s">
        <v>82</v>
      </c>
      <c r="AB8" s="4">
        <v>0</v>
      </c>
      <c r="AC8" s="4">
        <v>0</v>
      </c>
      <c r="AI8" s="9">
        <f t="shared" si="0"/>
        <v>44201</v>
      </c>
      <c r="AJ8" s="9">
        <f t="shared" si="1"/>
        <v>44172</v>
      </c>
      <c r="AK8" s="9">
        <f t="shared" si="2"/>
        <v>44202</v>
      </c>
      <c r="AL8" s="9">
        <f t="shared" si="3"/>
        <v>44202</v>
      </c>
      <c r="AM8" s="10">
        <f t="shared" si="4"/>
        <v>-1</v>
      </c>
      <c r="AN8" s="11">
        <f t="shared" si="5"/>
        <v>-136.16</v>
      </c>
    </row>
    <row r="9" spans="1:40" hidden="1" x14ac:dyDescent="0.2">
      <c r="A9" s="1" t="s">
        <v>42</v>
      </c>
      <c r="B9" s="1" t="s">
        <v>42</v>
      </c>
      <c r="C9" s="1" t="s">
        <v>42</v>
      </c>
      <c r="D9" s="1" t="s">
        <v>78</v>
      </c>
      <c r="E9" s="3">
        <v>20001</v>
      </c>
      <c r="F9" s="1" t="s">
        <v>77</v>
      </c>
      <c r="G9" s="1" t="s">
        <v>78</v>
      </c>
      <c r="H9" s="4">
        <v>12.56</v>
      </c>
      <c r="I9" s="1" t="s">
        <v>83</v>
      </c>
      <c r="K9" s="1" t="s">
        <v>80</v>
      </c>
      <c r="N9" s="1" t="s">
        <v>41</v>
      </c>
      <c r="O9" s="1" t="s">
        <v>42</v>
      </c>
      <c r="P9" s="3">
        <v>7</v>
      </c>
      <c r="R9" s="1" t="s">
        <v>84</v>
      </c>
      <c r="S9" s="1" t="s">
        <v>44</v>
      </c>
      <c r="X9" s="1" t="s">
        <v>82</v>
      </c>
      <c r="AB9" s="4">
        <v>0</v>
      </c>
      <c r="AC9" s="4">
        <v>0</v>
      </c>
      <c r="AI9" s="9">
        <f t="shared" si="0"/>
        <v>44201</v>
      </c>
      <c r="AJ9" s="9">
        <f t="shared" si="1"/>
        <v>44172</v>
      </c>
      <c r="AK9" s="9">
        <f t="shared" si="2"/>
        <v>44202</v>
      </c>
      <c r="AL9" s="9">
        <f t="shared" si="3"/>
        <v>44202</v>
      </c>
      <c r="AM9" s="10">
        <f t="shared" si="4"/>
        <v>-1</v>
      </c>
      <c r="AN9" s="11">
        <f t="shared" si="5"/>
        <v>-12.56</v>
      </c>
    </row>
    <row r="10" spans="1:40" hidden="1" x14ac:dyDescent="0.2">
      <c r="A10" s="1" t="s">
        <v>42</v>
      </c>
      <c r="B10" s="1" t="s">
        <v>42</v>
      </c>
      <c r="C10" s="1" t="s">
        <v>42</v>
      </c>
      <c r="D10" s="1" t="s">
        <v>78</v>
      </c>
      <c r="E10" s="3">
        <v>20002</v>
      </c>
      <c r="F10" s="1" t="s">
        <v>77</v>
      </c>
      <c r="G10" s="1" t="s">
        <v>78</v>
      </c>
      <c r="H10" s="4">
        <v>82.21</v>
      </c>
      <c r="I10" s="1" t="s">
        <v>85</v>
      </c>
      <c r="K10" s="1" t="s">
        <v>86</v>
      </c>
      <c r="N10" s="1" t="s">
        <v>41</v>
      </c>
      <c r="O10" s="1" t="s">
        <v>42</v>
      </c>
      <c r="P10" s="3">
        <v>8</v>
      </c>
      <c r="R10" s="1" t="s">
        <v>87</v>
      </c>
      <c r="S10" s="1" t="s">
        <v>44</v>
      </c>
      <c r="X10" s="1" t="s">
        <v>82</v>
      </c>
      <c r="AB10" s="4">
        <v>0</v>
      </c>
      <c r="AC10" s="4">
        <v>0</v>
      </c>
      <c r="AI10" s="9">
        <f t="shared" si="0"/>
        <v>44201</v>
      </c>
      <c r="AJ10" s="9">
        <f t="shared" si="1"/>
        <v>44172</v>
      </c>
      <c r="AK10" s="9">
        <f t="shared" si="2"/>
        <v>44202</v>
      </c>
      <c r="AL10" s="9">
        <f t="shared" si="3"/>
        <v>44202</v>
      </c>
      <c r="AM10" s="10">
        <f t="shared" si="4"/>
        <v>-1</v>
      </c>
      <c r="AN10" s="11">
        <f t="shared" si="5"/>
        <v>-82.21</v>
      </c>
    </row>
    <row r="11" spans="1:40" hidden="1" x14ac:dyDescent="0.2">
      <c r="A11" s="1" t="s">
        <v>42</v>
      </c>
      <c r="B11" s="1" t="s">
        <v>42</v>
      </c>
      <c r="C11" s="1" t="s">
        <v>42</v>
      </c>
      <c r="D11" s="1" t="s">
        <v>78</v>
      </c>
      <c r="E11" s="3">
        <v>20003</v>
      </c>
      <c r="F11" s="1" t="s">
        <v>77</v>
      </c>
      <c r="G11" s="1" t="s">
        <v>78</v>
      </c>
      <c r="H11" s="4">
        <v>24</v>
      </c>
      <c r="I11" s="1" t="s">
        <v>88</v>
      </c>
      <c r="K11" s="1" t="s">
        <v>89</v>
      </c>
      <c r="N11" s="1" t="s">
        <v>41</v>
      </c>
      <c r="O11" s="1" t="s">
        <v>42</v>
      </c>
      <c r="P11" s="3">
        <v>9</v>
      </c>
      <c r="R11" s="1" t="s">
        <v>87</v>
      </c>
      <c r="S11" s="1" t="s">
        <v>44</v>
      </c>
      <c r="X11" s="1" t="s">
        <v>82</v>
      </c>
      <c r="AB11" s="4">
        <v>0</v>
      </c>
      <c r="AC11" s="4">
        <v>0</v>
      </c>
      <c r="AI11" s="9">
        <f t="shared" si="0"/>
        <v>44201</v>
      </c>
      <c r="AJ11" s="9">
        <f t="shared" si="1"/>
        <v>44172</v>
      </c>
      <c r="AK11" s="9">
        <f t="shared" si="2"/>
        <v>44202</v>
      </c>
      <c r="AL11" s="9">
        <f t="shared" si="3"/>
        <v>44202</v>
      </c>
      <c r="AM11" s="10">
        <f t="shared" si="4"/>
        <v>-1</v>
      </c>
      <c r="AN11" s="11">
        <f t="shared" si="5"/>
        <v>-24</v>
      </c>
    </row>
    <row r="12" spans="1:40" hidden="1" x14ac:dyDescent="0.2">
      <c r="A12" s="1" t="s">
        <v>42</v>
      </c>
      <c r="B12" s="1" t="s">
        <v>42</v>
      </c>
      <c r="C12" s="1" t="s">
        <v>42</v>
      </c>
      <c r="D12" s="1" t="s">
        <v>78</v>
      </c>
      <c r="E12" s="3">
        <v>20004</v>
      </c>
      <c r="F12" s="1" t="s">
        <v>77</v>
      </c>
      <c r="G12" s="1" t="s">
        <v>78</v>
      </c>
      <c r="H12" s="4">
        <v>236</v>
      </c>
      <c r="I12" s="1" t="s">
        <v>90</v>
      </c>
      <c r="J12" s="1" t="s">
        <v>91</v>
      </c>
      <c r="K12" s="1" t="s">
        <v>89</v>
      </c>
      <c r="N12" s="1" t="s">
        <v>41</v>
      </c>
      <c r="O12" s="1" t="s">
        <v>42</v>
      </c>
      <c r="P12" s="3">
        <v>10</v>
      </c>
      <c r="R12" s="1" t="s">
        <v>92</v>
      </c>
      <c r="S12" s="1" t="s">
        <v>44</v>
      </c>
      <c r="X12" s="1" t="s">
        <v>82</v>
      </c>
      <c r="AB12" s="4">
        <v>0</v>
      </c>
      <c r="AC12" s="4">
        <v>0</v>
      </c>
      <c r="AI12" s="9">
        <f t="shared" si="0"/>
        <v>44201</v>
      </c>
      <c r="AJ12" s="9">
        <f t="shared" si="1"/>
        <v>44172</v>
      </c>
      <c r="AK12" s="9">
        <f t="shared" si="2"/>
        <v>44202</v>
      </c>
      <c r="AL12" s="9">
        <f t="shared" si="3"/>
        <v>44202</v>
      </c>
      <c r="AM12" s="10">
        <f t="shared" si="4"/>
        <v>-1</v>
      </c>
      <c r="AN12" s="11">
        <f t="shared" si="5"/>
        <v>-236</v>
      </c>
    </row>
    <row r="13" spans="1:40" hidden="1" x14ac:dyDescent="0.2">
      <c r="A13" s="1" t="s">
        <v>42</v>
      </c>
      <c r="B13" s="1" t="s">
        <v>42</v>
      </c>
      <c r="C13" s="1" t="s">
        <v>42</v>
      </c>
      <c r="D13" s="1" t="s">
        <v>78</v>
      </c>
      <c r="E13" s="3">
        <v>20005</v>
      </c>
      <c r="F13" s="1" t="s">
        <v>77</v>
      </c>
      <c r="G13" s="1" t="s">
        <v>78</v>
      </c>
      <c r="H13" s="4">
        <v>405.17</v>
      </c>
      <c r="I13" s="1" t="s">
        <v>93</v>
      </c>
      <c r="K13" s="1" t="s">
        <v>89</v>
      </c>
      <c r="L13" s="1" t="s">
        <v>94</v>
      </c>
      <c r="M13" s="1" t="s">
        <v>95</v>
      </c>
      <c r="N13" s="1" t="s">
        <v>41</v>
      </c>
      <c r="O13" s="1" t="s">
        <v>42</v>
      </c>
      <c r="P13" s="3">
        <v>11</v>
      </c>
      <c r="R13" s="1" t="s">
        <v>96</v>
      </c>
      <c r="S13" s="1" t="s">
        <v>44</v>
      </c>
      <c r="X13" s="1" t="s">
        <v>82</v>
      </c>
      <c r="AB13" s="4">
        <v>0</v>
      </c>
      <c r="AC13" s="4">
        <v>0</v>
      </c>
      <c r="AI13" s="9">
        <f t="shared" si="0"/>
        <v>44201</v>
      </c>
      <c r="AJ13" s="9">
        <f t="shared" si="1"/>
        <v>44172</v>
      </c>
      <c r="AK13" s="9">
        <f t="shared" si="2"/>
        <v>44202</v>
      </c>
      <c r="AL13" s="9">
        <f t="shared" si="3"/>
        <v>44202</v>
      </c>
      <c r="AM13" s="10">
        <f t="shared" si="4"/>
        <v>-1</v>
      </c>
      <c r="AN13" s="11">
        <f t="shared" si="5"/>
        <v>-405.17</v>
      </c>
    </row>
    <row r="14" spans="1:40" x14ac:dyDescent="0.2">
      <c r="A14" s="1" t="s">
        <v>97</v>
      </c>
      <c r="B14" s="1" t="s">
        <v>97</v>
      </c>
      <c r="C14" s="1" t="s">
        <v>98</v>
      </c>
      <c r="D14" s="1" t="s">
        <v>35</v>
      </c>
      <c r="E14" s="3">
        <v>57</v>
      </c>
      <c r="F14" s="1" t="s">
        <v>77</v>
      </c>
      <c r="G14" s="1" t="s">
        <v>99</v>
      </c>
      <c r="H14" s="4">
        <v>4008</v>
      </c>
      <c r="I14" s="1" t="s">
        <v>100</v>
      </c>
      <c r="J14" s="1" t="s">
        <v>101</v>
      </c>
      <c r="K14" s="1" t="s">
        <v>102</v>
      </c>
      <c r="N14" s="1" t="s">
        <v>41</v>
      </c>
      <c r="O14" s="1" t="s">
        <v>103</v>
      </c>
      <c r="P14" s="3">
        <v>21</v>
      </c>
      <c r="R14" s="1" t="s">
        <v>104</v>
      </c>
      <c r="S14" s="1" t="s">
        <v>44</v>
      </c>
      <c r="V14" s="1" t="s">
        <v>46</v>
      </c>
      <c r="W14" s="1" t="s">
        <v>47</v>
      </c>
      <c r="X14" s="1" t="s">
        <v>97</v>
      </c>
      <c r="AB14" s="4">
        <v>3900</v>
      </c>
      <c r="AC14" s="4">
        <v>858</v>
      </c>
      <c r="AF14" s="1" t="s">
        <v>105</v>
      </c>
      <c r="AI14" s="9">
        <f t="shared" si="0"/>
        <v>44179</v>
      </c>
      <c r="AJ14" s="9">
        <f t="shared" si="1"/>
        <v>44179</v>
      </c>
      <c r="AK14" s="9">
        <f t="shared" si="2"/>
        <v>44209</v>
      </c>
      <c r="AL14" s="9">
        <f t="shared" si="3"/>
        <v>44209</v>
      </c>
      <c r="AM14" s="10">
        <f t="shared" si="4"/>
        <v>-6</v>
      </c>
      <c r="AN14" s="11">
        <f t="shared" si="5"/>
        <v>-24048</v>
      </c>
    </row>
    <row r="15" spans="1:40" x14ac:dyDescent="0.2">
      <c r="A15" s="1" t="s">
        <v>106</v>
      </c>
      <c r="B15" s="1" t="s">
        <v>69</v>
      </c>
      <c r="C15" s="1" t="s">
        <v>107</v>
      </c>
      <c r="D15" s="1" t="s">
        <v>35</v>
      </c>
      <c r="E15" s="3">
        <v>541</v>
      </c>
      <c r="F15" s="1" t="s">
        <v>36</v>
      </c>
      <c r="G15" s="1" t="s">
        <v>108</v>
      </c>
      <c r="H15" s="4">
        <v>2460</v>
      </c>
      <c r="I15" s="1" t="s">
        <v>109</v>
      </c>
      <c r="J15" s="1" t="s">
        <v>110</v>
      </c>
      <c r="K15" s="1" t="s">
        <v>111</v>
      </c>
      <c r="N15" s="1" t="s">
        <v>41</v>
      </c>
      <c r="O15" s="1" t="s">
        <v>103</v>
      </c>
      <c r="P15" s="3">
        <v>22</v>
      </c>
      <c r="R15" s="1" t="s">
        <v>112</v>
      </c>
      <c r="S15" s="1" t="s">
        <v>44</v>
      </c>
      <c r="T15" s="1" t="s">
        <v>113</v>
      </c>
      <c r="V15" s="1" t="s">
        <v>46</v>
      </c>
      <c r="W15" s="1" t="s">
        <v>47</v>
      </c>
      <c r="X15" s="1" t="s">
        <v>107</v>
      </c>
      <c r="AB15" s="4">
        <v>2460</v>
      </c>
      <c r="AC15" s="4">
        <v>541.20000000000005</v>
      </c>
      <c r="AF15" s="1" t="s">
        <v>114</v>
      </c>
      <c r="AI15" s="9">
        <f t="shared" si="0"/>
        <v>44227</v>
      </c>
      <c r="AJ15" s="9">
        <f t="shared" si="1"/>
        <v>44149</v>
      </c>
      <c r="AK15" s="9">
        <f t="shared" si="2"/>
        <v>44179</v>
      </c>
      <c r="AL15" s="9">
        <f t="shared" si="3"/>
        <v>44227</v>
      </c>
      <c r="AM15" s="10">
        <f t="shared" si="4"/>
        <v>-24</v>
      </c>
      <c r="AN15" s="11">
        <f t="shared" si="5"/>
        <v>-59040</v>
      </c>
    </row>
    <row r="16" spans="1:40" hidden="1" x14ac:dyDescent="0.2">
      <c r="A16" s="1" t="s">
        <v>103</v>
      </c>
      <c r="B16" s="1" t="s">
        <v>103</v>
      </c>
      <c r="C16" s="1" t="s">
        <v>103</v>
      </c>
      <c r="D16" s="1" t="s">
        <v>78</v>
      </c>
      <c r="E16" s="3">
        <v>20007</v>
      </c>
      <c r="F16" s="1" t="s">
        <v>77</v>
      </c>
      <c r="G16" s="1" t="s">
        <v>78</v>
      </c>
      <c r="H16" s="4">
        <v>638.74</v>
      </c>
      <c r="I16" s="1" t="s">
        <v>115</v>
      </c>
      <c r="K16" s="1" t="s">
        <v>102</v>
      </c>
      <c r="N16" s="1" t="s">
        <v>116</v>
      </c>
      <c r="O16" s="1" t="s">
        <v>103</v>
      </c>
      <c r="P16" s="3">
        <v>13</v>
      </c>
      <c r="R16" s="1" t="s">
        <v>117</v>
      </c>
      <c r="S16" s="1" t="s">
        <v>44</v>
      </c>
      <c r="X16" s="1" t="s">
        <v>82</v>
      </c>
      <c r="AB16" s="4">
        <v>0</v>
      </c>
      <c r="AC16" s="4">
        <v>0</v>
      </c>
      <c r="AI16" s="9">
        <f t="shared" si="0"/>
        <v>44203</v>
      </c>
      <c r="AJ16" s="9">
        <f t="shared" si="1"/>
        <v>44172</v>
      </c>
      <c r="AK16" s="9">
        <f t="shared" si="2"/>
        <v>44202</v>
      </c>
      <c r="AL16" s="9">
        <f t="shared" si="3"/>
        <v>44203</v>
      </c>
      <c r="AM16" s="10">
        <f t="shared" si="4"/>
        <v>0</v>
      </c>
      <c r="AN16" s="11">
        <f t="shared" si="5"/>
        <v>0</v>
      </c>
    </row>
    <row r="17" spans="1:40" hidden="1" x14ac:dyDescent="0.2">
      <c r="A17" s="1" t="s">
        <v>103</v>
      </c>
      <c r="B17" s="1" t="s">
        <v>103</v>
      </c>
      <c r="C17" s="1" t="s">
        <v>103</v>
      </c>
      <c r="D17" s="1" t="s">
        <v>78</v>
      </c>
      <c r="E17" s="3">
        <v>20008</v>
      </c>
      <c r="F17" s="1" t="s">
        <v>77</v>
      </c>
      <c r="G17" s="1" t="s">
        <v>78</v>
      </c>
      <c r="H17" s="4">
        <v>3935.9</v>
      </c>
      <c r="I17" s="1" t="s">
        <v>115</v>
      </c>
      <c r="K17" s="1" t="s">
        <v>102</v>
      </c>
      <c r="N17" s="1" t="s">
        <v>116</v>
      </c>
      <c r="O17" s="1" t="s">
        <v>103</v>
      </c>
      <c r="P17" s="3">
        <v>13</v>
      </c>
      <c r="R17" s="1" t="s">
        <v>118</v>
      </c>
      <c r="S17" s="1" t="s">
        <v>44</v>
      </c>
      <c r="X17" s="1" t="s">
        <v>82</v>
      </c>
      <c r="AB17" s="4">
        <v>0</v>
      </c>
      <c r="AC17" s="4">
        <v>0</v>
      </c>
      <c r="AI17" s="9">
        <f t="shared" si="0"/>
        <v>44203</v>
      </c>
      <c r="AJ17" s="9">
        <f t="shared" si="1"/>
        <v>44172</v>
      </c>
      <c r="AK17" s="9">
        <f t="shared" si="2"/>
        <v>44202</v>
      </c>
      <c r="AL17" s="9">
        <f t="shared" si="3"/>
        <v>44203</v>
      </c>
      <c r="AM17" s="10">
        <f t="shared" si="4"/>
        <v>0</v>
      </c>
      <c r="AN17" s="11">
        <f t="shared" si="5"/>
        <v>0</v>
      </c>
    </row>
    <row r="18" spans="1:40" hidden="1" x14ac:dyDescent="0.2">
      <c r="A18" s="1" t="s">
        <v>103</v>
      </c>
      <c r="B18" s="1" t="s">
        <v>103</v>
      </c>
      <c r="C18" s="1" t="s">
        <v>103</v>
      </c>
      <c r="D18" s="1" t="s">
        <v>78</v>
      </c>
      <c r="E18" s="3">
        <v>20009</v>
      </c>
      <c r="F18" s="1" t="s">
        <v>77</v>
      </c>
      <c r="G18" s="1" t="s">
        <v>78</v>
      </c>
      <c r="H18" s="4">
        <v>347.83</v>
      </c>
      <c r="I18" s="1" t="s">
        <v>119</v>
      </c>
      <c r="K18" s="1" t="s">
        <v>102</v>
      </c>
      <c r="N18" s="1" t="s">
        <v>116</v>
      </c>
      <c r="O18" s="1" t="s">
        <v>103</v>
      </c>
      <c r="P18" s="3">
        <v>14</v>
      </c>
      <c r="R18" s="1" t="s">
        <v>120</v>
      </c>
      <c r="S18" s="1" t="s">
        <v>44</v>
      </c>
      <c r="X18" s="1" t="s">
        <v>82</v>
      </c>
      <c r="AB18" s="4">
        <v>0</v>
      </c>
      <c r="AC18" s="4">
        <v>0</v>
      </c>
      <c r="AI18" s="9">
        <f t="shared" si="0"/>
        <v>44203</v>
      </c>
      <c r="AJ18" s="9">
        <f t="shared" si="1"/>
        <v>44172</v>
      </c>
      <c r="AK18" s="9">
        <f t="shared" si="2"/>
        <v>44202</v>
      </c>
      <c r="AL18" s="9">
        <f t="shared" si="3"/>
        <v>44203</v>
      </c>
      <c r="AM18" s="10">
        <f t="shared" si="4"/>
        <v>0</v>
      </c>
      <c r="AN18" s="11">
        <f t="shared" si="5"/>
        <v>0</v>
      </c>
    </row>
    <row r="19" spans="1:40" hidden="1" x14ac:dyDescent="0.2">
      <c r="A19" s="1" t="s">
        <v>103</v>
      </c>
      <c r="B19" s="1" t="s">
        <v>103</v>
      </c>
      <c r="C19" s="1" t="s">
        <v>103</v>
      </c>
      <c r="D19" s="1" t="s">
        <v>78</v>
      </c>
      <c r="E19" s="3">
        <v>20010</v>
      </c>
      <c r="F19" s="1" t="s">
        <v>77</v>
      </c>
      <c r="G19" s="1" t="s">
        <v>78</v>
      </c>
      <c r="H19" s="4">
        <v>18.86</v>
      </c>
      <c r="I19" s="1" t="s">
        <v>121</v>
      </c>
      <c r="K19" s="1" t="s">
        <v>102</v>
      </c>
      <c r="N19" s="1" t="s">
        <v>116</v>
      </c>
      <c r="O19" s="1" t="s">
        <v>103</v>
      </c>
      <c r="P19" s="3">
        <v>15</v>
      </c>
      <c r="R19" s="1" t="s">
        <v>122</v>
      </c>
      <c r="S19" s="1" t="s">
        <v>44</v>
      </c>
      <c r="X19" s="1" t="s">
        <v>82</v>
      </c>
      <c r="AB19" s="4">
        <v>0</v>
      </c>
      <c r="AC19" s="4">
        <v>0</v>
      </c>
      <c r="AI19" s="9">
        <f t="shared" si="0"/>
        <v>44203</v>
      </c>
      <c r="AJ19" s="9">
        <f t="shared" si="1"/>
        <v>44172</v>
      </c>
      <c r="AK19" s="9">
        <f t="shared" si="2"/>
        <v>44202</v>
      </c>
      <c r="AL19" s="9">
        <f t="shared" si="3"/>
        <v>44203</v>
      </c>
      <c r="AM19" s="10">
        <f t="shared" si="4"/>
        <v>0</v>
      </c>
      <c r="AN19" s="11">
        <f t="shared" si="5"/>
        <v>0</v>
      </c>
    </row>
    <row r="20" spans="1:40" hidden="1" x14ac:dyDescent="0.2">
      <c r="A20" s="1" t="s">
        <v>103</v>
      </c>
      <c r="B20" s="1" t="s">
        <v>103</v>
      </c>
      <c r="C20" s="1" t="s">
        <v>103</v>
      </c>
      <c r="D20" s="1" t="s">
        <v>78</v>
      </c>
      <c r="E20" s="3">
        <v>20011</v>
      </c>
      <c r="F20" s="1" t="s">
        <v>77</v>
      </c>
      <c r="G20" s="1" t="s">
        <v>78</v>
      </c>
      <c r="H20" s="4">
        <v>151</v>
      </c>
      <c r="I20" s="1" t="s">
        <v>123</v>
      </c>
      <c r="K20" s="1" t="s">
        <v>102</v>
      </c>
      <c r="N20" s="1" t="s">
        <v>116</v>
      </c>
      <c r="O20" s="1" t="s">
        <v>103</v>
      </c>
      <c r="P20" s="3">
        <v>16</v>
      </c>
      <c r="R20" s="1" t="s">
        <v>124</v>
      </c>
      <c r="S20" s="1" t="s">
        <v>44</v>
      </c>
      <c r="X20" s="1" t="s">
        <v>82</v>
      </c>
      <c r="AB20" s="4">
        <v>0</v>
      </c>
      <c r="AC20" s="4">
        <v>0</v>
      </c>
      <c r="AI20" s="9">
        <f t="shared" si="0"/>
        <v>44203</v>
      </c>
      <c r="AJ20" s="9">
        <f t="shared" si="1"/>
        <v>44172</v>
      </c>
      <c r="AK20" s="9">
        <f t="shared" si="2"/>
        <v>44202</v>
      </c>
      <c r="AL20" s="9">
        <f t="shared" si="3"/>
        <v>44203</v>
      </c>
      <c r="AM20" s="10">
        <f t="shared" si="4"/>
        <v>0</v>
      </c>
      <c r="AN20" s="11">
        <f t="shared" si="5"/>
        <v>0</v>
      </c>
    </row>
    <row r="21" spans="1:40" hidden="1" x14ac:dyDescent="0.2">
      <c r="A21" s="1" t="s">
        <v>103</v>
      </c>
      <c r="B21" s="1" t="s">
        <v>103</v>
      </c>
      <c r="C21" s="1" t="s">
        <v>103</v>
      </c>
      <c r="D21" s="1" t="s">
        <v>78</v>
      </c>
      <c r="E21" s="3">
        <v>20012</v>
      </c>
      <c r="F21" s="1" t="s">
        <v>77</v>
      </c>
      <c r="G21" s="1" t="s">
        <v>78</v>
      </c>
      <c r="H21" s="4">
        <v>86.38</v>
      </c>
      <c r="I21" s="1" t="s">
        <v>125</v>
      </c>
      <c r="K21" s="1" t="s">
        <v>102</v>
      </c>
      <c r="N21" s="1" t="s">
        <v>116</v>
      </c>
      <c r="O21" s="1" t="s">
        <v>103</v>
      </c>
      <c r="P21" s="3">
        <v>17</v>
      </c>
      <c r="R21" s="1" t="s">
        <v>126</v>
      </c>
      <c r="S21" s="1" t="s">
        <v>44</v>
      </c>
      <c r="X21" s="1" t="s">
        <v>82</v>
      </c>
      <c r="AB21" s="4">
        <v>0</v>
      </c>
      <c r="AC21" s="4">
        <v>0</v>
      </c>
      <c r="AI21" s="9">
        <f t="shared" si="0"/>
        <v>44203</v>
      </c>
      <c r="AJ21" s="9">
        <f t="shared" si="1"/>
        <v>44172</v>
      </c>
      <c r="AK21" s="9">
        <f t="shared" si="2"/>
        <v>44202</v>
      </c>
      <c r="AL21" s="9">
        <f t="shared" si="3"/>
        <v>44203</v>
      </c>
      <c r="AM21" s="10">
        <f t="shared" si="4"/>
        <v>0</v>
      </c>
      <c r="AN21" s="11">
        <f t="shared" si="5"/>
        <v>0</v>
      </c>
    </row>
    <row r="22" spans="1:40" hidden="1" x14ac:dyDescent="0.2">
      <c r="A22" s="1" t="s">
        <v>103</v>
      </c>
      <c r="B22" s="1" t="s">
        <v>103</v>
      </c>
      <c r="C22" s="1" t="s">
        <v>103</v>
      </c>
      <c r="D22" s="1" t="s">
        <v>78</v>
      </c>
      <c r="E22" s="3">
        <v>20013</v>
      </c>
      <c r="F22" s="1" t="s">
        <v>77</v>
      </c>
      <c r="G22" s="1" t="s">
        <v>78</v>
      </c>
      <c r="H22" s="4">
        <v>1909.17</v>
      </c>
      <c r="I22" s="1" t="s">
        <v>127</v>
      </c>
      <c r="K22" s="1" t="s">
        <v>102</v>
      </c>
      <c r="N22" s="1" t="s">
        <v>116</v>
      </c>
      <c r="O22" s="1" t="s">
        <v>103</v>
      </c>
      <c r="P22" s="3">
        <v>18</v>
      </c>
      <c r="R22" s="1" t="s">
        <v>128</v>
      </c>
      <c r="S22" s="1" t="s">
        <v>44</v>
      </c>
      <c r="X22" s="1" t="s">
        <v>82</v>
      </c>
      <c r="AB22" s="4">
        <v>0</v>
      </c>
      <c r="AC22" s="4">
        <v>0</v>
      </c>
      <c r="AI22" s="9">
        <f t="shared" si="0"/>
        <v>44203</v>
      </c>
      <c r="AJ22" s="9">
        <f t="shared" si="1"/>
        <v>44172</v>
      </c>
      <c r="AK22" s="9">
        <f t="shared" si="2"/>
        <v>44202</v>
      </c>
      <c r="AL22" s="9">
        <f t="shared" si="3"/>
        <v>44203</v>
      </c>
      <c r="AM22" s="10">
        <f t="shared" si="4"/>
        <v>0</v>
      </c>
      <c r="AN22" s="11">
        <f t="shared" si="5"/>
        <v>0</v>
      </c>
    </row>
    <row r="23" spans="1:40" hidden="1" x14ac:dyDescent="0.2">
      <c r="A23" s="1" t="s">
        <v>103</v>
      </c>
      <c r="B23" s="1" t="s">
        <v>103</v>
      </c>
      <c r="C23" s="1" t="s">
        <v>103</v>
      </c>
      <c r="D23" s="1" t="s">
        <v>78</v>
      </c>
      <c r="E23" s="3">
        <v>20014</v>
      </c>
      <c r="F23" s="1" t="s">
        <v>77</v>
      </c>
      <c r="G23" s="1" t="s">
        <v>78</v>
      </c>
      <c r="H23" s="4">
        <v>11203.69</v>
      </c>
      <c r="I23" s="1" t="s">
        <v>127</v>
      </c>
      <c r="K23" s="1" t="s">
        <v>102</v>
      </c>
      <c r="N23" s="1" t="s">
        <v>116</v>
      </c>
      <c r="O23" s="1" t="s">
        <v>103</v>
      </c>
      <c r="P23" s="3">
        <v>19</v>
      </c>
      <c r="R23" s="1" t="s">
        <v>129</v>
      </c>
      <c r="S23" s="1" t="s">
        <v>44</v>
      </c>
      <c r="X23" s="1" t="s">
        <v>82</v>
      </c>
      <c r="AB23" s="4">
        <v>0</v>
      </c>
      <c r="AC23" s="4">
        <v>0</v>
      </c>
      <c r="AI23" s="9">
        <f t="shared" si="0"/>
        <v>44203</v>
      </c>
      <c r="AJ23" s="9">
        <f t="shared" si="1"/>
        <v>44172</v>
      </c>
      <c r="AK23" s="9">
        <f t="shared" si="2"/>
        <v>44202</v>
      </c>
      <c r="AL23" s="9">
        <f t="shared" si="3"/>
        <v>44203</v>
      </c>
      <c r="AM23" s="10">
        <f t="shared" si="4"/>
        <v>0</v>
      </c>
      <c r="AN23" s="11">
        <f t="shared" si="5"/>
        <v>0</v>
      </c>
    </row>
    <row r="24" spans="1:40" hidden="1" x14ac:dyDescent="0.2">
      <c r="A24" s="1" t="s">
        <v>103</v>
      </c>
      <c r="B24" s="1" t="s">
        <v>103</v>
      </c>
      <c r="C24" s="1" t="s">
        <v>103</v>
      </c>
      <c r="D24" s="1" t="s">
        <v>78</v>
      </c>
      <c r="E24" s="3">
        <v>20015</v>
      </c>
      <c r="F24" s="1" t="s">
        <v>77</v>
      </c>
      <c r="G24" s="1" t="s">
        <v>78</v>
      </c>
      <c r="H24" s="4">
        <v>8291.81</v>
      </c>
      <c r="I24" s="1" t="s">
        <v>130</v>
      </c>
      <c r="K24" s="1" t="s">
        <v>131</v>
      </c>
      <c r="N24" s="1" t="s">
        <v>116</v>
      </c>
      <c r="O24" s="1" t="s">
        <v>103</v>
      </c>
      <c r="P24" s="3">
        <v>20</v>
      </c>
      <c r="R24" s="1" t="s">
        <v>132</v>
      </c>
      <c r="S24" s="1" t="s">
        <v>44</v>
      </c>
      <c r="X24" s="1" t="s">
        <v>82</v>
      </c>
      <c r="AB24" s="4">
        <v>0</v>
      </c>
      <c r="AC24" s="4">
        <v>0</v>
      </c>
      <c r="AI24" s="9">
        <f t="shared" si="0"/>
        <v>44203</v>
      </c>
      <c r="AJ24" s="9">
        <f t="shared" si="1"/>
        <v>44172</v>
      </c>
      <c r="AK24" s="9">
        <f t="shared" si="2"/>
        <v>44202</v>
      </c>
      <c r="AL24" s="9">
        <f t="shared" si="3"/>
        <v>44203</v>
      </c>
      <c r="AM24" s="10">
        <f t="shared" si="4"/>
        <v>0</v>
      </c>
      <c r="AN24" s="11">
        <f t="shared" si="5"/>
        <v>0</v>
      </c>
    </row>
    <row r="25" spans="1:40" x14ac:dyDescent="0.2">
      <c r="A25" s="1" t="s">
        <v>133</v>
      </c>
      <c r="B25" s="1" t="s">
        <v>134</v>
      </c>
      <c r="C25" s="1" t="s">
        <v>103</v>
      </c>
      <c r="D25" s="1" t="s">
        <v>35</v>
      </c>
      <c r="E25" s="3">
        <v>1</v>
      </c>
      <c r="F25" s="1" t="s">
        <v>36</v>
      </c>
      <c r="G25" s="1" t="s">
        <v>135</v>
      </c>
      <c r="H25" s="4">
        <v>2365.3000000000002</v>
      </c>
      <c r="I25" s="1" t="s">
        <v>136</v>
      </c>
      <c r="J25" s="1" t="s">
        <v>137</v>
      </c>
      <c r="K25" s="1" t="s">
        <v>89</v>
      </c>
      <c r="N25" s="1" t="s">
        <v>41</v>
      </c>
      <c r="O25" s="1" t="s">
        <v>138</v>
      </c>
      <c r="P25" s="3">
        <v>26</v>
      </c>
      <c r="R25" s="1" t="s">
        <v>139</v>
      </c>
      <c r="S25" s="1" t="s">
        <v>44</v>
      </c>
      <c r="V25" s="1" t="s">
        <v>46</v>
      </c>
      <c r="W25" s="1" t="s">
        <v>47</v>
      </c>
      <c r="X25" s="1" t="s">
        <v>134</v>
      </c>
      <c r="AB25" s="4">
        <v>2365.3000000000002</v>
      </c>
      <c r="AC25" s="4">
        <v>520.37</v>
      </c>
      <c r="AF25" s="1" t="s">
        <v>140</v>
      </c>
      <c r="AI25" s="9">
        <f t="shared" si="0"/>
        <v>44222</v>
      </c>
      <c r="AJ25" s="9">
        <f t="shared" si="1"/>
        <v>44202</v>
      </c>
      <c r="AK25" s="9">
        <f t="shared" si="2"/>
        <v>44232</v>
      </c>
      <c r="AL25" s="9">
        <f t="shared" si="3"/>
        <v>44232</v>
      </c>
      <c r="AM25" s="10">
        <f t="shared" si="4"/>
        <v>-25</v>
      </c>
      <c r="AN25" s="11">
        <f t="shared" si="5"/>
        <v>-59132.500000000007</v>
      </c>
    </row>
    <row r="26" spans="1:40" x14ac:dyDescent="0.2">
      <c r="A26" s="1" t="s">
        <v>141</v>
      </c>
      <c r="B26" s="1" t="s">
        <v>142</v>
      </c>
      <c r="C26" s="1" t="s">
        <v>143</v>
      </c>
      <c r="D26" s="1" t="s">
        <v>35</v>
      </c>
      <c r="E26" s="3">
        <v>561</v>
      </c>
      <c r="F26" s="1" t="s">
        <v>36</v>
      </c>
      <c r="G26" s="1" t="s">
        <v>144</v>
      </c>
      <c r="H26" s="4">
        <v>60.89</v>
      </c>
      <c r="I26" s="1" t="s">
        <v>145</v>
      </c>
      <c r="J26" s="1" t="s">
        <v>146</v>
      </c>
      <c r="K26" s="1" t="s">
        <v>147</v>
      </c>
      <c r="L26" s="1" t="s">
        <v>148</v>
      </c>
      <c r="M26" s="1" t="s">
        <v>149</v>
      </c>
      <c r="N26" s="1" t="s">
        <v>41</v>
      </c>
      <c r="O26" s="1" t="s">
        <v>138</v>
      </c>
      <c r="P26" s="3">
        <v>23</v>
      </c>
      <c r="R26" s="1" t="s">
        <v>150</v>
      </c>
      <c r="S26" s="1" t="s">
        <v>44</v>
      </c>
      <c r="T26" s="1" t="s">
        <v>151</v>
      </c>
      <c r="V26" s="1" t="s">
        <v>65</v>
      </c>
      <c r="W26" s="1" t="s">
        <v>66</v>
      </c>
      <c r="X26" s="1" t="s">
        <v>82</v>
      </c>
      <c r="AB26" s="4">
        <v>60.89</v>
      </c>
      <c r="AC26" s="4">
        <v>6.09</v>
      </c>
      <c r="AF26" s="1" t="s">
        <v>152</v>
      </c>
      <c r="AI26" s="9">
        <f t="shared" si="0"/>
        <v>44195</v>
      </c>
      <c r="AJ26" s="9">
        <f t="shared" si="1"/>
        <v>44172</v>
      </c>
      <c r="AK26" s="9">
        <f t="shared" si="2"/>
        <v>44202</v>
      </c>
      <c r="AL26" s="9">
        <f t="shared" si="3"/>
        <v>44202</v>
      </c>
      <c r="AM26" s="10">
        <f t="shared" si="4"/>
        <v>5</v>
      </c>
      <c r="AN26" s="11">
        <f t="shared" si="5"/>
        <v>304.45</v>
      </c>
    </row>
    <row r="27" spans="1:40" x14ac:dyDescent="0.2">
      <c r="A27" s="1" t="s">
        <v>141</v>
      </c>
      <c r="B27" s="1" t="s">
        <v>142</v>
      </c>
      <c r="C27" s="1" t="s">
        <v>153</v>
      </c>
      <c r="D27" s="1" t="s">
        <v>35</v>
      </c>
      <c r="E27" s="3">
        <v>563</v>
      </c>
      <c r="F27" s="1" t="s">
        <v>36</v>
      </c>
      <c r="G27" s="1" t="s">
        <v>154</v>
      </c>
      <c r="H27" s="4">
        <v>140.81</v>
      </c>
      <c r="I27" s="1" t="s">
        <v>145</v>
      </c>
      <c r="J27" s="1" t="s">
        <v>146</v>
      </c>
      <c r="K27" s="1" t="s">
        <v>147</v>
      </c>
      <c r="L27" s="1" t="s">
        <v>148</v>
      </c>
      <c r="M27" s="1" t="s">
        <v>149</v>
      </c>
      <c r="N27" s="1" t="s">
        <v>41</v>
      </c>
      <c r="O27" s="1" t="s">
        <v>138</v>
      </c>
      <c r="P27" s="3">
        <v>23</v>
      </c>
      <c r="R27" s="1" t="s">
        <v>155</v>
      </c>
      <c r="S27" s="1" t="s">
        <v>44</v>
      </c>
      <c r="T27" s="1" t="s">
        <v>151</v>
      </c>
      <c r="V27" s="1" t="s">
        <v>65</v>
      </c>
      <c r="W27" s="1" t="s">
        <v>66</v>
      </c>
      <c r="X27" s="1" t="s">
        <v>82</v>
      </c>
      <c r="AB27" s="4">
        <v>140.81</v>
      </c>
      <c r="AC27" s="4">
        <v>15.24</v>
      </c>
      <c r="AF27" s="1" t="s">
        <v>156</v>
      </c>
      <c r="AI27" s="9">
        <f t="shared" si="0"/>
        <v>44195</v>
      </c>
      <c r="AJ27" s="9">
        <f t="shared" si="1"/>
        <v>44172</v>
      </c>
      <c r="AK27" s="9">
        <f t="shared" si="2"/>
        <v>44202</v>
      </c>
      <c r="AL27" s="9">
        <f t="shared" si="3"/>
        <v>44202</v>
      </c>
      <c r="AM27" s="10">
        <f t="shared" si="4"/>
        <v>5</v>
      </c>
      <c r="AN27" s="11">
        <f t="shared" si="5"/>
        <v>704.05</v>
      </c>
    </row>
    <row r="28" spans="1:40" x14ac:dyDescent="0.2">
      <c r="A28" s="1" t="s">
        <v>157</v>
      </c>
      <c r="B28" s="1" t="s">
        <v>142</v>
      </c>
      <c r="C28" s="1" t="s">
        <v>158</v>
      </c>
      <c r="D28" s="1" t="s">
        <v>35</v>
      </c>
      <c r="E28" s="3">
        <v>565</v>
      </c>
      <c r="F28" s="1" t="s">
        <v>36</v>
      </c>
      <c r="G28" s="1" t="s">
        <v>159</v>
      </c>
      <c r="H28" s="4">
        <v>796.65</v>
      </c>
      <c r="I28" s="1" t="s">
        <v>160</v>
      </c>
      <c r="J28" s="1" t="s">
        <v>161</v>
      </c>
      <c r="K28" s="1" t="s">
        <v>111</v>
      </c>
      <c r="L28" s="1" t="s">
        <v>148</v>
      </c>
      <c r="M28" s="1" t="s">
        <v>162</v>
      </c>
      <c r="N28" s="1" t="s">
        <v>41</v>
      </c>
      <c r="O28" s="1" t="s">
        <v>138</v>
      </c>
      <c r="P28" s="3">
        <v>25</v>
      </c>
      <c r="R28" s="1" t="s">
        <v>163</v>
      </c>
      <c r="S28" s="1" t="s">
        <v>44</v>
      </c>
      <c r="T28" s="1" t="s">
        <v>164</v>
      </c>
      <c r="V28" s="1" t="s">
        <v>46</v>
      </c>
      <c r="W28" s="1" t="s">
        <v>47</v>
      </c>
      <c r="X28" s="1" t="s">
        <v>143</v>
      </c>
      <c r="AB28" s="4">
        <v>796.65</v>
      </c>
      <c r="AC28" s="4">
        <v>175.26</v>
      </c>
      <c r="AF28" s="1" t="s">
        <v>165</v>
      </c>
      <c r="AI28" s="9">
        <f t="shared" si="0"/>
        <v>44225</v>
      </c>
      <c r="AJ28" s="9">
        <f t="shared" si="1"/>
        <v>44174</v>
      </c>
      <c r="AK28" s="9">
        <f t="shared" si="2"/>
        <v>44204</v>
      </c>
      <c r="AL28" s="9">
        <f t="shared" si="3"/>
        <v>44225</v>
      </c>
      <c r="AM28" s="10">
        <f t="shared" si="4"/>
        <v>-18</v>
      </c>
      <c r="AN28" s="11">
        <f t="shared" si="5"/>
        <v>-14339.699999999999</v>
      </c>
    </row>
    <row r="29" spans="1:40" x14ac:dyDescent="0.2">
      <c r="A29" s="1" t="s">
        <v>106</v>
      </c>
      <c r="B29" s="1" t="s">
        <v>98</v>
      </c>
      <c r="C29" s="1" t="s">
        <v>98</v>
      </c>
      <c r="D29" s="1" t="s">
        <v>35</v>
      </c>
      <c r="E29" s="3">
        <v>579</v>
      </c>
      <c r="F29" s="1" t="s">
        <v>36</v>
      </c>
      <c r="G29" s="1" t="s">
        <v>166</v>
      </c>
      <c r="H29" s="4">
        <v>9.69</v>
      </c>
      <c r="I29" s="1" t="s">
        <v>145</v>
      </c>
      <c r="J29" s="1" t="s">
        <v>146</v>
      </c>
      <c r="K29" s="1" t="s">
        <v>147</v>
      </c>
      <c r="L29" s="1" t="s">
        <v>148</v>
      </c>
      <c r="M29" s="1" t="s">
        <v>149</v>
      </c>
      <c r="N29" s="1" t="s">
        <v>41</v>
      </c>
      <c r="O29" s="1" t="s">
        <v>138</v>
      </c>
      <c r="P29" s="3">
        <v>23</v>
      </c>
      <c r="R29" s="1" t="s">
        <v>167</v>
      </c>
      <c r="S29" s="1" t="s">
        <v>44</v>
      </c>
      <c r="T29" s="1" t="s">
        <v>151</v>
      </c>
      <c r="V29" s="1" t="s">
        <v>65</v>
      </c>
      <c r="W29" s="1" t="s">
        <v>66</v>
      </c>
      <c r="X29" s="1" t="s">
        <v>98</v>
      </c>
      <c r="AB29" s="4">
        <v>9.69</v>
      </c>
      <c r="AC29" s="4">
        <v>2.13</v>
      </c>
      <c r="AF29" s="1" t="s">
        <v>156</v>
      </c>
      <c r="AI29" s="9">
        <f t="shared" si="0"/>
        <v>44227</v>
      </c>
      <c r="AJ29" s="9">
        <f t="shared" si="1"/>
        <v>44196</v>
      </c>
      <c r="AK29" s="9">
        <f t="shared" si="2"/>
        <v>44226</v>
      </c>
      <c r="AL29" s="9">
        <f t="shared" si="3"/>
        <v>44227</v>
      </c>
      <c r="AM29" s="10">
        <f t="shared" si="4"/>
        <v>-20</v>
      </c>
      <c r="AN29" s="11">
        <f t="shared" si="5"/>
        <v>-193.79999999999998</v>
      </c>
    </row>
    <row r="30" spans="1:40" x14ac:dyDescent="0.2">
      <c r="A30" s="1" t="s">
        <v>106</v>
      </c>
      <c r="B30" s="1" t="s">
        <v>98</v>
      </c>
      <c r="C30" s="1" t="s">
        <v>98</v>
      </c>
      <c r="D30" s="1" t="s">
        <v>35</v>
      </c>
      <c r="E30" s="3">
        <v>580</v>
      </c>
      <c r="F30" s="1" t="s">
        <v>36</v>
      </c>
      <c r="G30" s="1" t="s">
        <v>168</v>
      </c>
      <c r="H30" s="4">
        <v>884.85</v>
      </c>
      <c r="I30" s="1" t="s">
        <v>145</v>
      </c>
      <c r="J30" s="1" t="s">
        <v>146</v>
      </c>
      <c r="K30" s="1" t="s">
        <v>147</v>
      </c>
      <c r="L30" s="1" t="s">
        <v>148</v>
      </c>
      <c r="M30" s="1" t="s">
        <v>149</v>
      </c>
      <c r="N30" s="1" t="s">
        <v>41</v>
      </c>
      <c r="O30" s="1" t="s">
        <v>138</v>
      </c>
      <c r="P30" s="3">
        <v>23</v>
      </c>
      <c r="R30" s="1" t="s">
        <v>169</v>
      </c>
      <c r="S30" s="1" t="s">
        <v>44</v>
      </c>
      <c r="T30" s="1" t="s">
        <v>151</v>
      </c>
      <c r="V30" s="1" t="s">
        <v>65</v>
      </c>
      <c r="W30" s="1" t="s">
        <v>66</v>
      </c>
      <c r="X30" s="1" t="s">
        <v>98</v>
      </c>
      <c r="AB30" s="4">
        <v>884.85</v>
      </c>
      <c r="AC30" s="4">
        <v>118.42</v>
      </c>
      <c r="AF30" s="1" t="s">
        <v>152</v>
      </c>
      <c r="AI30" s="9">
        <f t="shared" si="0"/>
        <v>44227</v>
      </c>
      <c r="AJ30" s="9">
        <f t="shared" si="1"/>
        <v>44196</v>
      </c>
      <c r="AK30" s="9">
        <f t="shared" si="2"/>
        <v>44226</v>
      </c>
      <c r="AL30" s="9">
        <f t="shared" si="3"/>
        <v>44227</v>
      </c>
      <c r="AM30" s="10">
        <f t="shared" si="4"/>
        <v>-20</v>
      </c>
      <c r="AN30" s="11">
        <f t="shared" si="5"/>
        <v>-17697</v>
      </c>
    </row>
    <row r="31" spans="1:40" x14ac:dyDescent="0.2">
      <c r="A31" s="1" t="s">
        <v>98</v>
      </c>
      <c r="B31" s="1" t="s">
        <v>170</v>
      </c>
      <c r="C31" s="1" t="s">
        <v>98</v>
      </c>
      <c r="D31" s="1" t="s">
        <v>35</v>
      </c>
      <c r="E31" s="3">
        <v>581</v>
      </c>
      <c r="F31" s="1" t="s">
        <v>36</v>
      </c>
      <c r="G31" s="1" t="s">
        <v>171</v>
      </c>
      <c r="H31" s="4">
        <v>2964</v>
      </c>
      <c r="I31" s="1" t="s">
        <v>172</v>
      </c>
      <c r="J31" s="1" t="s">
        <v>173</v>
      </c>
      <c r="K31" s="1" t="s">
        <v>174</v>
      </c>
      <c r="L31" s="1" t="s">
        <v>175</v>
      </c>
      <c r="M31" s="1" t="s">
        <v>176</v>
      </c>
      <c r="N31" s="1" t="s">
        <v>41</v>
      </c>
      <c r="O31" s="1" t="s">
        <v>138</v>
      </c>
      <c r="P31" s="3">
        <v>24</v>
      </c>
      <c r="R31" s="1" t="s">
        <v>177</v>
      </c>
      <c r="S31" s="1" t="s">
        <v>44</v>
      </c>
      <c r="T31" s="1" t="s">
        <v>178</v>
      </c>
      <c r="V31" s="1" t="s">
        <v>65</v>
      </c>
      <c r="W31" s="1" t="s">
        <v>66</v>
      </c>
      <c r="X31" s="1" t="s">
        <v>170</v>
      </c>
      <c r="AB31" s="4">
        <v>2964</v>
      </c>
      <c r="AC31" s="4">
        <v>0</v>
      </c>
      <c r="AF31" s="1" t="s">
        <v>67</v>
      </c>
      <c r="AI31" s="9">
        <f t="shared" si="0"/>
        <v>44196</v>
      </c>
      <c r="AJ31" s="9">
        <f t="shared" si="1"/>
        <v>44182</v>
      </c>
      <c r="AK31" s="9">
        <f t="shared" si="2"/>
        <v>44212</v>
      </c>
      <c r="AL31" s="9">
        <f t="shared" si="3"/>
        <v>44212</v>
      </c>
      <c r="AM31" s="10">
        <f t="shared" si="4"/>
        <v>-5</v>
      </c>
      <c r="AN31" s="11">
        <f t="shared" si="5"/>
        <v>-14820</v>
      </c>
    </row>
    <row r="32" spans="1:40" x14ac:dyDescent="0.2">
      <c r="A32" s="1" t="s">
        <v>106</v>
      </c>
      <c r="B32" s="1" t="s">
        <v>179</v>
      </c>
      <c r="C32" s="1" t="s">
        <v>180</v>
      </c>
      <c r="D32" s="1" t="s">
        <v>35</v>
      </c>
      <c r="E32" s="3">
        <v>1</v>
      </c>
      <c r="F32" s="1" t="s">
        <v>77</v>
      </c>
      <c r="G32" s="1" t="s">
        <v>181</v>
      </c>
      <c r="H32" s="4">
        <v>1870.4</v>
      </c>
      <c r="I32" s="1" t="s">
        <v>182</v>
      </c>
      <c r="J32" s="1" t="s">
        <v>183</v>
      </c>
      <c r="K32" s="1" t="s">
        <v>102</v>
      </c>
      <c r="L32" s="1" t="s">
        <v>148</v>
      </c>
      <c r="M32" s="1" t="s">
        <v>184</v>
      </c>
      <c r="N32" s="1" t="s">
        <v>41</v>
      </c>
      <c r="O32" s="1" t="s">
        <v>68</v>
      </c>
      <c r="P32" s="3">
        <v>27</v>
      </c>
      <c r="R32" s="1" t="s">
        <v>185</v>
      </c>
      <c r="S32" s="1" t="s">
        <v>44</v>
      </c>
      <c r="T32" s="1" t="s">
        <v>186</v>
      </c>
      <c r="V32" s="1" t="s">
        <v>46</v>
      </c>
      <c r="W32" s="1" t="s">
        <v>47</v>
      </c>
      <c r="X32" s="1" t="s">
        <v>179</v>
      </c>
      <c r="AB32" s="4">
        <v>1820</v>
      </c>
      <c r="AC32" s="4">
        <v>400.4</v>
      </c>
      <c r="AF32" s="1" t="s">
        <v>187</v>
      </c>
      <c r="AI32" s="9">
        <f t="shared" si="0"/>
        <v>44227</v>
      </c>
      <c r="AJ32" s="9">
        <f t="shared" si="1"/>
        <v>44198</v>
      </c>
      <c r="AK32" s="9">
        <f t="shared" si="2"/>
        <v>44228</v>
      </c>
      <c r="AL32" s="9">
        <f t="shared" si="3"/>
        <v>44228</v>
      </c>
      <c r="AM32" s="10">
        <f t="shared" si="4"/>
        <v>-20</v>
      </c>
      <c r="AN32" s="11">
        <f t="shared" si="5"/>
        <v>-37408</v>
      </c>
    </row>
    <row r="33" spans="1:40" x14ac:dyDescent="0.2">
      <c r="A33" s="1" t="s">
        <v>32</v>
      </c>
      <c r="B33" s="1" t="s">
        <v>103</v>
      </c>
      <c r="C33" s="1" t="s">
        <v>32</v>
      </c>
      <c r="D33" s="1" t="s">
        <v>35</v>
      </c>
      <c r="E33" s="3">
        <v>2</v>
      </c>
      <c r="F33" s="1" t="s">
        <v>77</v>
      </c>
      <c r="G33" s="1" t="s">
        <v>188</v>
      </c>
      <c r="H33" s="4">
        <v>3789.78</v>
      </c>
      <c r="I33" s="1" t="s">
        <v>189</v>
      </c>
      <c r="J33" s="1" t="s">
        <v>190</v>
      </c>
      <c r="K33" s="1" t="s">
        <v>102</v>
      </c>
      <c r="N33" s="1" t="s">
        <v>41</v>
      </c>
      <c r="O33" s="1" t="s">
        <v>68</v>
      </c>
      <c r="P33" s="3">
        <v>31</v>
      </c>
      <c r="R33" s="1" t="s">
        <v>191</v>
      </c>
      <c r="S33" s="1" t="s">
        <v>44</v>
      </c>
      <c r="V33" s="1" t="s">
        <v>46</v>
      </c>
      <c r="W33" s="1" t="s">
        <v>47</v>
      </c>
      <c r="X33" s="1" t="s">
        <v>32</v>
      </c>
      <c r="AB33" s="4">
        <v>3687.66</v>
      </c>
      <c r="AC33" s="4">
        <v>811.29</v>
      </c>
      <c r="AF33" s="1" t="s">
        <v>187</v>
      </c>
      <c r="AI33" s="9">
        <f t="shared" si="0"/>
        <v>44204</v>
      </c>
      <c r="AJ33" s="9">
        <f t="shared" si="1"/>
        <v>44204</v>
      </c>
      <c r="AK33" s="9">
        <f t="shared" si="2"/>
        <v>44234</v>
      </c>
      <c r="AL33" s="9">
        <f t="shared" si="3"/>
        <v>44234</v>
      </c>
      <c r="AM33" s="10">
        <f t="shared" si="4"/>
        <v>-26</v>
      </c>
      <c r="AN33" s="11">
        <f t="shared" si="5"/>
        <v>-98534.28</v>
      </c>
    </row>
    <row r="34" spans="1:40" x14ac:dyDescent="0.2">
      <c r="A34" s="1" t="s">
        <v>97</v>
      </c>
      <c r="B34" s="1" t="s">
        <v>97</v>
      </c>
      <c r="C34" s="1" t="s">
        <v>98</v>
      </c>
      <c r="D34" s="1" t="s">
        <v>35</v>
      </c>
      <c r="E34" s="3">
        <v>58</v>
      </c>
      <c r="F34" s="1" t="s">
        <v>77</v>
      </c>
      <c r="G34" s="1" t="s">
        <v>192</v>
      </c>
      <c r="H34" s="4">
        <v>186.61</v>
      </c>
      <c r="I34" s="1" t="s">
        <v>193</v>
      </c>
      <c r="J34" s="1" t="s">
        <v>194</v>
      </c>
      <c r="K34" s="1" t="s">
        <v>102</v>
      </c>
      <c r="N34" s="1" t="s">
        <v>41</v>
      </c>
      <c r="O34" s="1" t="s">
        <v>68</v>
      </c>
      <c r="P34" s="3">
        <v>28</v>
      </c>
      <c r="R34" s="1" t="s">
        <v>195</v>
      </c>
      <c r="S34" s="1" t="s">
        <v>44</v>
      </c>
      <c r="T34" s="1" t="s">
        <v>196</v>
      </c>
      <c r="V34" s="1" t="s">
        <v>65</v>
      </c>
      <c r="W34" s="1" t="s">
        <v>66</v>
      </c>
      <c r="X34" s="1" t="s">
        <v>197</v>
      </c>
      <c r="AB34" s="4">
        <v>232.76</v>
      </c>
      <c r="AC34" s="4">
        <v>0</v>
      </c>
      <c r="AF34" s="1" t="s">
        <v>198</v>
      </c>
      <c r="AI34" s="9">
        <f t="shared" si="0"/>
        <v>44179</v>
      </c>
      <c r="AJ34" s="9">
        <f t="shared" si="1"/>
        <v>44183</v>
      </c>
      <c r="AK34" s="9">
        <f t="shared" si="2"/>
        <v>44213</v>
      </c>
      <c r="AL34" s="9">
        <f t="shared" si="3"/>
        <v>44213</v>
      </c>
      <c r="AM34" s="10">
        <f t="shared" si="4"/>
        <v>-5</v>
      </c>
      <c r="AN34" s="11">
        <f t="shared" si="5"/>
        <v>-933.05000000000007</v>
      </c>
    </row>
    <row r="35" spans="1:40" x14ac:dyDescent="0.2">
      <c r="A35" s="1" t="s">
        <v>199</v>
      </c>
      <c r="B35" s="1" t="s">
        <v>200</v>
      </c>
      <c r="C35" s="1" t="s">
        <v>98</v>
      </c>
      <c r="D35" s="1" t="s">
        <v>35</v>
      </c>
      <c r="E35" s="3">
        <v>571</v>
      </c>
      <c r="F35" s="1" t="s">
        <v>36</v>
      </c>
      <c r="G35" s="1" t="s">
        <v>201</v>
      </c>
      <c r="H35" s="4">
        <v>1500</v>
      </c>
      <c r="I35" s="1" t="s">
        <v>202</v>
      </c>
      <c r="J35" s="1" t="s">
        <v>203</v>
      </c>
      <c r="K35" s="1" t="s">
        <v>204</v>
      </c>
      <c r="N35" s="1" t="s">
        <v>205</v>
      </c>
      <c r="O35" s="1" t="s">
        <v>68</v>
      </c>
      <c r="P35" s="3">
        <v>29</v>
      </c>
      <c r="R35" s="1" t="s">
        <v>206</v>
      </c>
      <c r="S35" s="1" t="s">
        <v>44</v>
      </c>
      <c r="T35" s="1" t="s">
        <v>207</v>
      </c>
      <c r="V35" s="1" t="s">
        <v>46</v>
      </c>
      <c r="W35" s="1" t="s">
        <v>47</v>
      </c>
      <c r="X35" s="1" t="s">
        <v>200</v>
      </c>
      <c r="AB35" s="4">
        <v>1500</v>
      </c>
      <c r="AC35" s="4">
        <v>330</v>
      </c>
      <c r="AF35" s="1" t="s">
        <v>208</v>
      </c>
      <c r="AI35" s="9">
        <f t="shared" si="0"/>
        <v>44210</v>
      </c>
      <c r="AJ35" s="9">
        <f t="shared" si="1"/>
        <v>44180</v>
      </c>
      <c r="AK35" s="9">
        <f t="shared" si="2"/>
        <v>44210</v>
      </c>
      <c r="AL35" s="9">
        <f t="shared" si="3"/>
        <v>44210</v>
      </c>
      <c r="AM35" s="10">
        <f t="shared" si="4"/>
        <v>-2</v>
      </c>
      <c r="AN35" s="11">
        <f t="shared" si="5"/>
        <v>-3000</v>
      </c>
    </row>
    <row r="36" spans="1:40" x14ac:dyDescent="0.2">
      <c r="A36" s="1" t="s">
        <v>199</v>
      </c>
      <c r="B36" s="1" t="s">
        <v>200</v>
      </c>
      <c r="C36" s="1" t="s">
        <v>98</v>
      </c>
      <c r="D36" s="1" t="s">
        <v>35</v>
      </c>
      <c r="E36" s="3">
        <v>572</v>
      </c>
      <c r="F36" s="1" t="s">
        <v>36</v>
      </c>
      <c r="G36" s="1" t="s">
        <v>209</v>
      </c>
      <c r="H36" s="4">
        <v>750</v>
      </c>
      <c r="I36" s="1" t="s">
        <v>202</v>
      </c>
      <c r="J36" s="1" t="s">
        <v>203</v>
      </c>
      <c r="K36" s="1" t="s">
        <v>204</v>
      </c>
      <c r="N36" s="1" t="s">
        <v>205</v>
      </c>
      <c r="O36" s="1" t="s">
        <v>68</v>
      </c>
      <c r="P36" s="3">
        <v>30</v>
      </c>
      <c r="R36" s="1" t="s">
        <v>210</v>
      </c>
      <c r="S36" s="1" t="s">
        <v>44</v>
      </c>
      <c r="T36" s="1" t="s">
        <v>207</v>
      </c>
      <c r="V36" s="1" t="s">
        <v>46</v>
      </c>
      <c r="W36" s="1" t="s">
        <v>47</v>
      </c>
      <c r="X36" s="1" t="s">
        <v>200</v>
      </c>
      <c r="AB36" s="4">
        <v>750</v>
      </c>
      <c r="AC36" s="4">
        <v>165</v>
      </c>
      <c r="AF36" s="1" t="s">
        <v>211</v>
      </c>
      <c r="AI36" s="9">
        <f t="shared" si="0"/>
        <v>44210</v>
      </c>
      <c r="AJ36" s="9">
        <f t="shared" si="1"/>
        <v>44180</v>
      </c>
      <c r="AK36" s="9">
        <f t="shared" si="2"/>
        <v>44210</v>
      </c>
      <c r="AL36" s="9">
        <f t="shared" si="3"/>
        <v>44210</v>
      </c>
      <c r="AM36" s="10">
        <f t="shared" si="4"/>
        <v>-2</v>
      </c>
      <c r="AN36" s="11">
        <f t="shared" si="5"/>
        <v>-1500</v>
      </c>
    </row>
    <row r="37" spans="1:40" x14ac:dyDescent="0.2">
      <c r="A37" s="1" t="s">
        <v>106</v>
      </c>
      <c r="B37" s="1" t="s">
        <v>212</v>
      </c>
      <c r="C37" s="1" t="s">
        <v>32</v>
      </c>
      <c r="D37" s="1" t="s">
        <v>35</v>
      </c>
      <c r="E37" s="3">
        <v>3</v>
      </c>
      <c r="F37" s="1" t="s">
        <v>77</v>
      </c>
      <c r="G37" s="1" t="s">
        <v>213</v>
      </c>
      <c r="H37" s="4">
        <v>1909.44</v>
      </c>
      <c r="I37" s="1" t="s">
        <v>214</v>
      </c>
      <c r="J37" s="1" t="s">
        <v>215</v>
      </c>
      <c r="K37" s="1" t="s">
        <v>216</v>
      </c>
      <c r="N37" s="1" t="s">
        <v>41</v>
      </c>
      <c r="O37" s="1" t="s">
        <v>217</v>
      </c>
      <c r="P37" s="3">
        <v>33</v>
      </c>
      <c r="R37" s="1" t="s">
        <v>218</v>
      </c>
      <c r="S37" s="1" t="s">
        <v>44</v>
      </c>
      <c r="V37" s="1" t="s">
        <v>46</v>
      </c>
      <c r="W37" s="1" t="s">
        <v>47</v>
      </c>
      <c r="X37" s="1" t="s">
        <v>42</v>
      </c>
      <c r="AB37" s="4">
        <v>1872</v>
      </c>
      <c r="AC37" s="4">
        <v>411.84</v>
      </c>
      <c r="AF37" s="1" t="s">
        <v>105</v>
      </c>
      <c r="AI37" s="9">
        <f t="shared" si="0"/>
        <v>44227</v>
      </c>
      <c r="AJ37" s="9">
        <f t="shared" si="1"/>
        <v>44201</v>
      </c>
      <c r="AK37" s="9">
        <f t="shared" si="2"/>
        <v>44231</v>
      </c>
      <c r="AL37" s="9">
        <f t="shared" si="3"/>
        <v>44231</v>
      </c>
      <c r="AM37" s="10">
        <f t="shared" si="4"/>
        <v>-22</v>
      </c>
      <c r="AN37" s="11">
        <f t="shared" si="5"/>
        <v>-42007.68</v>
      </c>
    </row>
    <row r="38" spans="1:40" x14ac:dyDescent="0.2">
      <c r="A38" s="1" t="s">
        <v>219</v>
      </c>
      <c r="B38" s="1" t="s">
        <v>220</v>
      </c>
      <c r="C38" s="1" t="s">
        <v>221</v>
      </c>
      <c r="D38" s="1" t="s">
        <v>35</v>
      </c>
      <c r="E38" s="3">
        <v>371</v>
      </c>
      <c r="F38" s="1" t="s">
        <v>36</v>
      </c>
      <c r="G38" s="1" t="s">
        <v>222</v>
      </c>
      <c r="H38" s="4">
        <v>4013.01</v>
      </c>
      <c r="I38" s="1" t="s">
        <v>223</v>
      </c>
      <c r="J38" s="1" t="s">
        <v>224</v>
      </c>
      <c r="K38" s="1" t="s">
        <v>131</v>
      </c>
      <c r="L38" s="1" t="s">
        <v>225</v>
      </c>
      <c r="M38" s="1" t="s">
        <v>226</v>
      </c>
      <c r="N38" s="1" t="s">
        <v>41</v>
      </c>
      <c r="O38" s="1" t="s">
        <v>217</v>
      </c>
      <c r="P38" s="3">
        <v>32</v>
      </c>
      <c r="R38" s="1" t="s">
        <v>227</v>
      </c>
      <c r="S38" s="1" t="s">
        <v>44</v>
      </c>
      <c r="T38" s="1" t="s">
        <v>228</v>
      </c>
      <c r="V38" s="1" t="s">
        <v>65</v>
      </c>
      <c r="W38" s="1" t="s">
        <v>66</v>
      </c>
      <c r="X38" s="1" t="s">
        <v>221</v>
      </c>
      <c r="AB38" s="4">
        <v>4013.01</v>
      </c>
      <c r="AC38" s="4">
        <v>22.24</v>
      </c>
      <c r="AF38" s="1" t="s">
        <v>229</v>
      </c>
      <c r="AI38" s="9">
        <f t="shared" si="0"/>
        <v>44104</v>
      </c>
      <c r="AJ38" s="9">
        <f t="shared" si="1"/>
        <v>44054</v>
      </c>
      <c r="AK38" s="9">
        <f t="shared" si="2"/>
        <v>44084</v>
      </c>
      <c r="AL38" s="9">
        <f t="shared" si="3"/>
        <v>44104</v>
      </c>
      <c r="AM38" s="10">
        <f t="shared" si="4"/>
        <v>105</v>
      </c>
      <c r="AN38" s="11">
        <f t="shared" si="5"/>
        <v>421366.05000000005</v>
      </c>
    </row>
    <row r="39" spans="1:40" x14ac:dyDescent="0.2">
      <c r="A39" s="1" t="s">
        <v>219</v>
      </c>
      <c r="B39" s="1" t="s">
        <v>220</v>
      </c>
      <c r="C39" s="1" t="s">
        <v>221</v>
      </c>
      <c r="D39" s="1" t="s">
        <v>35</v>
      </c>
      <c r="E39" s="3">
        <v>372</v>
      </c>
      <c r="F39" s="1" t="s">
        <v>36</v>
      </c>
      <c r="G39" s="1" t="s">
        <v>230</v>
      </c>
      <c r="H39" s="4">
        <v>1498.88</v>
      </c>
      <c r="I39" s="1" t="s">
        <v>223</v>
      </c>
      <c r="J39" s="1" t="s">
        <v>224</v>
      </c>
      <c r="K39" s="1" t="s">
        <v>131</v>
      </c>
      <c r="L39" s="1" t="s">
        <v>225</v>
      </c>
      <c r="M39" s="1" t="s">
        <v>226</v>
      </c>
      <c r="N39" s="1" t="s">
        <v>41</v>
      </c>
      <c r="O39" s="1" t="s">
        <v>217</v>
      </c>
      <c r="P39" s="3">
        <v>32</v>
      </c>
      <c r="R39" s="1" t="s">
        <v>231</v>
      </c>
      <c r="S39" s="1" t="s">
        <v>44</v>
      </c>
      <c r="T39" s="1" t="s">
        <v>228</v>
      </c>
      <c r="V39" s="1" t="s">
        <v>46</v>
      </c>
      <c r="W39" s="1" t="s">
        <v>47</v>
      </c>
      <c r="X39" s="1" t="s">
        <v>221</v>
      </c>
      <c r="AB39" s="4">
        <v>1498.88</v>
      </c>
      <c r="AC39" s="4">
        <v>11.09</v>
      </c>
      <c r="AF39" s="1" t="s">
        <v>229</v>
      </c>
      <c r="AI39" s="9">
        <f t="shared" si="0"/>
        <v>44104</v>
      </c>
      <c r="AJ39" s="9">
        <f t="shared" si="1"/>
        <v>44054</v>
      </c>
      <c r="AK39" s="9">
        <f t="shared" si="2"/>
        <v>44084</v>
      </c>
      <c r="AL39" s="9">
        <f t="shared" si="3"/>
        <v>44104</v>
      </c>
      <c r="AM39" s="10">
        <f t="shared" si="4"/>
        <v>105</v>
      </c>
      <c r="AN39" s="11">
        <f t="shared" si="5"/>
        <v>157382.40000000002</v>
      </c>
    </row>
    <row r="40" spans="1:40" x14ac:dyDescent="0.2">
      <c r="A40" s="1" t="s">
        <v>219</v>
      </c>
      <c r="B40" s="1" t="s">
        <v>220</v>
      </c>
      <c r="C40" s="1" t="s">
        <v>232</v>
      </c>
      <c r="D40" s="1" t="s">
        <v>35</v>
      </c>
      <c r="E40" s="3">
        <v>373</v>
      </c>
      <c r="F40" s="1" t="s">
        <v>36</v>
      </c>
      <c r="G40" s="1" t="s">
        <v>233</v>
      </c>
      <c r="H40" s="4">
        <v>1683.68</v>
      </c>
      <c r="I40" s="1" t="s">
        <v>223</v>
      </c>
      <c r="J40" s="1" t="s">
        <v>224</v>
      </c>
      <c r="K40" s="1" t="s">
        <v>131</v>
      </c>
      <c r="L40" s="1" t="s">
        <v>225</v>
      </c>
      <c r="M40" s="1" t="s">
        <v>226</v>
      </c>
      <c r="N40" s="1" t="s">
        <v>41</v>
      </c>
      <c r="O40" s="1" t="s">
        <v>217</v>
      </c>
      <c r="P40" s="3">
        <v>32</v>
      </c>
      <c r="R40" s="1" t="s">
        <v>234</v>
      </c>
      <c r="S40" s="1" t="s">
        <v>44</v>
      </c>
      <c r="T40" s="1" t="s">
        <v>228</v>
      </c>
      <c r="V40" s="1" t="s">
        <v>65</v>
      </c>
      <c r="W40" s="1" t="s">
        <v>66</v>
      </c>
      <c r="X40" s="1" t="s">
        <v>232</v>
      </c>
      <c r="AB40" s="4">
        <v>1683.68</v>
      </c>
      <c r="AC40" s="4">
        <v>10.3</v>
      </c>
      <c r="AF40" s="1" t="s">
        <v>229</v>
      </c>
      <c r="AI40" s="9">
        <f t="shared" si="0"/>
        <v>44104</v>
      </c>
      <c r="AJ40" s="9">
        <f t="shared" si="1"/>
        <v>44055</v>
      </c>
      <c r="AK40" s="9">
        <f t="shared" si="2"/>
        <v>44085</v>
      </c>
      <c r="AL40" s="9">
        <f t="shared" si="3"/>
        <v>44104</v>
      </c>
      <c r="AM40" s="10">
        <f t="shared" si="4"/>
        <v>105</v>
      </c>
      <c r="AN40" s="11">
        <f t="shared" si="5"/>
        <v>176786.4</v>
      </c>
    </row>
    <row r="41" spans="1:40" x14ac:dyDescent="0.2">
      <c r="A41" s="1" t="s">
        <v>219</v>
      </c>
      <c r="B41" s="1" t="s">
        <v>220</v>
      </c>
      <c r="C41" s="1" t="s">
        <v>232</v>
      </c>
      <c r="D41" s="1" t="s">
        <v>35</v>
      </c>
      <c r="E41" s="3">
        <v>374</v>
      </c>
      <c r="F41" s="1" t="s">
        <v>36</v>
      </c>
      <c r="G41" s="1" t="s">
        <v>235</v>
      </c>
      <c r="H41" s="4">
        <v>3284.84</v>
      </c>
      <c r="I41" s="1" t="s">
        <v>223</v>
      </c>
      <c r="J41" s="1" t="s">
        <v>224</v>
      </c>
      <c r="K41" s="1" t="s">
        <v>131</v>
      </c>
      <c r="L41" s="1" t="s">
        <v>225</v>
      </c>
      <c r="M41" s="1" t="s">
        <v>226</v>
      </c>
      <c r="N41" s="1" t="s">
        <v>41</v>
      </c>
      <c r="O41" s="1" t="s">
        <v>217</v>
      </c>
      <c r="P41" s="3">
        <v>32</v>
      </c>
      <c r="R41" s="1" t="s">
        <v>236</v>
      </c>
      <c r="S41" s="1" t="s">
        <v>44</v>
      </c>
      <c r="T41" s="1" t="s">
        <v>228</v>
      </c>
      <c r="V41" s="1" t="s">
        <v>237</v>
      </c>
      <c r="W41" s="1" t="s">
        <v>238</v>
      </c>
      <c r="X41" s="1" t="s">
        <v>232</v>
      </c>
      <c r="AB41" s="4">
        <v>3284.84</v>
      </c>
      <c r="AC41" s="4">
        <v>21.09</v>
      </c>
      <c r="AF41" s="1" t="s">
        <v>229</v>
      </c>
      <c r="AI41" s="9">
        <f t="shared" si="0"/>
        <v>44104</v>
      </c>
      <c r="AJ41" s="9">
        <f t="shared" si="1"/>
        <v>44055</v>
      </c>
      <c r="AK41" s="9">
        <f t="shared" si="2"/>
        <v>44085</v>
      </c>
      <c r="AL41" s="9">
        <f t="shared" si="3"/>
        <v>44104</v>
      </c>
      <c r="AM41" s="10">
        <f t="shared" si="4"/>
        <v>105</v>
      </c>
      <c r="AN41" s="11">
        <f t="shared" si="5"/>
        <v>344908.2</v>
      </c>
    </row>
    <row r="42" spans="1:40" x14ac:dyDescent="0.2">
      <c r="A42" s="1" t="s">
        <v>219</v>
      </c>
      <c r="B42" s="1" t="s">
        <v>220</v>
      </c>
      <c r="C42" s="1" t="s">
        <v>232</v>
      </c>
      <c r="D42" s="1" t="s">
        <v>35</v>
      </c>
      <c r="E42" s="3">
        <v>375</v>
      </c>
      <c r="F42" s="1" t="s">
        <v>36</v>
      </c>
      <c r="G42" s="1" t="s">
        <v>239</v>
      </c>
      <c r="H42" s="4">
        <v>46352.51</v>
      </c>
      <c r="I42" s="1" t="s">
        <v>223</v>
      </c>
      <c r="J42" s="1" t="s">
        <v>224</v>
      </c>
      <c r="K42" s="1" t="s">
        <v>131</v>
      </c>
      <c r="L42" s="1" t="s">
        <v>225</v>
      </c>
      <c r="M42" s="1" t="s">
        <v>226</v>
      </c>
      <c r="N42" s="1" t="s">
        <v>41</v>
      </c>
      <c r="O42" s="1" t="s">
        <v>217</v>
      </c>
      <c r="P42" s="3">
        <v>32</v>
      </c>
      <c r="R42" s="1" t="s">
        <v>240</v>
      </c>
      <c r="S42" s="1" t="s">
        <v>44</v>
      </c>
      <c r="T42" s="1" t="s">
        <v>228</v>
      </c>
      <c r="V42" s="1" t="s">
        <v>65</v>
      </c>
      <c r="W42" s="1" t="s">
        <v>66</v>
      </c>
      <c r="X42" s="1" t="s">
        <v>232</v>
      </c>
      <c r="AB42" s="4">
        <v>46352.51</v>
      </c>
      <c r="AC42" s="4">
        <v>285.18</v>
      </c>
      <c r="AF42" s="1" t="s">
        <v>229</v>
      </c>
      <c r="AI42" s="9">
        <f t="shared" si="0"/>
        <v>44104</v>
      </c>
      <c r="AJ42" s="9">
        <f t="shared" si="1"/>
        <v>44055</v>
      </c>
      <c r="AK42" s="9">
        <f t="shared" si="2"/>
        <v>44085</v>
      </c>
      <c r="AL42" s="9">
        <f t="shared" si="3"/>
        <v>44104</v>
      </c>
      <c r="AM42" s="10">
        <f t="shared" si="4"/>
        <v>105</v>
      </c>
      <c r="AN42" s="11">
        <f t="shared" si="5"/>
        <v>4867013.55</v>
      </c>
    </row>
    <row r="43" spans="1:40" x14ac:dyDescent="0.2">
      <c r="A43" s="1" t="s">
        <v>219</v>
      </c>
      <c r="B43" s="1" t="s">
        <v>220</v>
      </c>
      <c r="C43" s="1" t="s">
        <v>232</v>
      </c>
      <c r="D43" s="1" t="s">
        <v>35</v>
      </c>
      <c r="E43" s="3">
        <v>376</v>
      </c>
      <c r="F43" s="1" t="s">
        <v>36</v>
      </c>
      <c r="G43" s="1" t="s">
        <v>241</v>
      </c>
      <c r="H43" s="4">
        <v>9155.2199999999993</v>
      </c>
      <c r="I43" s="1" t="s">
        <v>223</v>
      </c>
      <c r="J43" s="1" t="s">
        <v>224</v>
      </c>
      <c r="K43" s="1" t="s">
        <v>131</v>
      </c>
      <c r="L43" s="1" t="s">
        <v>225</v>
      </c>
      <c r="M43" s="1" t="s">
        <v>226</v>
      </c>
      <c r="N43" s="1" t="s">
        <v>41</v>
      </c>
      <c r="O43" s="1" t="s">
        <v>217</v>
      </c>
      <c r="P43" s="3">
        <v>32</v>
      </c>
      <c r="R43" s="1" t="s">
        <v>242</v>
      </c>
      <c r="S43" s="1" t="s">
        <v>44</v>
      </c>
      <c r="T43" s="1" t="s">
        <v>228</v>
      </c>
      <c r="V43" s="1" t="s">
        <v>46</v>
      </c>
      <c r="W43" s="1" t="s">
        <v>47</v>
      </c>
      <c r="X43" s="1" t="s">
        <v>232</v>
      </c>
      <c r="AB43" s="4">
        <v>9155.2199999999993</v>
      </c>
      <c r="AC43" s="4">
        <v>61.24</v>
      </c>
      <c r="AF43" s="1" t="s">
        <v>229</v>
      </c>
      <c r="AI43" s="9">
        <f t="shared" si="0"/>
        <v>44104</v>
      </c>
      <c r="AJ43" s="9">
        <f t="shared" si="1"/>
        <v>44055</v>
      </c>
      <c r="AK43" s="9">
        <f t="shared" si="2"/>
        <v>44085</v>
      </c>
      <c r="AL43" s="9">
        <f t="shared" si="3"/>
        <v>44104</v>
      </c>
      <c r="AM43" s="10">
        <f t="shared" si="4"/>
        <v>105</v>
      </c>
      <c r="AN43" s="11">
        <f t="shared" si="5"/>
        <v>961298.1</v>
      </c>
    </row>
    <row r="44" spans="1:40" x14ac:dyDescent="0.2">
      <c r="A44" s="1" t="s">
        <v>243</v>
      </c>
      <c r="B44" s="1" t="s">
        <v>244</v>
      </c>
      <c r="C44" s="1" t="s">
        <v>245</v>
      </c>
      <c r="D44" s="1" t="s">
        <v>35</v>
      </c>
      <c r="E44" s="3">
        <v>423</v>
      </c>
      <c r="F44" s="1" t="s">
        <v>36</v>
      </c>
      <c r="G44" s="1" t="s">
        <v>246</v>
      </c>
      <c r="H44" s="4">
        <v>893</v>
      </c>
      <c r="I44" s="1" t="s">
        <v>223</v>
      </c>
      <c r="J44" s="1" t="s">
        <v>224</v>
      </c>
      <c r="K44" s="1" t="s">
        <v>131</v>
      </c>
      <c r="L44" s="1" t="s">
        <v>225</v>
      </c>
      <c r="M44" s="1" t="s">
        <v>226</v>
      </c>
      <c r="N44" s="1" t="s">
        <v>41</v>
      </c>
      <c r="O44" s="1" t="s">
        <v>217</v>
      </c>
      <c r="P44" s="3">
        <v>32</v>
      </c>
      <c r="R44" s="1" t="s">
        <v>247</v>
      </c>
      <c r="S44" s="1" t="s">
        <v>44</v>
      </c>
      <c r="T44" s="1" t="s">
        <v>228</v>
      </c>
      <c r="V44" s="1" t="s">
        <v>46</v>
      </c>
      <c r="W44" s="1" t="s">
        <v>47</v>
      </c>
      <c r="X44" s="1" t="s">
        <v>245</v>
      </c>
      <c r="AB44" s="4">
        <v>893</v>
      </c>
      <c r="AC44" s="4">
        <v>6.6</v>
      </c>
      <c r="AF44" s="1" t="s">
        <v>229</v>
      </c>
      <c r="AI44" s="9">
        <f t="shared" si="0"/>
        <v>44135</v>
      </c>
      <c r="AJ44" s="9">
        <f t="shared" si="1"/>
        <v>44085</v>
      </c>
      <c r="AK44" s="9">
        <f t="shared" si="2"/>
        <v>44115</v>
      </c>
      <c r="AL44" s="9">
        <f t="shared" si="3"/>
        <v>44135</v>
      </c>
      <c r="AM44" s="10">
        <f t="shared" si="4"/>
        <v>74</v>
      </c>
      <c r="AN44" s="11">
        <f t="shared" si="5"/>
        <v>66082</v>
      </c>
    </row>
    <row r="45" spans="1:40" x14ac:dyDescent="0.2">
      <c r="A45" s="1" t="s">
        <v>243</v>
      </c>
      <c r="B45" s="1" t="s">
        <v>244</v>
      </c>
      <c r="C45" s="1" t="s">
        <v>245</v>
      </c>
      <c r="D45" s="1" t="s">
        <v>35</v>
      </c>
      <c r="E45" s="3">
        <v>424</v>
      </c>
      <c r="F45" s="1" t="s">
        <v>36</v>
      </c>
      <c r="G45" s="1" t="s">
        <v>248</v>
      </c>
      <c r="H45" s="4">
        <v>465.54</v>
      </c>
      <c r="I45" s="1" t="s">
        <v>223</v>
      </c>
      <c r="J45" s="1" t="s">
        <v>224</v>
      </c>
      <c r="K45" s="1" t="s">
        <v>131</v>
      </c>
      <c r="L45" s="1" t="s">
        <v>225</v>
      </c>
      <c r="M45" s="1" t="s">
        <v>226</v>
      </c>
      <c r="N45" s="1" t="s">
        <v>41</v>
      </c>
      <c r="O45" s="1" t="s">
        <v>217</v>
      </c>
      <c r="P45" s="3">
        <v>32</v>
      </c>
      <c r="R45" s="1" t="s">
        <v>249</v>
      </c>
      <c r="S45" s="1" t="s">
        <v>44</v>
      </c>
      <c r="T45" s="1" t="s">
        <v>228</v>
      </c>
      <c r="V45" s="1" t="s">
        <v>65</v>
      </c>
      <c r="W45" s="1" t="s">
        <v>66</v>
      </c>
      <c r="X45" s="1" t="s">
        <v>245</v>
      </c>
      <c r="AB45" s="4">
        <v>465.54</v>
      </c>
      <c r="AC45" s="4">
        <v>2.84</v>
      </c>
      <c r="AF45" s="1" t="s">
        <v>229</v>
      </c>
      <c r="AI45" s="9">
        <f t="shared" si="0"/>
        <v>44135</v>
      </c>
      <c r="AJ45" s="9">
        <f t="shared" si="1"/>
        <v>44085</v>
      </c>
      <c r="AK45" s="9">
        <f t="shared" si="2"/>
        <v>44115</v>
      </c>
      <c r="AL45" s="9">
        <f t="shared" si="3"/>
        <v>44135</v>
      </c>
      <c r="AM45" s="10">
        <f t="shared" si="4"/>
        <v>74</v>
      </c>
      <c r="AN45" s="11">
        <f t="shared" si="5"/>
        <v>34449.96</v>
      </c>
    </row>
    <row r="46" spans="1:40" x14ac:dyDescent="0.2">
      <c r="A46" s="1" t="s">
        <v>243</v>
      </c>
      <c r="B46" s="1" t="s">
        <v>244</v>
      </c>
      <c r="C46" s="1" t="s">
        <v>245</v>
      </c>
      <c r="D46" s="1" t="s">
        <v>35</v>
      </c>
      <c r="E46" s="3">
        <v>425</v>
      </c>
      <c r="F46" s="1" t="s">
        <v>36</v>
      </c>
      <c r="G46" s="1" t="s">
        <v>250</v>
      </c>
      <c r="H46" s="4">
        <v>3176.02</v>
      </c>
      <c r="I46" s="1" t="s">
        <v>223</v>
      </c>
      <c r="J46" s="1" t="s">
        <v>224</v>
      </c>
      <c r="K46" s="1" t="s">
        <v>131</v>
      </c>
      <c r="L46" s="1" t="s">
        <v>225</v>
      </c>
      <c r="M46" s="1" t="s">
        <v>226</v>
      </c>
      <c r="N46" s="1" t="s">
        <v>41</v>
      </c>
      <c r="O46" s="1" t="s">
        <v>217</v>
      </c>
      <c r="P46" s="3">
        <v>32</v>
      </c>
      <c r="R46" s="1" t="s">
        <v>251</v>
      </c>
      <c r="S46" s="1" t="s">
        <v>44</v>
      </c>
      <c r="T46" s="1" t="s">
        <v>228</v>
      </c>
      <c r="V46" s="1" t="s">
        <v>237</v>
      </c>
      <c r="W46" s="1" t="s">
        <v>238</v>
      </c>
      <c r="X46" s="1" t="s">
        <v>245</v>
      </c>
      <c r="AB46" s="4">
        <v>3176.02</v>
      </c>
      <c r="AC46" s="4">
        <v>19.600000000000001</v>
      </c>
      <c r="AF46" s="1" t="s">
        <v>229</v>
      </c>
      <c r="AI46" s="9">
        <f t="shared" si="0"/>
        <v>44135</v>
      </c>
      <c r="AJ46" s="9">
        <f t="shared" si="1"/>
        <v>44085</v>
      </c>
      <c r="AK46" s="9">
        <f t="shared" si="2"/>
        <v>44115</v>
      </c>
      <c r="AL46" s="9">
        <f t="shared" si="3"/>
        <v>44135</v>
      </c>
      <c r="AM46" s="10">
        <f t="shared" si="4"/>
        <v>74</v>
      </c>
      <c r="AN46" s="11">
        <f t="shared" si="5"/>
        <v>235025.48</v>
      </c>
    </row>
    <row r="47" spans="1:40" x14ac:dyDescent="0.2">
      <c r="A47" s="1" t="s">
        <v>243</v>
      </c>
      <c r="B47" s="1" t="s">
        <v>244</v>
      </c>
      <c r="C47" s="1" t="s">
        <v>245</v>
      </c>
      <c r="D47" s="1" t="s">
        <v>35</v>
      </c>
      <c r="E47" s="3">
        <v>426</v>
      </c>
      <c r="F47" s="1" t="s">
        <v>36</v>
      </c>
      <c r="G47" s="1" t="s">
        <v>252</v>
      </c>
      <c r="H47" s="4">
        <v>7941.12</v>
      </c>
      <c r="I47" s="1" t="s">
        <v>223</v>
      </c>
      <c r="J47" s="1" t="s">
        <v>224</v>
      </c>
      <c r="K47" s="1" t="s">
        <v>131</v>
      </c>
      <c r="L47" s="1" t="s">
        <v>225</v>
      </c>
      <c r="M47" s="1" t="s">
        <v>226</v>
      </c>
      <c r="N47" s="1" t="s">
        <v>41</v>
      </c>
      <c r="O47" s="1" t="s">
        <v>217</v>
      </c>
      <c r="P47" s="3">
        <v>32</v>
      </c>
      <c r="R47" s="1" t="s">
        <v>253</v>
      </c>
      <c r="S47" s="1" t="s">
        <v>44</v>
      </c>
      <c r="T47" s="1" t="s">
        <v>228</v>
      </c>
      <c r="V47" s="1" t="s">
        <v>46</v>
      </c>
      <c r="W47" s="1" t="s">
        <v>47</v>
      </c>
      <c r="X47" s="1" t="s">
        <v>245</v>
      </c>
      <c r="AB47" s="4">
        <v>7941.12</v>
      </c>
      <c r="AC47" s="4">
        <v>53.1</v>
      </c>
      <c r="AF47" s="1" t="s">
        <v>229</v>
      </c>
      <c r="AI47" s="9">
        <f t="shared" si="0"/>
        <v>44135</v>
      </c>
      <c r="AJ47" s="9">
        <f t="shared" si="1"/>
        <v>44085</v>
      </c>
      <c r="AK47" s="9">
        <f t="shared" si="2"/>
        <v>44115</v>
      </c>
      <c r="AL47" s="9">
        <f t="shared" si="3"/>
        <v>44135</v>
      </c>
      <c r="AM47" s="10">
        <f t="shared" si="4"/>
        <v>74</v>
      </c>
      <c r="AN47" s="11">
        <f t="shared" si="5"/>
        <v>587642.88</v>
      </c>
    </row>
    <row r="48" spans="1:40" x14ac:dyDescent="0.2">
      <c r="A48" s="1" t="s">
        <v>254</v>
      </c>
      <c r="B48" s="1" t="s">
        <v>255</v>
      </c>
      <c r="C48" s="1" t="s">
        <v>255</v>
      </c>
      <c r="D48" s="1" t="s">
        <v>35</v>
      </c>
      <c r="E48" s="3">
        <v>440</v>
      </c>
      <c r="F48" s="1" t="s">
        <v>36</v>
      </c>
      <c r="G48" s="1" t="s">
        <v>256</v>
      </c>
      <c r="H48" s="4">
        <v>11979.04</v>
      </c>
      <c r="I48" s="1" t="s">
        <v>223</v>
      </c>
      <c r="J48" s="1" t="s">
        <v>224</v>
      </c>
      <c r="K48" s="1" t="s">
        <v>131</v>
      </c>
      <c r="L48" s="1" t="s">
        <v>225</v>
      </c>
      <c r="M48" s="1" t="s">
        <v>226</v>
      </c>
      <c r="N48" s="1" t="s">
        <v>41</v>
      </c>
      <c r="O48" s="1" t="s">
        <v>217</v>
      </c>
      <c r="P48" s="3">
        <v>32</v>
      </c>
      <c r="R48" s="1" t="s">
        <v>257</v>
      </c>
      <c r="S48" s="1" t="s">
        <v>44</v>
      </c>
      <c r="T48" s="1" t="s">
        <v>228</v>
      </c>
      <c r="V48" s="1" t="s">
        <v>65</v>
      </c>
      <c r="W48" s="1" t="s">
        <v>66</v>
      </c>
      <c r="X48" s="1" t="s">
        <v>255</v>
      </c>
      <c r="AB48" s="4">
        <v>11979.04</v>
      </c>
      <c r="AC48" s="4">
        <v>63.89</v>
      </c>
      <c r="AF48" s="1" t="s">
        <v>229</v>
      </c>
      <c r="AI48" s="9">
        <f t="shared" si="0"/>
        <v>44155</v>
      </c>
      <c r="AJ48" s="9">
        <f t="shared" si="1"/>
        <v>44095</v>
      </c>
      <c r="AK48" s="9">
        <f t="shared" si="2"/>
        <v>44125</v>
      </c>
      <c r="AL48" s="9">
        <f t="shared" si="3"/>
        <v>44155</v>
      </c>
      <c r="AM48" s="10">
        <f t="shared" si="4"/>
        <v>54</v>
      </c>
      <c r="AN48" s="11">
        <f t="shared" si="5"/>
        <v>646868.16</v>
      </c>
    </row>
    <row r="49" spans="1:40" x14ac:dyDescent="0.2">
      <c r="A49" s="1" t="s">
        <v>254</v>
      </c>
      <c r="B49" s="1" t="s">
        <v>255</v>
      </c>
      <c r="C49" s="1" t="s">
        <v>255</v>
      </c>
      <c r="D49" s="1" t="s">
        <v>35</v>
      </c>
      <c r="E49" s="3">
        <v>441</v>
      </c>
      <c r="F49" s="1" t="s">
        <v>36</v>
      </c>
      <c r="G49" s="1" t="s">
        <v>258</v>
      </c>
      <c r="H49" s="4">
        <v>1478.86</v>
      </c>
      <c r="I49" s="1" t="s">
        <v>223</v>
      </c>
      <c r="J49" s="1" t="s">
        <v>224</v>
      </c>
      <c r="K49" s="1" t="s">
        <v>131</v>
      </c>
      <c r="L49" s="1" t="s">
        <v>225</v>
      </c>
      <c r="M49" s="1" t="s">
        <v>226</v>
      </c>
      <c r="N49" s="1" t="s">
        <v>41</v>
      </c>
      <c r="O49" s="1" t="s">
        <v>217</v>
      </c>
      <c r="P49" s="3">
        <v>32</v>
      </c>
      <c r="R49" s="1" t="s">
        <v>259</v>
      </c>
      <c r="S49" s="1" t="s">
        <v>44</v>
      </c>
      <c r="T49" s="1" t="s">
        <v>228</v>
      </c>
      <c r="V49" s="1" t="s">
        <v>65</v>
      </c>
      <c r="W49" s="1" t="s">
        <v>66</v>
      </c>
      <c r="X49" s="1" t="s">
        <v>255</v>
      </c>
      <c r="AB49" s="4">
        <v>1478.86</v>
      </c>
      <c r="AC49" s="4">
        <v>9.0399999999999991</v>
      </c>
      <c r="AF49" s="1" t="s">
        <v>229</v>
      </c>
      <c r="AI49" s="9">
        <f t="shared" si="0"/>
        <v>44155</v>
      </c>
      <c r="AJ49" s="9">
        <f t="shared" si="1"/>
        <v>44095</v>
      </c>
      <c r="AK49" s="9">
        <f t="shared" si="2"/>
        <v>44125</v>
      </c>
      <c r="AL49" s="9">
        <f t="shared" si="3"/>
        <v>44155</v>
      </c>
      <c r="AM49" s="10">
        <f t="shared" si="4"/>
        <v>54</v>
      </c>
      <c r="AN49" s="11">
        <f t="shared" si="5"/>
        <v>79858.439999999988</v>
      </c>
    </row>
    <row r="50" spans="1:40" x14ac:dyDescent="0.2">
      <c r="A50" s="1" t="s">
        <v>254</v>
      </c>
      <c r="B50" s="1" t="s">
        <v>255</v>
      </c>
      <c r="C50" s="1" t="s">
        <v>255</v>
      </c>
      <c r="D50" s="1" t="s">
        <v>35</v>
      </c>
      <c r="E50" s="3">
        <v>442</v>
      </c>
      <c r="F50" s="1" t="s">
        <v>36</v>
      </c>
      <c r="G50" s="1" t="s">
        <v>260</v>
      </c>
      <c r="H50" s="4">
        <v>40031.300000000003</v>
      </c>
      <c r="I50" s="1" t="s">
        <v>223</v>
      </c>
      <c r="J50" s="1" t="s">
        <v>224</v>
      </c>
      <c r="K50" s="1" t="s">
        <v>131</v>
      </c>
      <c r="L50" s="1" t="s">
        <v>225</v>
      </c>
      <c r="M50" s="1" t="s">
        <v>226</v>
      </c>
      <c r="N50" s="1" t="s">
        <v>41</v>
      </c>
      <c r="O50" s="1" t="s">
        <v>217</v>
      </c>
      <c r="P50" s="3">
        <v>32</v>
      </c>
      <c r="R50" s="1" t="s">
        <v>261</v>
      </c>
      <c r="S50" s="1" t="s">
        <v>44</v>
      </c>
      <c r="T50" s="1" t="s">
        <v>228</v>
      </c>
      <c r="V50" s="1" t="s">
        <v>65</v>
      </c>
      <c r="W50" s="1" t="s">
        <v>66</v>
      </c>
      <c r="X50" s="1" t="s">
        <v>255</v>
      </c>
      <c r="AB50" s="4">
        <v>40031.300000000003</v>
      </c>
      <c r="AC50" s="4">
        <v>240.58</v>
      </c>
      <c r="AF50" s="1" t="s">
        <v>229</v>
      </c>
      <c r="AI50" s="9">
        <f t="shared" si="0"/>
        <v>44155</v>
      </c>
      <c r="AJ50" s="9">
        <f t="shared" si="1"/>
        <v>44095</v>
      </c>
      <c r="AK50" s="9">
        <f t="shared" si="2"/>
        <v>44125</v>
      </c>
      <c r="AL50" s="9">
        <f t="shared" si="3"/>
        <v>44155</v>
      </c>
      <c r="AM50" s="10">
        <f t="shared" si="4"/>
        <v>54</v>
      </c>
      <c r="AN50" s="11">
        <f t="shared" si="5"/>
        <v>2161690.2000000002</v>
      </c>
    </row>
    <row r="51" spans="1:40" x14ac:dyDescent="0.2">
      <c r="A51" s="1" t="s">
        <v>262</v>
      </c>
      <c r="B51" s="1" t="s">
        <v>263</v>
      </c>
      <c r="C51" s="1" t="s">
        <v>98</v>
      </c>
      <c r="D51" s="1" t="s">
        <v>35</v>
      </c>
      <c r="E51" s="3">
        <v>591</v>
      </c>
      <c r="F51" s="1" t="s">
        <v>36</v>
      </c>
      <c r="G51" s="1" t="s">
        <v>264</v>
      </c>
      <c r="H51" s="4">
        <v>11310</v>
      </c>
      <c r="I51" s="1" t="s">
        <v>58</v>
      </c>
      <c r="J51" s="1" t="s">
        <v>59</v>
      </c>
      <c r="K51" s="1" t="s">
        <v>60</v>
      </c>
      <c r="L51" s="1" t="s">
        <v>61</v>
      </c>
      <c r="M51" s="1" t="s">
        <v>62</v>
      </c>
      <c r="N51" s="1" t="s">
        <v>41</v>
      </c>
      <c r="O51" s="1" t="s">
        <v>199</v>
      </c>
      <c r="P51" s="3">
        <v>34</v>
      </c>
      <c r="R51" s="1" t="s">
        <v>265</v>
      </c>
      <c r="S51" s="1" t="s">
        <v>44</v>
      </c>
      <c r="T51" s="1" t="s">
        <v>266</v>
      </c>
      <c r="V51" s="1" t="s">
        <v>65</v>
      </c>
      <c r="W51" s="1" t="s">
        <v>66</v>
      </c>
      <c r="X51" s="1" t="s">
        <v>98</v>
      </c>
      <c r="AB51" s="4">
        <v>11310</v>
      </c>
      <c r="AC51" s="4">
        <v>13.2</v>
      </c>
      <c r="AF51" s="1" t="s">
        <v>67</v>
      </c>
      <c r="AI51" s="9">
        <f t="shared" si="0"/>
        <v>44224</v>
      </c>
      <c r="AJ51" s="9">
        <f t="shared" si="1"/>
        <v>44196</v>
      </c>
      <c r="AK51" s="9">
        <f t="shared" si="2"/>
        <v>44226</v>
      </c>
      <c r="AL51" s="9">
        <f t="shared" si="3"/>
        <v>44226</v>
      </c>
      <c r="AM51" s="10">
        <f t="shared" si="4"/>
        <v>-16</v>
      </c>
      <c r="AN51" s="11">
        <f t="shared" si="5"/>
        <v>-180960</v>
      </c>
    </row>
    <row r="52" spans="1:40" x14ac:dyDescent="0.2">
      <c r="A52" s="1" t="s">
        <v>199</v>
      </c>
      <c r="B52" s="1" t="s">
        <v>97</v>
      </c>
      <c r="C52" s="1" t="s">
        <v>98</v>
      </c>
      <c r="D52" s="1" t="s">
        <v>35</v>
      </c>
      <c r="E52" s="3">
        <v>593</v>
      </c>
      <c r="F52" s="1" t="s">
        <v>36</v>
      </c>
      <c r="G52" s="1" t="s">
        <v>267</v>
      </c>
      <c r="H52" s="4">
        <v>1040</v>
      </c>
      <c r="I52" s="1" t="s">
        <v>268</v>
      </c>
      <c r="J52" s="1" t="s">
        <v>269</v>
      </c>
      <c r="K52" s="1" t="s">
        <v>147</v>
      </c>
      <c r="L52" s="1" t="s">
        <v>148</v>
      </c>
      <c r="M52" s="1" t="s">
        <v>270</v>
      </c>
      <c r="N52" s="1" t="s">
        <v>41</v>
      </c>
      <c r="O52" s="1" t="s">
        <v>199</v>
      </c>
      <c r="P52" s="3">
        <v>35</v>
      </c>
      <c r="R52" s="1" t="s">
        <v>271</v>
      </c>
      <c r="S52" s="1" t="s">
        <v>44</v>
      </c>
      <c r="T52" s="1" t="s">
        <v>272</v>
      </c>
      <c r="V52" s="1" t="s">
        <v>46</v>
      </c>
      <c r="W52" s="1" t="s">
        <v>47</v>
      </c>
      <c r="X52" s="1" t="s">
        <v>197</v>
      </c>
      <c r="AB52" s="4">
        <v>1040</v>
      </c>
      <c r="AC52" s="4">
        <v>104</v>
      </c>
      <c r="AF52" s="1" t="s">
        <v>114</v>
      </c>
      <c r="AI52" s="9">
        <f t="shared" si="0"/>
        <v>44210</v>
      </c>
      <c r="AJ52" s="9">
        <f t="shared" si="1"/>
        <v>44183</v>
      </c>
      <c r="AK52" s="9">
        <f t="shared" si="2"/>
        <v>44213</v>
      </c>
      <c r="AL52" s="9">
        <f t="shared" si="3"/>
        <v>44213</v>
      </c>
      <c r="AM52" s="10">
        <f t="shared" si="4"/>
        <v>-3</v>
      </c>
      <c r="AN52" s="11">
        <f t="shared" si="5"/>
        <v>-3120</v>
      </c>
    </row>
    <row r="53" spans="1:40" hidden="1" x14ac:dyDescent="0.2">
      <c r="A53" s="1" t="s">
        <v>273</v>
      </c>
      <c r="B53" s="1" t="s">
        <v>273</v>
      </c>
      <c r="C53" s="1" t="s">
        <v>273</v>
      </c>
      <c r="D53" s="1" t="s">
        <v>78</v>
      </c>
      <c r="E53" s="3">
        <v>20006</v>
      </c>
      <c r="F53" s="1" t="s">
        <v>77</v>
      </c>
      <c r="G53" s="1" t="s">
        <v>78</v>
      </c>
      <c r="H53" s="4">
        <v>16500.61</v>
      </c>
      <c r="I53" s="1" t="s">
        <v>125</v>
      </c>
      <c r="K53" s="1" t="s">
        <v>102</v>
      </c>
      <c r="N53" s="1" t="s">
        <v>116</v>
      </c>
      <c r="O53" s="1" t="s">
        <v>273</v>
      </c>
      <c r="P53" s="3">
        <v>36</v>
      </c>
      <c r="R53" s="1" t="s">
        <v>274</v>
      </c>
      <c r="S53" s="1" t="s">
        <v>44</v>
      </c>
      <c r="X53" s="1" t="s">
        <v>82</v>
      </c>
      <c r="AB53" s="4">
        <v>0</v>
      </c>
      <c r="AC53" s="4">
        <v>0</v>
      </c>
      <c r="AI53" s="9">
        <f t="shared" si="0"/>
        <v>44214</v>
      </c>
      <c r="AJ53" s="9">
        <f t="shared" si="1"/>
        <v>44172</v>
      </c>
      <c r="AK53" s="9">
        <f t="shared" si="2"/>
        <v>44202</v>
      </c>
      <c r="AL53" s="9">
        <f t="shared" si="3"/>
        <v>44214</v>
      </c>
      <c r="AM53" s="10">
        <f t="shared" si="4"/>
        <v>0</v>
      </c>
      <c r="AN53" s="11">
        <f t="shared" si="5"/>
        <v>0</v>
      </c>
    </row>
    <row r="54" spans="1:40" hidden="1" x14ac:dyDescent="0.2">
      <c r="A54" s="1" t="s">
        <v>273</v>
      </c>
      <c r="B54" s="1" t="s">
        <v>273</v>
      </c>
      <c r="C54" s="1" t="s">
        <v>273</v>
      </c>
      <c r="D54" s="1" t="s">
        <v>78</v>
      </c>
      <c r="E54" s="3">
        <v>20016</v>
      </c>
      <c r="F54" s="1" t="s">
        <v>77</v>
      </c>
      <c r="G54" s="1" t="s">
        <v>78</v>
      </c>
      <c r="H54" s="4">
        <v>444</v>
      </c>
      <c r="I54" s="1" t="s">
        <v>127</v>
      </c>
      <c r="K54" s="1" t="s">
        <v>102</v>
      </c>
      <c r="N54" s="1" t="s">
        <v>116</v>
      </c>
      <c r="O54" s="1" t="s">
        <v>273</v>
      </c>
      <c r="P54" s="3">
        <v>37</v>
      </c>
      <c r="R54" s="1" t="s">
        <v>275</v>
      </c>
      <c r="S54" s="1" t="s">
        <v>44</v>
      </c>
      <c r="X54" s="1" t="s">
        <v>276</v>
      </c>
      <c r="AB54" s="4">
        <v>0</v>
      </c>
      <c r="AC54" s="4">
        <v>0</v>
      </c>
      <c r="AI54" s="9">
        <f t="shared" si="0"/>
        <v>44214</v>
      </c>
      <c r="AJ54" s="9">
        <f t="shared" si="1"/>
        <v>44176</v>
      </c>
      <c r="AK54" s="9">
        <f t="shared" si="2"/>
        <v>44206</v>
      </c>
      <c r="AL54" s="9">
        <f t="shared" si="3"/>
        <v>44214</v>
      </c>
      <c r="AM54" s="10">
        <f t="shared" si="4"/>
        <v>0</v>
      </c>
      <c r="AN54" s="11">
        <f t="shared" si="5"/>
        <v>0</v>
      </c>
    </row>
    <row r="55" spans="1:40" x14ac:dyDescent="0.2">
      <c r="A55" s="1" t="s">
        <v>277</v>
      </c>
      <c r="B55" s="1" t="s">
        <v>68</v>
      </c>
      <c r="C55" s="1" t="s">
        <v>278</v>
      </c>
      <c r="D55" s="1" t="s">
        <v>35</v>
      </c>
      <c r="E55" s="3">
        <v>17</v>
      </c>
      <c r="F55" s="1" t="s">
        <v>36</v>
      </c>
      <c r="G55" s="1" t="s">
        <v>279</v>
      </c>
      <c r="H55" s="4">
        <v>146.80000000000001</v>
      </c>
      <c r="I55" s="1" t="s">
        <v>280</v>
      </c>
      <c r="J55" s="1" t="s">
        <v>281</v>
      </c>
      <c r="K55" s="1" t="s">
        <v>282</v>
      </c>
      <c r="N55" s="1" t="s">
        <v>283</v>
      </c>
      <c r="O55" s="1" t="s">
        <v>284</v>
      </c>
      <c r="P55" s="3">
        <v>38</v>
      </c>
      <c r="R55" s="1" t="s">
        <v>285</v>
      </c>
      <c r="S55" s="1" t="s">
        <v>44</v>
      </c>
      <c r="V55" s="1" t="s">
        <v>46</v>
      </c>
      <c r="W55" s="1" t="s">
        <v>47</v>
      </c>
      <c r="X55" s="1" t="s">
        <v>278</v>
      </c>
      <c r="AB55" s="4">
        <v>146.80000000000001</v>
      </c>
      <c r="AC55" s="4">
        <v>32.299999999999997</v>
      </c>
      <c r="AF55" s="1" t="s">
        <v>286</v>
      </c>
      <c r="AI55" s="9">
        <f t="shared" si="0"/>
        <v>44239</v>
      </c>
      <c r="AJ55" s="9">
        <f t="shared" si="1"/>
        <v>44211</v>
      </c>
      <c r="AK55" s="9">
        <f t="shared" si="2"/>
        <v>44241</v>
      </c>
      <c r="AL55" s="9">
        <f t="shared" si="3"/>
        <v>44241</v>
      </c>
      <c r="AM55" s="10">
        <f t="shared" si="4"/>
        <v>-26</v>
      </c>
      <c r="AN55" s="11">
        <f t="shared" si="5"/>
        <v>-3816.8</v>
      </c>
    </row>
    <row r="56" spans="1:40" x14ac:dyDescent="0.2">
      <c r="A56" s="1" t="s">
        <v>276</v>
      </c>
      <c r="B56" s="1" t="s">
        <v>287</v>
      </c>
      <c r="C56" s="1" t="s">
        <v>288</v>
      </c>
      <c r="D56" s="1" t="s">
        <v>35</v>
      </c>
      <c r="E56" s="3">
        <v>543</v>
      </c>
      <c r="F56" s="1" t="s">
        <v>36</v>
      </c>
      <c r="G56" s="1" t="s">
        <v>289</v>
      </c>
      <c r="H56" s="4">
        <v>298.13</v>
      </c>
      <c r="I56" s="1" t="s">
        <v>290</v>
      </c>
      <c r="J56" s="1" t="s">
        <v>291</v>
      </c>
      <c r="K56" s="1" t="s">
        <v>292</v>
      </c>
      <c r="L56" s="1" t="s">
        <v>225</v>
      </c>
      <c r="M56" s="1" t="s">
        <v>293</v>
      </c>
      <c r="N56" s="1" t="s">
        <v>41</v>
      </c>
      <c r="O56" s="1" t="s">
        <v>284</v>
      </c>
      <c r="P56" s="3">
        <v>39</v>
      </c>
      <c r="R56" s="1" t="s">
        <v>294</v>
      </c>
      <c r="S56" s="1" t="s">
        <v>44</v>
      </c>
      <c r="T56" s="1" t="s">
        <v>295</v>
      </c>
      <c r="V56" s="1" t="s">
        <v>46</v>
      </c>
      <c r="W56" s="1" t="s">
        <v>47</v>
      </c>
      <c r="X56" s="1" t="s">
        <v>288</v>
      </c>
      <c r="AB56" s="4">
        <v>298.13</v>
      </c>
      <c r="AC56" s="4">
        <v>65.59</v>
      </c>
      <c r="AF56" s="1" t="s">
        <v>296</v>
      </c>
      <c r="AI56" s="9">
        <f t="shared" si="0"/>
        <v>44176</v>
      </c>
      <c r="AJ56" s="9">
        <f t="shared" si="1"/>
        <v>44154</v>
      </c>
      <c r="AK56" s="9">
        <f t="shared" si="2"/>
        <v>44184</v>
      </c>
      <c r="AL56" s="9">
        <f t="shared" si="3"/>
        <v>44184</v>
      </c>
      <c r="AM56" s="10">
        <f t="shared" si="4"/>
        <v>31</v>
      </c>
      <c r="AN56" s="11">
        <f t="shared" si="5"/>
        <v>9242.0300000000007</v>
      </c>
    </row>
    <row r="57" spans="1:40" x14ac:dyDescent="0.2">
      <c r="A57" s="1" t="s">
        <v>297</v>
      </c>
      <c r="B57" s="1" t="s">
        <v>298</v>
      </c>
      <c r="C57" s="1" t="s">
        <v>158</v>
      </c>
      <c r="D57" s="1" t="s">
        <v>35</v>
      </c>
      <c r="E57" s="3">
        <v>564</v>
      </c>
      <c r="F57" s="1" t="s">
        <v>36</v>
      </c>
      <c r="G57" s="1" t="s">
        <v>299</v>
      </c>
      <c r="H57" s="4">
        <v>3229.83</v>
      </c>
      <c r="I57" s="1" t="s">
        <v>290</v>
      </c>
      <c r="J57" s="1" t="s">
        <v>291</v>
      </c>
      <c r="K57" s="1" t="s">
        <v>292</v>
      </c>
      <c r="L57" s="1" t="s">
        <v>225</v>
      </c>
      <c r="M57" s="1" t="s">
        <v>293</v>
      </c>
      <c r="N57" s="1" t="s">
        <v>41</v>
      </c>
      <c r="O57" s="1" t="s">
        <v>284</v>
      </c>
      <c r="P57" s="3">
        <v>39</v>
      </c>
      <c r="R57" s="1" t="s">
        <v>300</v>
      </c>
      <c r="S57" s="1" t="s">
        <v>44</v>
      </c>
      <c r="T57" s="1" t="s">
        <v>295</v>
      </c>
      <c r="V57" s="1" t="s">
        <v>46</v>
      </c>
      <c r="W57" s="1" t="s">
        <v>47</v>
      </c>
      <c r="X57" s="1" t="s">
        <v>298</v>
      </c>
      <c r="AB57" s="4">
        <v>3229.83</v>
      </c>
      <c r="AC57" s="4">
        <v>710.56</v>
      </c>
      <c r="AF57" s="1" t="s">
        <v>296</v>
      </c>
      <c r="AI57" s="9">
        <f t="shared" si="0"/>
        <v>44206</v>
      </c>
      <c r="AJ57" s="9">
        <f t="shared" si="1"/>
        <v>44175</v>
      </c>
      <c r="AK57" s="9">
        <f t="shared" si="2"/>
        <v>44205</v>
      </c>
      <c r="AL57" s="9">
        <f t="shared" si="3"/>
        <v>44206</v>
      </c>
      <c r="AM57" s="10">
        <f t="shared" si="4"/>
        <v>9</v>
      </c>
      <c r="AN57" s="11">
        <f t="shared" si="5"/>
        <v>29068.47</v>
      </c>
    </row>
    <row r="58" spans="1:40" x14ac:dyDescent="0.2">
      <c r="A58" s="1" t="s">
        <v>301</v>
      </c>
      <c r="B58" s="1" t="s">
        <v>98</v>
      </c>
      <c r="C58" s="1" t="s">
        <v>138</v>
      </c>
      <c r="D58" s="1" t="s">
        <v>35</v>
      </c>
      <c r="E58" s="3">
        <v>6</v>
      </c>
      <c r="F58" s="1" t="s">
        <v>36</v>
      </c>
      <c r="G58" s="1" t="s">
        <v>302</v>
      </c>
      <c r="H58" s="4">
        <v>46</v>
      </c>
      <c r="I58" s="1" t="s">
        <v>303</v>
      </c>
      <c r="J58" s="1" t="s">
        <v>304</v>
      </c>
      <c r="K58" s="1" t="s">
        <v>89</v>
      </c>
      <c r="N58" s="1" t="s">
        <v>41</v>
      </c>
      <c r="O58" s="1" t="s">
        <v>305</v>
      </c>
      <c r="P58" s="3">
        <v>45</v>
      </c>
      <c r="R58" s="1" t="s">
        <v>306</v>
      </c>
      <c r="S58" s="1" t="s">
        <v>44</v>
      </c>
      <c r="T58" s="1" t="s">
        <v>307</v>
      </c>
      <c r="V58" s="1" t="s">
        <v>46</v>
      </c>
      <c r="W58" s="1" t="s">
        <v>47</v>
      </c>
      <c r="X58" s="1" t="s">
        <v>134</v>
      </c>
      <c r="AB58" s="4">
        <v>46</v>
      </c>
      <c r="AC58" s="4">
        <v>10.119999999999999</v>
      </c>
      <c r="AF58" s="1" t="s">
        <v>308</v>
      </c>
      <c r="AI58" s="9">
        <f t="shared" si="0"/>
        <v>44226</v>
      </c>
      <c r="AJ58" s="9">
        <f t="shared" si="1"/>
        <v>44202</v>
      </c>
      <c r="AK58" s="9">
        <f t="shared" si="2"/>
        <v>44232</v>
      </c>
      <c r="AL58" s="9">
        <f t="shared" si="3"/>
        <v>44232</v>
      </c>
      <c r="AM58" s="10">
        <f t="shared" si="4"/>
        <v>-15</v>
      </c>
      <c r="AN58" s="11">
        <f t="shared" si="5"/>
        <v>-690</v>
      </c>
    </row>
    <row r="59" spans="1:40" x14ac:dyDescent="0.2">
      <c r="A59" s="1" t="s">
        <v>309</v>
      </c>
      <c r="B59" s="1" t="s">
        <v>310</v>
      </c>
      <c r="C59" s="1" t="s">
        <v>311</v>
      </c>
      <c r="D59" s="1" t="s">
        <v>35</v>
      </c>
      <c r="E59" s="3">
        <v>508</v>
      </c>
      <c r="F59" s="1" t="s">
        <v>36</v>
      </c>
      <c r="G59" s="1" t="s">
        <v>312</v>
      </c>
      <c r="H59" s="4">
        <v>2789.61</v>
      </c>
      <c r="I59" s="1" t="s">
        <v>38</v>
      </c>
      <c r="J59" s="1" t="s">
        <v>39</v>
      </c>
      <c r="K59" s="1" t="s">
        <v>40</v>
      </c>
      <c r="N59" s="1" t="s">
        <v>41</v>
      </c>
      <c r="O59" s="1" t="s">
        <v>305</v>
      </c>
      <c r="P59" s="3">
        <v>40</v>
      </c>
      <c r="R59" s="1" t="s">
        <v>313</v>
      </c>
      <c r="S59" s="1" t="s">
        <v>44</v>
      </c>
      <c r="V59" s="1" t="s">
        <v>46</v>
      </c>
      <c r="W59" s="1" t="s">
        <v>47</v>
      </c>
      <c r="X59" s="1" t="s">
        <v>311</v>
      </c>
      <c r="AB59" s="4">
        <v>2789.61</v>
      </c>
      <c r="AC59" s="4">
        <v>265.68</v>
      </c>
      <c r="AF59" s="1" t="s">
        <v>314</v>
      </c>
      <c r="AI59" s="9">
        <f t="shared" si="0"/>
        <v>44228</v>
      </c>
      <c r="AJ59" s="9">
        <f t="shared" si="1"/>
        <v>44138</v>
      </c>
      <c r="AK59" s="9">
        <f t="shared" si="2"/>
        <v>44168</v>
      </c>
      <c r="AL59" s="9">
        <f t="shared" si="3"/>
        <v>44228</v>
      </c>
      <c r="AM59" s="10">
        <f t="shared" si="4"/>
        <v>-11</v>
      </c>
      <c r="AN59" s="11">
        <f t="shared" si="5"/>
        <v>-30685.710000000003</v>
      </c>
    </row>
    <row r="60" spans="1:40" x14ac:dyDescent="0.2">
      <c r="A60" s="1" t="s">
        <v>309</v>
      </c>
      <c r="B60" s="1" t="s">
        <v>311</v>
      </c>
      <c r="C60" s="1" t="s">
        <v>315</v>
      </c>
      <c r="D60" s="1" t="s">
        <v>35</v>
      </c>
      <c r="E60" s="3">
        <v>513</v>
      </c>
      <c r="F60" s="1" t="s">
        <v>36</v>
      </c>
      <c r="G60" s="1" t="s">
        <v>316</v>
      </c>
      <c r="H60" s="4">
        <v>31.09</v>
      </c>
      <c r="I60" s="1" t="s">
        <v>38</v>
      </c>
      <c r="J60" s="1" t="s">
        <v>39</v>
      </c>
      <c r="K60" s="1" t="s">
        <v>40</v>
      </c>
      <c r="N60" s="1" t="s">
        <v>41</v>
      </c>
      <c r="O60" s="1" t="s">
        <v>305</v>
      </c>
      <c r="P60" s="3">
        <v>41</v>
      </c>
      <c r="R60" s="1" t="s">
        <v>317</v>
      </c>
      <c r="S60" s="1" t="s">
        <v>44</v>
      </c>
      <c r="T60" s="1" t="s">
        <v>45</v>
      </c>
      <c r="V60" s="1" t="s">
        <v>46</v>
      </c>
      <c r="W60" s="1" t="s">
        <v>47</v>
      </c>
      <c r="X60" s="1" t="s">
        <v>315</v>
      </c>
      <c r="AB60" s="4">
        <v>31.09</v>
      </c>
      <c r="AC60" s="4">
        <v>3.11</v>
      </c>
      <c r="AF60" s="1" t="s">
        <v>48</v>
      </c>
      <c r="AI60" s="9">
        <f t="shared" si="0"/>
        <v>44228</v>
      </c>
      <c r="AJ60" s="9">
        <f t="shared" si="1"/>
        <v>44139</v>
      </c>
      <c r="AK60" s="9">
        <f t="shared" si="2"/>
        <v>44169</v>
      </c>
      <c r="AL60" s="9">
        <f t="shared" si="3"/>
        <v>44228</v>
      </c>
      <c r="AM60" s="10">
        <f t="shared" si="4"/>
        <v>-11</v>
      </c>
      <c r="AN60" s="11">
        <f t="shared" si="5"/>
        <v>-341.99</v>
      </c>
    </row>
    <row r="61" spans="1:40" x14ac:dyDescent="0.2">
      <c r="A61" s="1" t="s">
        <v>318</v>
      </c>
      <c r="B61" s="1" t="s">
        <v>319</v>
      </c>
      <c r="C61" s="1" t="s">
        <v>320</v>
      </c>
      <c r="D61" s="1" t="s">
        <v>35</v>
      </c>
      <c r="E61" s="3">
        <v>518</v>
      </c>
      <c r="F61" s="1" t="s">
        <v>36</v>
      </c>
      <c r="G61" s="1" t="s">
        <v>321</v>
      </c>
      <c r="H61" s="4">
        <v>1172</v>
      </c>
      <c r="I61" s="1" t="s">
        <v>322</v>
      </c>
      <c r="J61" s="1" t="s">
        <v>323</v>
      </c>
      <c r="K61" s="1" t="s">
        <v>102</v>
      </c>
      <c r="L61" s="1" t="s">
        <v>148</v>
      </c>
      <c r="M61" s="1" t="s">
        <v>324</v>
      </c>
      <c r="N61" s="1" t="s">
        <v>41</v>
      </c>
      <c r="O61" s="1" t="s">
        <v>305</v>
      </c>
      <c r="P61" s="3">
        <v>43</v>
      </c>
      <c r="R61" s="1" t="s">
        <v>325</v>
      </c>
      <c r="S61" s="1" t="s">
        <v>44</v>
      </c>
      <c r="T61" s="1" t="s">
        <v>326</v>
      </c>
      <c r="V61" s="1" t="s">
        <v>65</v>
      </c>
      <c r="W61" s="1" t="s">
        <v>66</v>
      </c>
      <c r="X61" s="1" t="s">
        <v>311</v>
      </c>
      <c r="AB61" s="4">
        <v>1172</v>
      </c>
      <c r="AC61" s="4">
        <v>0</v>
      </c>
      <c r="AF61" s="1" t="s">
        <v>67</v>
      </c>
      <c r="AI61" s="9">
        <f t="shared" si="0"/>
        <v>44194</v>
      </c>
      <c r="AJ61" s="9">
        <f t="shared" si="1"/>
        <v>44138</v>
      </c>
      <c r="AK61" s="9">
        <f t="shared" si="2"/>
        <v>44168</v>
      </c>
      <c r="AL61" s="9">
        <f t="shared" si="3"/>
        <v>44194</v>
      </c>
      <c r="AM61" s="10">
        <f t="shared" si="4"/>
        <v>23</v>
      </c>
      <c r="AN61" s="11">
        <f t="shared" si="5"/>
        <v>26956</v>
      </c>
    </row>
    <row r="62" spans="1:40" x14ac:dyDescent="0.2">
      <c r="A62" s="1" t="s">
        <v>106</v>
      </c>
      <c r="B62" s="1" t="s">
        <v>327</v>
      </c>
      <c r="C62" s="1" t="s">
        <v>328</v>
      </c>
      <c r="D62" s="1" t="s">
        <v>35</v>
      </c>
      <c r="E62" s="3">
        <v>544</v>
      </c>
      <c r="F62" s="1" t="s">
        <v>36</v>
      </c>
      <c r="G62" s="1" t="s">
        <v>329</v>
      </c>
      <c r="H62" s="4">
        <v>1250</v>
      </c>
      <c r="I62" s="1" t="s">
        <v>330</v>
      </c>
      <c r="J62" s="1" t="s">
        <v>331</v>
      </c>
      <c r="K62" s="1" t="s">
        <v>332</v>
      </c>
      <c r="L62" s="1" t="s">
        <v>225</v>
      </c>
      <c r="M62" s="1" t="s">
        <v>333</v>
      </c>
      <c r="N62" s="1" t="s">
        <v>41</v>
      </c>
      <c r="O62" s="1" t="s">
        <v>305</v>
      </c>
      <c r="P62" s="3">
        <v>46</v>
      </c>
      <c r="R62" s="1" t="s">
        <v>334</v>
      </c>
      <c r="S62" s="1" t="s">
        <v>44</v>
      </c>
      <c r="T62" s="1" t="s">
        <v>335</v>
      </c>
      <c r="V62" s="1" t="s">
        <v>46</v>
      </c>
      <c r="W62" s="1" t="s">
        <v>47</v>
      </c>
      <c r="X62" s="1" t="s">
        <v>328</v>
      </c>
      <c r="AB62" s="4">
        <v>1250</v>
      </c>
      <c r="AC62" s="4">
        <v>0</v>
      </c>
      <c r="AF62" s="1" t="s">
        <v>67</v>
      </c>
      <c r="AI62" s="9">
        <f t="shared" si="0"/>
        <v>44227</v>
      </c>
      <c r="AJ62" s="9">
        <f t="shared" si="1"/>
        <v>44158</v>
      </c>
      <c r="AK62" s="9">
        <f t="shared" si="2"/>
        <v>44188</v>
      </c>
      <c r="AL62" s="9">
        <f t="shared" si="3"/>
        <v>44227</v>
      </c>
      <c r="AM62" s="10">
        <f t="shared" si="4"/>
        <v>-10</v>
      </c>
      <c r="AN62" s="11">
        <f t="shared" si="5"/>
        <v>-12500</v>
      </c>
    </row>
    <row r="63" spans="1:40" x14ac:dyDescent="0.2">
      <c r="A63" s="1" t="s">
        <v>98</v>
      </c>
      <c r="B63" s="1" t="s">
        <v>328</v>
      </c>
      <c r="C63" s="1" t="s">
        <v>336</v>
      </c>
      <c r="D63" s="1" t="s">
        <v>35</v>
      </c>
      <c r="E63" s="3">
        <v>549</v>
      </c>
      <c r="F63" s="1" t="s">
        <v>36</v>
      </c>
      <c r="G63" s="1" t="s">
        <v>337</v>
      </c>
      <c r="H63" s="4">
        <v>766.2</v>
      </c>
      <c r="I63" s="1" t="s">
        <v>338</v>
      </c>
      <c r="J63" s="1" t="s">
        <v>339</v>
      </c>
      <c r="K63" s="1" t="s">
        <v>340</v>
      </c>
      <c r="N63" s="1" t="s">
        <v>41</v>
      </c>
      <c r="O63" s="1" t="s">
        <v>305</v>
      </c>
      <c r="P63" s="3">
        <v>49</v>
      </c>
      <c r="R63" s="1" t="s">
        <v>341</v>
      </c>
      <c r="S63" s="1" t="s">
        <v>44</v>
      </c>
      <c r="T63" s="1" t="s">
        <v>342</v>
      </c>
      <c r="V63" s="1" t="s">
        <v>65</v>
      </c>
      <c r="W63" s="1" t="s">
        <v>66</v>
      </c>
      <c r="X63" s="1" t="s">
        <v>328</v>
      </c>
      <c r="Y63" s="1" t="s">
        <v>343</v>
      </c>
      <c r="AA63" s="1" t="s">
        <v>68</v>
      </c>
      <c r="AB63" s="4">
        <v>766.2</v>
      </c>
      <c r="AC63" s="4">
        <v>9.9</v>
      </c>
      <c r="AF63" s="1" t="s">
        <v>67</v>
      </c>
      <c r="AI63" s="9">
        <f t="shared" si="0"/>
        <v>44196</v>
      </c>
      <c r="AJ63" s="9">
        <f t="shared" si="1"/>
        <v>44158</v>
      </c>
      <c r="AK63" s="9">
        <f t="shared" si="2"/>
        <v>44188</v>
      </c>
      <c r="AL63" s="9">
        <f t="shared" si="3"/>
        <v>44196</v>
      </c>
      <c r="AM63" s="10">
        <f t="shared" si="4"/>
        <v>21</v>
      </c>
      <c r="AN63" s="11">
        <f t="shared" si="5"/>
        <v>16090.2</v>
      </c>
    </row>
    <row r="64" spans="1:40" x14ac:dyDescent="0.2">
      <c r="A64" s="1" t="s">
        <v>106</v>
      </c>
      <c r="B64" s="1" t="s">
        <v>142</v>
      </c>
      <c r="C64" s="1" t="s">
        <v>344</v>
      </c>
      <c r="D64" s="1" t="s">
        <v>35</v>
      </c>
      <c r="E64" s="3">
        <v>555</v>
      </c>
      <c r="F64" s="1" t="s">
        <v>36</v>
      </c>
      <c r="G64" s="1" t="s">
        <v>345</v>
      </c>
      <c r="H64" s="4">
        <v>22.45</v>
      </c>
      <c r="I64" s="1" t="s">
        <v>346</v>
      </c>
      <c r="J64" s="1" t="s">
        <v>347</v>
      </c>
      <c r="K64" s="1" t="s">
        <v>348</v>
      </c>
      <c r="L64" s="1" t="s">
        <v>148</v>
      </c>
      <c r="M64" s="1" t="s">
        <v>349</v>
      </c>
      <c r="N64" s="1" t="s">
        <v>41</v>
      </c>
      <c r="O64" s="1" t="s">
        <v>305</v>
      </c>
      <c r="P64" s="3">
        <v>44</v>
      </c>
      <c r="R64" s="1" t="s">
        <v>350</v>
      </c>
      <c r="S64" s="1" t="s">
        <v>44</v>
      </c>
      <c r="T64" s="1" t="s">
        <v>351</v>
      </c>
      <c r="V64" s="1" t="s">
        <v>46</v>
      </c>
      <c r="W64" s="1" t="s">
        <v>47</v>
      </c>
      <c r="X64" s="1" t="s">
        <v>344</v>
      </c>
      <c r="AB64" s="4">
        <v>22.45</v>
      </c>
      <c r="AC64" s="4">
        <v>4.9400000000000004</v>
      </c>
      <c r="AF64" s="1" t="s">
        <v>352</v>
      </c>
      <c r="AI64" s="9">
        <f t="shared" si="0"/>
        <v>44227</v>
      </c>
      <c r="AJ64" s="9">
        <f t="shared" si="1"/>
        <v>44167</v>
      </c>
      <c r="AK64" s="9">
        <f t="shared" si="2"/>
        <v>44197</v>
      </c>
      <c r="AL64" s="9">
        <f t="shared" si="3"/>
        <v>44227</v>
      </c>
      <c r="AM64" s="10">
        <f t="shared" si="4"/>
        <v>-10</v>
      </c>
      <c r="AN64" s="11">
        <f t="shared" si="5"/>
        <v>-224.5</v>
      </c>
    </row>
    <row r="65" spans="1:40" x14ac:dyDescent="0.2">
      <c r="A65" s="1" t="s">
        <v>68</v>
      </c>
      <c r="B65" s="1" t="s">
        <v>353</v>
      </c>
      <c r="C65" s="1" t="s">
        <v>98</v>
      </c>
      <c r="D65" s="1" t="s">
        <v>35</v>
      </c>
      <c r="E65" s="3">
        <v>583</v>
      </c>
      <c r="F65" s="1" t="s">
        <v>36</v>
      </c>
      <c r="G65" s="1" t="s">
        <v>354</v>
      </c>
      <c r="H65" s="4">
        <v>1980</v>
      </c>
      <c r="I65" s="1" t="s">
        <v>355</v>
      </c>
      <c r="J65" s="1" t="s">
        <v>356</v>
      </c>
      <c r="K65" s="1" t="s">
        <v>357</v>
      </c>
      <c r="N65" s="1" t="s">
        <v>41</v>
      </c>
      <c r="O65" s="1" t="s">
        <v>305</v>
      </c>
      <c r="P65" s="3">
        <v>47</v>
      </c>
      <c r="R65" s="1" t="s">
        <v>334</v>
      </c>
      <c r="S65" s="1" t="s">
        <v>44</v>
      </c>
      <c r="T65" s="1" t="s">
        <v>358</v>
      </c>
      <c r="V65" s="1" t="s">
        <v>46</v>
      </c>
      <c r="W65" s="1" t="s">
        <v>47</v>
      </c>
      <c r="X65" s="1" t="s">
        <v>353</v>
      </c>
      <c r="AB65" s="4">
        <v>1980</v>
      </c>
      <c r="AC65" s="4">
        <v>0</v>
      </c>
      <c r="AF65" s="1" t="s">
        <v>67</v>
      </c>
      <c r="AI65" s="9">
        <f t="shared" si="0"/>
        <v>44208</v>
      </c>
      <c r="AJ65" s="9">
        <f t="shared" si="1"/>
        <v>44177</v>
      </c>
      <c r="AK65" s="9">
        <f t="shared" si="2"/>
        <v>44207</v>
      </c>
      <c r="AL65" s="9">
        <f t="shared" si="3"/>
        <v>44208</v>
      </c>
      <c r="AM65" s="10">
        <f t="shared" si="4"/>
        <v>9</v>
      </c>
      <c r="AN65" s="11">
        <f t="shared" si="5"/>
        <v>17820</v>
      </c>
    </row>
    <row r="66" spans="1:40" x14ac:dyDescent="0.2">
      <c r="A66" s="1" t="s">
        <v>359</v>
      </c>
      <c r="B66" s="1" t="s">
        <v>263</v>
      </c>
      <c r="C66" s="1" t="s">
        <v>98</v>
      </c>
      <c r="D66" s="1" t="s">
        <v>35</v>
      </c>
      <c r="E66" s="3">
        <v>588</v>
      </c>
      <c r="F66" s="1" t="s">
        <v>36</v>
      </c>
      <c r="G66" s="1" t="s">
        <v>360</v>
      </c>
      <c r="H66" s="4">
        <v>59.84</v>
      </c>
      <c r="I66" s="1" t="s">
        <v>346</v>
      </c>
      <c r="J66" s="1" t="s">
        <v>347</v>
      </c>
      <c r="K66" s="1" t="s">
        <v>348</v>
      </c>
      <c r="L66" s="1" t="s">
        <v>148</v>
      </c>
      <c r="M66" s="1" t="s">
        <v>349</v>
      </c>
      <c r="N66" s="1" t="s">
        <v>41</v>
      </c>
      <c r="O66" s="1" t="s">
        <v>305</v>
      </c>
      <c r="P66" s="3">
        <v>44</v>
      </c>
      <c r="R66" s="1" t="s">
        <v>361</v>
      </c>
      <c r="S66" s="1" t="s">
        <v>44</v>
      </c>
      <c r="T66" s="1" t="s">
        <v>351</v>
      </c>
      <c r="V66" s="1" t="s">
        <v>46</v>
      </c>
      <c r="W66" s="1" t="s">
        <v>47</v>
      </c>
      <c r="X66" s="1" t="s">
        <v>263</v>
      </c>
      <c r="AB66" s="4">
        <v>59.84</v>
      </c>
      <c r="AC66" s="4">
        <v>13.16</v>
      </c>
      <c r="AF66" s="1" t="s">
        <v>352</v>
      </c>
      <c r="AI66" s="9">
        <f t="shared" si="0"/>
        <v>44255</v>
      </c>
      <c r="AJ66" s="9">
        <f t="shared" si="1"/>
        <v>44193</v>
      </c>
      <c r="AK66" s="9">
        <f t="shared" si="2"/>
        <v>44223</v>
      </c>
      <c r="AL66" s="9">
        <f t="shared" si="3"/>
        <v>44255</v>
      </c>
      <c r="AM66" s="10">
        <f t="shared" si="4"/>
        <v>-38</v>
      </c>
      <c r="AN66" s="11">
        <f t="shared" si="5"/>
        <v>-2273.92</v>
      </c>
    </row>
    <row r="67" spans="1:40" x14ac:dyDescent="0.2">
      <c r="A67" s="1" t="s">
        <v>362</v>
      </c>
      <c r="B67" s="1" t="s">
        <v>363</v>
      </c>
      <c r="C67" s="1" t="s">
        <v>98</v>
      </c>
      <c r="D67" s="1" t="s">
        <v>35</v>
      </c>
      <c r="E67" s="3">
        <v>604</v>
      </c>
      <c r="F67" s="1" t="s">
        <v>36</v>
      </c>
      <c r="G67" s="1" t="s">
        <v>364</v>
      </c>
      <c r="H67" s="4">
        <v>220</v>
      </c>
      <c r="I67" s="1" t="s">
        <v>365</v>
      </c>
      <c r="J67" s="1" t="s">
        <v>366</v>
      </c>
      <c r="K67" s="1" t="s">
        <v>367</v>
      </c>
      <c r="L67" s="1" t="s">
        <v>368</v>
      </c>
      <c r="M67" s="1" t="s">
        <v>369</v>
      </c>
      <c r="N67" s="1" t="s">
        <v>41</v>
      </c>
      <c r="O67" s="1" t="s">
        <v>305</v>
      </c>
      <c r="P67" s="3">
        <v>48</v>
      </c>
      <c r="R67" s="1" t="s">
        <v>370</v>
      </c>
      <c r="S67" s="1" t="s">
        <v>44</v>
      </c>
      <c r="T67" s="1" t="s">
        <v>371</v>
      </c>
      <c r="V67" s="1" t="s">
        <v>65</v>
      </c>
      <c r="W67" s="1" t="s">
        <v>66</v>
      </c>
      <c r="X67" s="1" t="s">
        <v>363</v>
      </c>
      <c r="AB67" s="4">
        <v>220</v>
      </c>
      <c r="AC67" s="4">
        <v>48.4</v>
      </c>
      <c r="AF67" s="1" t="s">
        <v>67</v>
      </c>
      <c r="AI67" s="9">
        <f t="shared" si="0"/>
        <v>44219</v>
      </c>
      <c r="AJ67" s="9">
        <f t="shared" si="1"/>
        <v>44188</v>
      </c>
      <c r="AK67" s="9">
        <f t="shared" si="2"/>
        <v>44218</v>
      </c>
      <c r="AL67" s="9">
        <f t="shared" si="3"/>
        <v>44219</v>
      </c>
      <c r="AM67" s="10">
        <f t="shared" si="4"/>
        <v>-2</v>
      </c>
      <c r="AN67" s="11">
        <f t="shared" si="5"/>
        <v>-440</v>
      </c>
    </row>
    <row r="68" spans="1:40" hidden="1" x14ac:dyDescent="0.2">
      <c r="A68" s="1" t="s">
        <v>305</v>
      </c>
      <c r="B68" s="1" t="s">
        <v>305</v>
      </c>
      <c r="C68" s="1" t="s">
        <v>305</v>
      </c>
      <c r="D68" s="1" t="s">
        <v>78</v>
      </c>
      <c r="E68" s="3">
        <v>20017</v>
      </c>
      <c r="F68" s="1" t="s">
        <v>77</v>
      </c>
      <c r="G68" s="1" t="s">
        <v>78</v>
      </c>
      <c r="H68" s="4">
        <v>40874.11</v>
      </c>
      <c r="I68" s="1" t="s">
        <v>372</v>
      </c>
      <c r="N68" s="1" t="s">
        <v>373</v>
      </c>
      <c r="O68" s="1" t="s">
        <v>305</v>
      </c>
      <c r="P68" s="3">
        <v>42</v>
      </c>
      <c r="R68" s="1" t="s">
        <v>374</v>
      </c>
      <c r="S68" s="1" t="s">
        <v>44</v>
      </c>
      <c r="X68" s="1" t="s">
        <v>197</v>
      </c>
      <c r="AB68" s="4">
        <v>0</v>
      </c>
      <c r="AC68" s="4">
        <v>0</v>
      </c>
      <c r="AI68" s="9">
        <f t="shared" ref="AI68:AI131" si="6">DATEVALUE(A68)</f>
        <v>44217</v>
      </c>
      <c r="AJ68" s="9">
        <f t="shared" ref="AJ68:AJ131" si="7">DATEVALUE(X68)</f>
        <v>44183</v>
      </c>
      <c r="AK68" s="9">
        <f t="shared" ref="AK68:AK131" si="8">30+AJ68</f>
        <v>44213</v>
      </c>
      <c r="AL68" s="9">
        <f t="shared" ref="AL68:AL131" si="9">MAX(AI68,AK68)</f>
        <v>44217</v>
      </c>
      <c r="AM68" s="10">
        <f t="shared" ref="AM68:AM131" si="10">+O68-AL68</f>
        <v>0</v>
      </c>
      <c r="AN68" s="11">
        <f t="shared" ref="AN68:AN131" si="11">+AM68*H68</f>
        <v>0</v>
      </c>
    </row>
    <row r="69" spans="1:40" hidden="1" x14ac:dyDescent="0.2">
      <c r="A69" s="1" t="s">
        <v>305</v>
      </c>
      <c r="B69" s="1" t="s">
        <v>305</v>
      </c>
      <c r="C69" s="1" t="s">
        <v>305</v>
      </c>
      <c r="D69" s="1" t="s">
        <v>78</v>
      </c>
      <c r="E69" s="3">
        <v>20018</v>
      </c>
      <c r="F69" s="1" t="s">
        <v>77</v>
      </c>
      <c r="G69" s="1" t="s">
        <v>78</v>
      </c>
      <c r="H69" s="4">
        <v>751.06</v>
      </c>
      <c r="I69" s="1" t="s">
        <v>372</v>
      </c>
      <c r="N69" s="1" t="s">
        <v>373</v>
      </c>
      <c r="O69" s="1" t="s">
        <v>305</v>
      </c>
      <c r="P69" s="3">
        <v>42</v>
      </c>
      <c r="R69" s="1" t="s">
        <v>375</v>
      </c>
      <c r="S69" s="1" t="s">
        <v>44</v>
      </c>
      <c r="X69" s="1" t="s">
        <v>197</v>
      </c>
      <c r="AB69" s="4">
        <v>0</v>
      </c>
      <c r="AC69" s="4">
        <v>0</v>
      </c>
      <c r="AI69" s="9">
        <f t="shared" si="6"/>
        <v>44217</v>
      </c>
      <c r="AJ69" s="9">
        <f t="shared" si="7"/>
        <v>44183</v>
      </c>
      <c r="AK69" s="9">
        <f t="shared" si="8"/>
        <v>44213</v>
      </c>
      <c r="AL69" s="9">
        <f t="shared" si="9"/>
        <v>44217</v>
      </c>
      <c r="AM69" s="10">
        <f t="shared" si="10"/>
        <v>0</v>
      </c>
      <c r="AN69" s="11">
        <f t="shared" si="11"/>
        <v>0</v>
      </c>
    </row>
    <row r="70" spans="1:40" x14ac:dyDescent="0.2">
      <c r="A70" s="1" t="s">
        <v>106</v>
      </c>
      <c r="B70" s="1" t="s">
        <v>376</v>
      </c>
      <c r="C70" s="1" t="s">
        <v>287</v>
      </c>
      <c r="D70" s="1" t="s">
        <v>35</v>
      </c>
      <c r="E70" s="3">
        <v>525</v>
      </c>
      <c r="F70" s="1" t="s">
        <v>36</v>
      </c>
      <c r="G70" s="1" t="s">
        <v>377</v>
      </c>
      <c r="H70" s="4">
        <v>127.16</v>
      </c>
      <c r="I70" s="1" t="s">
        <v>378</v>
      </c>
      <c r="J70" s="1" t="s">
        <v>379</v>
      </c>
      <c r="K70" s="1" t="s">
        <v>380</v>
      </c>
      <c r="L70" s="1" t="s">
        <v>94</v>
      </c>
      <c r="M70" s="1" t="s">
        <v>381</v>
      </c>
      <c r="N70" s="1" t="s">
        <v>41</v>
      </c>
      <c r="O70" s="1" t="s">
        <v>157</v>
      </c>
      <c r="P70" s="3">
        <v>50</v>
      </c>
      <c r="R70" s="1" t="s">
        <v>382</v>
      </c>
      <c r="S70" s="1" t="s">
        <v>44</v>
      </c>
      <c r="T70" s="1" t="s">
        <v>383</v>
      </c>
      <c r="V70" s="1" t="s">
        <v>46</v>
      </c>
      <c r="W70" s="1" t="s">
        <v>47</v>
      </c>
      <c r="X70" s="1" t="s">
        <v>287</v>
      </c>
      <c r="AB70" s="4">
        <v>127.16</v>
      </c>
      <c r="AC70" s="4">
        <v>27.98</v>
      </c>
      <c r="AF70" s="1" t="s">
        <v>384</v>
      </c>
      <c r="AI70" s="9">
        <f t="shared" si="6"/>
        <v>44227</v>
      </c>
      <c r="AJ70" s="9">
        <f t="shared" si="7"/>
        <v>44146</v>
      </c>
      <c r="AK70" s="9">
        <f t="shared" si="8"/>
        <v>44176</v>
      </c>
      <c r="AL70" s="9">
        <f t="shared" si="9"/>
        <v>44227</v>
      </c>
      <c r="AM70" s="10">
        <f t="shared" si="10"/>
        <v>-2</v>
      </c>
      <c r="AN70" s="11">
        <f t="shared" si="11"/>
        <v>-254.32</v>
      </c>
    </row>
    <row r="71" spans="1:40" x14ac:dyDescent="0.2">
      <c r="A71" s="1" t="s">
        <v>385</v>
      </c>
      <c r="B71" s="1" t="s">
        <v>376</v>
      </c>
      <c r="C71" s="1" t="s">
        <v>386</v>
      </c>
      <c r="D71" s="1" t="s">
        <v>35</v>
      </c>
      <c r="E71" s="3">
        <v>536</v>
      </c>
      <c r="F71" s="1" t="s">
        <v>36</v>
      </c>
      <c r="G71" s="1" t="s">
        <v>387</v>
      </c>
      <c r="H71" s="4">
        <v>271.89</v>
      </c>
      <c r="I71" s="1" t="s">
        <v>38</v>
      </c>
      <c r="J71" s="1" t="s">
        <v>39</v>
      </c>
      <c r="K71" s="1" t="s">
        <v>40</v>
      </c>
      <c r="N71" s="1" t="s">
        <v>41</v>
      </c>
      <c r="O71" s="1" t="s">
        <v>157</v>
      </c>
      <c r="P71" s="3">
        <v>51</v>
      </c>
      <c r="R71" s="1" t="s">
        <v>388</v>
      </c>
      <c r="S71" s="1" t="s">
        <v>44</v>
      </c>
      <c r="T71" s="1" t="s">
        <v>45</v>
      </c>
      <c r="V71" s="1" t="s">
        <v>46</v>
      </c>
      <c r="W71" s="1" t="s">
        <v>47</v>
      </c>
      <c r="X71" s="1" t="s">
        <v>386</v>
      </c>
      <c r="AB71" s="4">
        <v>271.89</v>
      </c>
      <c r="AC71" s="4">
        <v>27.19</v>
      </c>
      <c r="AF71" s="1" t="s">
        <v>48</v>
      </c>
      <c r="AI71" s="9">
        <f t="shared" si="6"/>
        <v>44235</v>
      </c>
      <c r="AJ71" s="9">
        <f t="shared" si="7"/>
        <v>44148</v>
      </c>
      <c r="AK71" s="9">
        <f t="shared" si="8"/>
        <v>44178</v>
      </c>
      <c r="AL71" s="9">
        <f t="shared" si="9"/>
        <v>44235</v>
      </c>
      <c r="AM71" s="10">
        <f t="shared" si="10"/>
        <v>-10</v>
      </c>
      <c r="AN71" s="11">
        <f t="shared" si="11"/>
        <v>-2718.8999999999996</v>
      </c>
    </row>
    <row r="72" spans="1:40" x14ac:dyDescent="0.2">
      <c r="A72" s="1" t="s">
        <v>284</v>
      </c>
      <c r="B72" s="1" t="s">
        <v>284</v>
      </c>
      <c r="C72" s="1" t="s">
        <v>389</v>
      </c>
      <c r="D72" s="1" t="s">
        <v>35</v>
      </c>
      <c r="E72" s="3">
        <v>4</v>
      </c>
      <c r="F72" s="1" t="s">
        <v>77</v>
      </c>
      <c r="G72" s="1" t="s">
        <v>188</v>
      </c>
      <c r="H72" s="4">
        <v>1282.56</v>
      </c>
      <c r="I72" s="1" t="s">
        <v>390</v>
      </c>
      <c r="J72" s="1" t="s">
        <v>391</v>
      </c>
      <c r="K72" s="1" t="s">
        <v>392</v>
      </c>
      <c r="L72" s="1" t="s">
        <v>175</v>
      </c>
      <c r="M72" s="1" t="s">
        <v>393</v>
      </c>
      <c r="N72" s="1" t="s">
        <v>41</v>
      </c>
      <c r="O72" s="1" t="s">
        <v>309</v>
      </c>
      <c r="P72" s="3">
        <v>59</v>
      </c>
      <c r="R72" s="1" t="s">
        <v>394</v>
      </c>
      <c r="S72" s="1" t="s">
        <v>44</v>
      </c>
      <c r="V72" s="1" t="s">
        <v>46</v>
      </c>
      <c r="W72" s="1" t="s">
        <v>47</v>
      </c>
      <c r="X72" s="1" t="s">
        <v>389</v>
      </c>
      <c r="AB72" s="4">
        <v>1248</v>
      </c>
      <c r="AC72" s="4">
        <v>274.56</v>
      </c>
      <c r="AF72" s="1" t="s">
        <v>105</v>
      </c>
      <c r="AI72" s="9">
        <f t="shared" si="6"/>
        <v>44215</v>
      </c>
      <c r="AJ72" s="9">
        <f t="shared" si="7"/>
        <v>44218</v>
      </c>
      <c r="AK72" s="9">
        <f t="shared" si="8"/>
        <v>44248</v>
      </c>
      <c r="AL72" s="9">
        <f t="shared" si="9"/>
        <v>44248</v>
      </c>
      <c r="AM72" s="10">
        <f t="shared" si="10"/>
        <v>-20</v>
      </c>
      <c r="AN72" s="11">
        <f t="shared" si="11"/>
        <v>-25651.199999999997</v>
      </c>
    </row>
    <row r="73" spans="1:40" x14ac:dyDescent="0.2">
      <c r="A73" s="1" t="s">
        <v>106</v>
      </c>
      <c r="B73" s="1" t="s">
        <v>98</v>
      </c>
      <c r="C73" s="1" t="s">
        <v>138</v>
      </c>
      <c r="D73" s="1" t="s">
        <v>35</v>
      </c>
      <c r="E73" s="3">
        <v>5</v>
      </c>
      <c r="F73" s="1" t="s">
        <v>36</v>
      </c>
      <c r="G73" s="1" t="s">
        <v>395</v>
      </c>
      <c r="H73" s="4">
        <v>279.19</v>
      </c>
      <c r="I73" s="1" t="s">
        <v>396</v>
      </c>
      <c r="J73" s="1" t="s">
        <v>397</v>
      </c>
      <c r="K73" s="1" t="s">
        <v>216</v>
      </c>
      <c r="L73" s="1" t="s">
        <v>368</v>
      </c>
      <c r="M73" s="1" t="s">
        <v>398</v>
      </c>
      <c r="N73" s="1" t="s">
        <v>41</v>
      </c>
      <c r="O73" s="1" t="s">
        <v>309</v>
      </c>
      <c r="P73" s="3">
        <v>52</v>
      </c>
      <c r="R73" s="1" t="s">
        <v>399</v>
      </c>
      <c r="S73" s="1" t="s">
        <v>44</v>
      </c>
      <c r="T73" s="1" t="s">
        <v>400</v>
      </c>
      <c r="V73" s="1" t="s">
        <v>65</v>
      </c>
      <c r="W73" s="1" t="s">
        <v>66</v>
      </c>
      <c r="X73" s="1" t="s">
        <v>138</v>
      </c>
      <c r="AB73" s="4">
        <v>279.19</v>
      </c>
      <c r="AC73" s="4">
        <v>61.42</v>
      </c>
      <c r="AF73" s="1" t="s">
        <v>401</v>
      </c>
      <c r="AI73" s="9">
        <f t="shared" si="6"/>
        <v>44227</v>
      </c>
      <c r="AJ73" s="9">
        <f t="shared" si="7"/>
        <v>44207</v>
      </c>
      <c r="AK73" s="9">
        <f t="shared" si="8"/>
        <v>44237</v>
      </c>
      <c r="AL73" s="9">
        <f t="shared" si="9"/>
        <v>44237</v>
      </c>
      <c r="AM73" s="10">
        <f t="shared" si="10"/>
        <v>-9</v>
      </c>
      <c r="AN73" s="11">
        <f t="shared" si="11"/>
        <v>-2512.71</v>
      </c>
    </row>
    <row r="74" spans="1:40" x14ac:dyDescent="0.2">
      <c r="A74" s="1" t="s">
        <v>106</v>
      </c>
      <c r="B74" s="1" t="s">
        <v>98</v>
      </c>
      <c r="C74" s="1" t="s">
        <v>199</v>
      </c>
      <c r="D74" s="1" t="s">
        <v>35</v>
      </c>
      <c r="E74" s="3">
        <v>15</v>
      </c>
      <c r="F74" s="1" t="s">
        <v>36</v>
      </c>
      <c r="G74" s="1" t="s">
        <v>402</v>
      </c>
      <c r="H74" s="4">
        <v>9.2799999999999994</v>
      </c>
      <c r="I74" s="1" t="s">
        <v>396</v>
      </c>
      <c r="J74" s="1" t="s">
        <v>397</v>
      </c>
      <c r="K74" s="1" t="s">
        <v>216</v>
      </c>
      <c r="L74" s="1" t="s">
        <v>368</v>
      </c>
      <c r="M74" s="1" t="s">
        <v>398</v>
      </c>
      <c r="N74" s="1" t="s">
        <v>41</v>
      </c>
      <c r="O74" s="1" t="s">
        <v>309</v>
      </c>
      <c r="P74" s="3">
        <v>52</v>
      </c>
      <c r="R74" s="1" t="s">
        <v>403</v>
      </c>
      <c r="S74" s="1" t="s">
        <v>44</v>
      </c>
      <c r="T74" s="1" t="s">
        <v>400</v>
      </c>
      <c r="V74" s="1" t="s">
        <v>46</v>
      </c>
      <c r="W74" s="1" t="s">
        <v>47</v>
      </c>
      <c r="X74" s="1" t="s">
        <v>180</v>
      </c>
      <c r="AB74" s="4">
        <v>9.2799999999999994</v>
      </c>
      <c r="AC74" s="4">
        <v>0.37</v>
      </c>
      <c r="AF74" s="1" t="s">
        <v>404</v>
      </c>
      <c r="AI74" s="9">
        <f t="shared" si="6"/>
        <v>44227</v>
      </c>
      <c r="AJ74" s="9">
        <f t="shared" si="7"/>
        <v>44200</v>
      </c>
      <c r="AK74" s="9">
        <f t="shared" si="8"/>
        <v>44230</v>
      </c>
      <c r="AL74" s="9">
        <f t="shared" si="9"/>
        <v>44230</v>
      </c>
      <c r="AM74" s="10">
        <f t="shared" si="10"/>
        <v>-2</v>
      </c>
      <c r="AN74" s="11">
        <f t="shared" si="11"/>
        <v>-18.559999999999999</v>
      </c>
    </row>
    <row r="75" spans="1:40" x14ac:dyDescent="0.2">
      <c r="A75" s="1" t="s">
        <v>106</v>
      </c>
      <c r="B75" s="1" t="s">
        <v>98</v>
      </c>
      <c r="C75" s="1" t="s">
        <v>199</v>
      </c>
      <c r="D75" s="1" t="s">
        <v>35</v>
      </c>
      <c r="E75" s="3">
        <v>16</v>
      </c>
      <c r="F75" s="1" t="s">
        <v>36</v>
      </c>
      <c r="G75" s="1" t="s">
        <v>405</v>
      </c>
      <c r="H75" s="4">
        <v>15056.39</v>
      </c>
      <c r="I75" s="1" t="s">
        <v>396</v>
      </c>
      <c r="J75" s="1" t="s">
        <v>397</v>
      </c>
      <c r="K75" s="1" t="s">
        <v>216</v>
      </c>
      <c r="L75" s="1" t="s">
        <v>368</v>
      </c>
      <c r="M75" s="1" t="s">
        <v>398</v>
      </c>
      <c r="N75" s="1" t="s">
        <v>41</v>
      </c>
      <c r="O75" s="1" t="s">
        <v>309</v>
      </c>
      <c r="P75" s="3">
        <v>52</v>
      </c>
      <c r="R75" s="1" t="s">
        <v>406</v>
      </c>
      <c r="S75" s="1" t="s">
        <v>44</v>
      </c>
      <c r="T75" s="1" t="s">
        <v>400</v>
      </c>
      <c r="V75" s="1" t="s">
        <v>65</v>
      </c>
      <c r="W75" s="1" t="s">
        <v>66</v>
      </c>
      <c r="X75" s="1" t="s">
        <v>103</v>
      </c>
      <c r="AB75" s="4">
        <v>15056.39</v>
      </c>
      <c r="AC75" s="4">
        <v>1505.64</v>
      </c>
      <c r="AF75" s="1" t="s">
        <v>407</v>
      </c>
      <c r="AI75" s="9">
        <f t="shared" si="6"/>
        <v>44227</v>
      </c>
      <c r="AJ75" s="9">
        <f t="shared" si="7"/>
        <v>44203</v>
      </c>
      <c r="AK75" s="9">
        <f t="shared" si="8"/>
        <v>44233</v>
      </c>
      <c r="AL75" s="9">
        <f t="shared" si="9"/>
        <v>44233</v>
      </c>
      <c r="AM75" s="10">
        <f t="shared" si="10"/>
        <v>-5</v>
      </c>
      <c r="AN75" s="11">
        <f t="shared" si="11"/>
        <v>-75281.95</v>
      </c>
    </row>
    <row r="76" spans="1:40" x14ac:dyDescent="0.2">
      <c r="A76" s="1" t="s">
        <v>141</v>
      </c>
      <c r="B76" s="1" t="s">
        <v>142</v>
      </c>
      <c r="C76" s="1" t="s">
        <v>98</v>
      </c>
      <c r="D76" s="1" t="s">
        <v>35</v>
      </c>
      <c r="E76" s="3">
        <v>573</v>
      </c>
      <c r="F76" s="1" t="s">
        <v>36</v>
      </c>
      <c r="G76" s="1" t="s">
        <v>408</v>
      </c>
      <c r="H76" s="4">
        <v>15124.99</v>
      </c>
      <c r="I76" s="1" t="s">
        <v>396</v>
      </c>
      <c r="J76" s="1" t="s">
        <v>397</v>
      </c>
      <c r="K76" s="1" t="s">
        <v>216</v>
      </c>
      <c r="L76" s="1" t="s">
        <v>368</v>
      </c>
      <c r="M76" s="1" t="s">
        <v>398</v>
      </c>
      <c r="N76" s="1" t="s">
        <v>41</v>
      </c>
      <c r="O76" s="1" t="s">
        <v>309</v>
      </c>
      <c r="P76" s="3">
        <v>52</v>
      </c>
      <c r="R76" s="1" t="s">
        <v>409</v>
      </c>
      <c r="S76" s="1" t="s">
        <v>44</v>
      </c>
      <c r="T76" s="1" t="s">
        <v>400</v>
      </c>
      <c r="V76" s="1" t="s">
        <v>65</v>
      </c>
      <c r="W76" s="1" t="s">
        <v>66</v>
      </c>
      <c r="X76" s="1" t="s">
        <v>353</v>
      </c>
      <c r="AB76" s="4">
        <v>15124.99</v>
      </c>
      <c r="AC76" s="4">
        <v>1512.5</v>
      </c>
      <c r="AF76" s="1" t="s">
        <v>407</v>
      </c>
      <c r="AI76" s="9">
        <f t="shared" si="6"/>
        <v>44195</v>
      </c>
      <c r="AJ76" s="9">
        <f t="shared" si="7"/>
        <v>44177</v>
      </c>
      <c r="AK76" s="9">
        <f t="shared" si="8"/>
        <v>44207</v>
      </c>
      <c r="AL76" s="9">
        <f t="shared" si="9"/>
        <v>44207</v>
      </c>
      <c r="AM76" s="10">
        <f t="shared" si="10"/>
        <v>21</v>
      </c>
      <c r="AN76" s="11">
        <f t="shared" si="11"/>
        <v>317624.78999999998</v>
      </c>
    </row>
    <row r="77" spans="1:40" x14ac:dyDescent="0.2">
      <c r="A77" s="1" t="s">
        <v>141</v>
      </c>
      <c r="B77" s="1" t="s">
        <v>142</v>
      </c>
      <c r="C77" s="1" t="s">
        <v>98</v>
      </c>
      <c r="D77" s="1" t="s">
        <v>35</v>
      </c>
      <c r="E77" s="3">
        <v>574</v>
      </c>
      <c r="F77" s="1" t="s">
        <v>36</v>
      </c>
      <c r="G77" s="1" t="s">
        <v>410</v>
      </c>
      <c r="H77" s="4">
        <v>53</v>
      </c>
      <c r="I77" s="1" t="s">
        <v>396</v>
      </c>
      <c r="J77" s="1" t="s">
        <v>397</v>
      </c>
      <c r="K77" s="1" t="s">
        <v>216</v>
      </c>
      <c r="L77" s="1" t="s">
        <v>368</v>
      </c>
      <c r="M77" s="1" t="s">
        <v>398</v>
      </c>
      <c r="N77" s="1" t="s">
        <v>41</v>
      </c>
      <c r="O77" s="1" t="s">
        <v>309</v>
      </c>
      <c r="P77" s="3">
        <v>52</v>
      </c>
      <c r="R77" s="1" t="s">
        <v>411</v>
      </c>
      <c r="S77" s="1" t="s">
        <v>44</v>
      </c>
      <c r="T77" s="1" t="s">
        <v>400</v>
      </c>
      <c r="V77" s="1" t="s">
        <v>46</v>
      </c>
      <c r="W77" s="1" t="s">
        <v>47</v>
      </c>
      <c r="X77" s="1" t="s">
        <v>353</v>
      </c>
      <c r="AB77" s="4">
        <v>53</v>
      </c>
      <c r="AC77" s="4">
        <v>2.12</v>
      </c>
      <c r="AF77" s="1" t="s">
        <v>404</v>
      </c>
      <c r="AI77" s="9">
        <f t="shared" si="6"/>
        <v>44195</v>
      </c>
      <c r="AJ77" s="9">
        <f t="shared" si="7"/>
        <v>44177</v>
      </c>
      <c r="AK77" s="9">
        <f t="shared" si="8"/>
        <v>44207</v>
      </c>
      <c r="AL77" s="9">
        <f t="shared" si="9"/>
        <v>44207</v>
      </c>
      <c r="AM77" s="10">
        <f t="shared" si="10"/>
        <v>21</v>
      </c>
      <c r="AN77" s="11">
        <f t="shared" si="11"/>
        <v>1113</v>
      </c>
    </row>
    <row r="78" spans="1:40" x14ac:dyDescent="0.2">
      <c r="A78" s="1" t="s">
        <v>389</v>
      </c>
      <c r="B78" s="1" t="s">
        <v>153</v>
      </c>
      <c r="C78" s="1" t="s">
        <v>98</v>
      </c>
      <c r="D78" s="1" t="s">
        <v>35</v>
      </c>
      <c r="E78" s="3">
        <v>601</v>
      </c>
      <c r="F78" s="1" t="s">
        <v>36</v>
      </c>
      <c r="G78" s="1" t="s">
        <v>412</v>
      </c>
      <c r="H78" s="4">
        <v>1030.48</v>
      </c>
      <c r="I78" s="1" t="s">
        <v>396</v>
      </c>
      <c r="J78" s="1" t="s">
        <v>397</v>
      </c>
      <c r="K78" s="1" t="s">
        <v>216</v>
      </c>
      <c r="L78" s="1" t="s">
        <v>368</v>
      </c>
      <c r="M78" s="1" t="s">
        <v>398</v>
      </c>
      <c r="N78" s="1" t="s">
        <v>41</v>
      </c>
      <c r="O78" s="1" t="s">
        <v>309</v>
      </c>
      <c r="P78" s="3">
        <v>52</v>
      </c>
      <c r="R78" s="1" t="s">
        <v>413</v>
      </c>
      <c r="S78" s="1" t="s">
        <v>44</v>
      </c>
      <c r="T78" s="1" t="s">
        <v>400</v>
      </c>
      <c r="V78" s="1" t="s">
        <v>65</v>
      </c>
      <c r="W78" s="1" t="s">
        <v>66</v>
      </c>
      <c r="X78" s="1" t="s">
        <v>158</v>
      </c>
      <c r="AB78" s="4">
        <v>1030.48</v>
      </c>
      <c r="AC78" s="4">
        <v>103.05</v>
      </c>
      <c r="AF78" s="1" t="s">
        <v>407</v>
      </c>
      <c r="AI78" s="9">
        <f t="shared" si="6"/>
        <v>44218</v>
      </c>
      <c r="AJ78" s="9">
        <f t="shared" si="7"/>
        <v>44189</v>
      </c>
      <c r="AK78" s="9">
        <f t="shared" si="8"/>
        <v>44219</v>
      </c>
      <c r="AL78" s="9">
        <f t="shared" si="9"/>
        <v>44219</v>
      </c>
      <c r="AM78" s="10">
        <f t="shared" si="10"/>
        <v>9</v>
      </c>
      <c r="AN78" s="11">
        <f t="shared" si="11"/>
        <v>9274.32</v>
      </c>
    </row>
    <row r="79" spans="1:40" x14ac:dyDescent="0.2">
      <c r="A79" s="1" t="s">
        <v>414</v>
      </c>
      <c r="B79" s="1" t="s">
        <v>415</v>
      </c>
      <c r="C79" s="1" t="s">
        <v>98</v>
      </c>
      <c r="D79" s="1" t="s">
        <v>35</v>
      </c>
      <c r="E79" s="3">
        <v>607</v>
      </c>
      <c r="F79" s="1" t="s">
        <v>36</v>
      </c>
      <c r="G79" s="1" t="s">
        <v>416</v>
      </c>
      <c r="H79" s="4">
        <v>1095.8800000000001</v>
      </c>
      <c r="I79" s="1" t="s">
        <v>417</v>
      </c>
      <c r="J79" s="1" t="s">
        <v>418</v>
      </c>
      <c r="K79" s="1" t="s">
        <v>282</v>
      </c>
      <c r="N79" s="1" t="s">
        <v>41</v>
      </c>
      <c r="O79" s="1" t="s">
        <v>309</v>
      </c>
      <c r="P79" s="3">
        <v>60</v>
      </c>
      <c r="R79" s="1" t="s">
        <v>419</v>
      </c>
      <c r="S79" s="1" t="s">
        <v>44</v>
      </c>
      <c r="T79" s="1" t="s">
        <v>420</v>
      </c>
      <c r="V79" s="1" t="s">
        <v>46</v>
      </c>
      <c r="W79" s="1" t="s">
        <v>47</v>
      </c>
      <c r="X79" s="1" t="s">
        <v>197</v>
      </c>
      <c r="AB79" s="4">
        <v>1095.8800000000001</v>
      </c>
      <c r="AC79" s="4">
        <v>214.58</v>
      </c>
      <c r="AF79" s="1" t="s">
        <v>76</v>
      </c>
      <c r="AI79" s="9">
        <f t="shared" si="6"/>
        <v>44242</v>
      </c>
      <c r="AJ79" s="9">
        <f t="shared" si="7"/>
        <v>44183</v>
      </c>
      <c r="AK79" s="9">
        <f t="shared" si="8"/>
        <v>44213</v>
      </c>
      <c r="AL79" s="9">
        <f t="shared" si="9"/>
        <v>44242</v>
      </c>
      <c r="AM79" s="10">
        <f t="shared" si="10"/>
        <v>-14</v>
      </c>
      <c r="AN79" s="11">
        <f t="shared" si="11"/>
        <v>-15342.320000000002</v>
      </c>
    </row>
    <row r="80" spans="1:40" hidden="1" x14ac:dyDescent="0.2">
      <c r="A80" s="1" t="s">
        <v>309</v>
      </c>
      <c r="B80" s="1" t="s">
        <v>309</v>
      </c>
      <c r="C80" s="1" t="s">
        <v>309</v>
      </c>
      <c r="D80" s="1" t="s">
        <v>78</v>
      </c>
      <c r="E80" s="3">
        <v>20019</v>
      </c>
      <c r="F80" s="1" t="s">
        <v>77</v>
      </c>
      <c r="G80" s="1" t="s">
        <v>78</v>
      </c>
      <c r="H80" s="4">
        <v>69.459999999999994</v>
      </c>
      <c r="I80" s="1" t="s">
        <v>79</v>
      </c>
      <c r="K80" s="1" t="s">
        <v>80</v>
      </c>
      <c r="N80" s="1" t="s">
        <v>41</v>
      </c>
      <c r="O80" s="1" t="s">
        <v>309</v>
      </c>
      <c r="P80" s="3">
        <v>53</v>
      </c>
      <c r="R80" s="1" t="s">
        <v>421</v>
      </c>
      <c r="S80" s="1" t="s">
        <v>44</v>
      </c>
      <c r="X80" s="1" t="s">
        <v>363</v>
      </c>
      <c r="AB80" s="4">
        <v>0</v>
      </c>
      <c r="AC80" s="4">
        <v>0</v>
      </c>
      <c r="AI80" s="9">
        <f t="shared" si="6"/>
        <v>44228</v>
      </c>
      <c r="AJ80" s="9">
        <f t="shared" si="7"/>
        <v>44188</v>
      </c>
      <c r="AK80" s="9">
        <f t="shared" si="8"/>
        <v>44218</v>
      </c>
      <c r="AL80" s="9">
        <f t="shared" si="9"/>
        <v>44228</v>
      </c>
      <c r="AM80" s="10">
        <f t="shared" si="10"/>
        <v>0</v>
      </c>
      <c r="AN80" s="11">
        <f t="shared" si="11"/>
        <v>0</v>
      </c>
    </row>
    <row r="81" spans="1:40" hidden="1" x14ac:dyDescent="0.2">
      <c r="A81" s="1" t="s">
        <v>309</v>
      </c>
      <c r="B81" s="1" t="s">
        <v>309</v>
      </c>
      <c r="C81" s="1" t="s">
        <v>309</v>
      </c>
      <c r="D81" s="1" t="s">
        <v>78</v>
      </c>
      <c r="E81" s="3">
        <v>20020</v>
      </c>
      <c r="F81" s="1" t="s">
        <v>77</v>
      </c>
      <c r="G81" s="1" t="s">
        <v>78</v>
      </c>
      <c r="H81" s="4">
        <v>12.56</v>
      </c>
      <c r="I81" s="1" t="s">
        <v>83</v>
      </c>
      <c r="K81" s="1" t="s">
        <v>80</v>
      </c>
      <c r="N81" s="1" t="s">
        <v>41</v>
      </c>
      <c r="O81" s="1" t="s">
        <v>309</v>
      </c>
      <c r="P81" s="3">
        <v>54</v>
      </c>
      <c r="R81" s="1" t="s">
        <v>422</v>
      </c>
      <c r="S81" s="1" t="s">
        <v>44</v>
      </c>
      <c r="X81" s="1" t="s">
        <v>363</v>
      </c>
      <c r="AB81" s="4">
        <v>0</v>
      </c>
      <c r="AC81" s="4">
        <v>0</v>
      </c>
      <c r="AI81" s="9">
        <f t="shared" si="6"/>
        <v>44228</v>
      </c>
      <c r="AJ81" s="9">
        <f t="shared" si="7"/>
        <v>44188</v>
      </c>
      <c r="AK81" s="9">
        <f t="shared" si="8"/>
        <v>44218</v>
      </c>
      <c r="AL81" s="9">
        <f t="shared" si="9"/>
        <v>44228</v>
      </c>
      <c r="AM81" s="10">
        <f t="shared" si="10"/>
        <v>0</v>
      </c>
      <c r="AN81" s="11">
        <f t="shared" si="11"/>
        <v>0</v>
      </c>
    </row>
    <row r="82" spans="1:40" hidden="1" x14ac:dyDescent="0.2">
      <c r="A82" s="1" t="s">
        <v>309</v>
      </c>
      <c r="B82" s="1" t="s">
        <v>309</v>
      </c>
      <c r="C82" s="1" t="s">
        <v>309</v>
      </c>
      <c r="D82" s="1" t="s">
        <v>78</v>
      </c>
      <c r="E82" s="3">
        <v>20021</v>
      </c>
      <c r="F82" s="1" t="s">
        <v>77</v>
      </c>
      <c r="G82" s="1" t="s">
        <v>78</v>
      </c>
      <c r="H82" s="4">
        <v>71.650000000000006</v>
      </c>
      <c r="I82" s="1" t="s">
        <v>85</v>
      </c>
      <c r="K82" s="1" t="s">
        <v>86</v>
      </c>
      <c r="N82" s="1" t="s">
        <v>41</v>
      </c>
      <c r="O82" s="1" t="s">
        <v>309</v>
      </c>
      <c r="P82" s="3">
        <v>55</v>
      </c>
      <c r="R82" s="1" t="s">
        <v>423</v>
      </c>
      <c r="S82" s="1" t="s">
        <v>44</v>
      </c>
      <c r="X82" s="1" t="s">
        <v>363</v>
      </c>
      <c r="AB82" s="4">
        <v>0</v>
      </c>
      <c r="AC82" s="4">
        <v>0</v>
      </c>
      <c r="AI82" s="9">
        <f t="shared" si="6"/>
        <v>44228</v>
      </c>
      <c r="AJ82" s="9">
        <f t="shared" si="7"/>
        <v>44188</v>
      </c>
      <c r="AK82" s="9">
        <f t="shared" si="8"/>
        <v>44218</v>
      </c>
      <c r="AL82" s="9">
        <f t="shared" si="9"/>
        <v>44228</v>
      </c>
      <c r="AM82" s="10">
        <f t="shared" si="10"/>
        <v>0</v>
      </c>
      <c r="AN82" s="11">
        <f t="shared" si="11"/>
        <v>0</v>
      </c>
    </row>
    <row r="83" spans="1:40" hidden="1" x14ac:dyDescent="0.2">
      <c r="A83" s="1" t="s">
        <v>309</v>
      </c>
      <c r="B83" s="1" t="s">
        <v>309</v>
      </c>
      <c r="C83" s="1" t="s">
        <v>309</v>
      </c>
      <c r="D83" s="1" t="s">
        <v>78</v>
      </c>
      <c r="E83" s="3">
        <v>20022</v>
      </c>
      <c r="F83" s="1" t="s">
        <v>77</v>
      </c>
      <c r="G83" s="1" t="s">
        <v>78</v>
      </c>
      <c r="H83" s="4">
        <v>21</v>
      </c>
      <c r="I83" s="1" t="s">
        <v>88</v>
      </c>
      <c r="K83" s="1" t="s">
        <v>89</v>
      </c>
      <c r="N83" s="1" t="s">
        <v>41</v>
      </c>
      <c r="O83" s="1" t="s">
        <v>309</v>
      </c>
      <c r="P83" s="3">
        <v>56</v>
      </c>
      <c r="R83" s="1" t="s">
        <v>423</v>
      </c>
      <c r="S83" s="1" t="s">
        <v>44</v>
      </c>
      <c r="X83" s="1" t="s">
        <v>363</v>
      </c>
      <c r="AB83" s="4">
        <v>0</v>
      </c>
      <c r="AC83" s="4">
        <v>0</v>
      </c>
      <c r="AI83" s="9">
        <f t="shared" si="6"/>
        <v>44228</v>
      </c>
      <c r="AJ83" s="9">
        <f t="shared" si="7"/>
        <v>44188</v>
      </c>
      <c r="AK83" s="9">
        <f t="shared" si="8"/>
        <v>44218</v>
      </c>
      <c r="AL83" s="9">
        <f t="shared" si="9"/>
        <v>44228</v>
      </c>
      <c r="AM83" s="10">
        <f t="shared" si="10"/>
        <v>0</v>
      </c>
      <c r="AN83" s="11">
        <f t="shared" si="11"/>
        <v>0</v>
      </c>
    </row>
    <row r="84" spans="1:40" hidden="1" x14ac:dyDescent="0.2">
      <c r="A84" s="1" t="s">
        <v>309</v>
      </c>
      <c r="B84" s="1" t="s">
        <v>309</v>
      </c>
      <c r="C84" s="1" t="s">
        <v>309</v>
      </c>
      <c r="D84" s="1" t="s">
        <v>78</v>
      </c>
      <c r="E84" s="3">
        <v>20023</v>
      </c>
      <c r="F84" s="1" t="s">
        <v>77</v>
      </c>
      <c r="G84" s="1" t="s">
        <v>78</v>
      </c>
      <c r="H84" s="4">
        <v>236</v>
      </c>
      <c r="I84" s="1" t="s">
        <v>90</v>
      </c>
      <c r="J84" s="1" t="s">
        <v>91</v>
      </c>
      <c r="K84" s="1" t="s">
        <v>89</v>
      </c>
      <c r="N84" s="1" t="s">
        <v>41</v>
      </c>
      <c r="O84" s="1" t="s">
        <v>309</v>
      </c>
      <c r="P84" s="3">
        <v>57</v>
      </c>
      <c r="R84" s="1" t="s">
        <v>424</v>
      </c>
      <c r="S84" s="1" t="s">
        <v>44</v>
      </c>
      <c r="X84" s="1" t="s">
        <v>363</v>
      </c>
      <c r="AB84" s="4">
        <v>0</v>
      </c>
      <c r="AC84" s="4">
        <v>0</v>
      </c>
      <c r="AI84" s="9">
        <f t="shared" si="6"/>
        <v>44228</v>
      </c>
      <c r="AJ84" s="9">
        <f t="shared" si="7"/>
        <v>44188</v>
      </c>
      <c r="AK84" s="9">
        <f t="shared" si="8"/>
        <v>44218</v>
      </c>
      <c r="AL84" s="9">
        <f t="shared" si="9"/>
        <v>44228</v>
      </c>
      <c r="AM84" s="10">
        <f t="shared" si="10"/>
        <v>0</v>
      </c>
      <c r="AN84" s="11">
        <f t="shared" si="11"/>
        <v>0</v>
      </c>
    </row>
    <row r="85" spans="1:40" hidden="1" x14ac:dyDescent="0.2">
      <c r="A85" s="1" t="s">
        <v>309</v>
      </c>
      <c r="B85" s="1" t="s">
        <v>309</v>
      </c>
      <c r="C85" s="1" t="s">
        <v>309</v>
      </c>
      <c r="D85" s="1" t="s">
        <v>78</v>
      </c>
      <c r="E85" s="3">
        <v>20024</v>
      </c>
      <c r="F85" s="1" t="s">
        <v>77</v>
      </c>
      <c r="G85" s="1" t="s">
        <v>78</v>
      </c>
      <c r="H85" s="4">
        <v>193.46</v>
      </c>
      <c r="I85" s="1" t="s">
        <v>93</v>
      </c>
      <c r="K85" s="1" t="s">
        <v>89</v>
      </c>
      <c r="L85" s="1" t="s">
        <v>94</v>
      </c>
      <c r="M85" s="1" t="s">
        <v>95</v>
      </c>
      <c r="N85" s="1" t="s">
        <v>41</v>
      </c>
      <c r="O85" s="1" t="s">
        <v>309</v>
      </c>
      <c r="P85" s="3">
        <v>58</v>
      </c>
      <c r="R85" s="1" t="s">
        <v>425</v>
      </c>
      <c r="S85" s="1" t="s">
        <v>44</v>
      </c>
      <c r="X85" s="1" t="s">
        <v>363</v>
      </c>
      <c r="AB85" s="4">
        <v>0</v>
      </c>
      <c r="AC85" s="4">
        <v>0</v>
      </c>
      <c r="AI85" s="9">
        <f t="shared" si="6"/>
        <v>44228</v>
      </c>
      <c r="AJ85" s="9">
        <f t="shared" si="7"/>
        <v>44188</v>
      </c>
      <c r="AK85" s="9">
        <f t="shared" si="8"/>
        <v>44218</v>
      </c>
      <c r="AL85" s="9">
        <f t="shared" si="9"/>
        <v>44228</v>
      </c>
      <c r="AM85" s="10">
        <f t="shared" si="10"/>
        <v>0</v>
      </c>
      <c r="AN85" s="11">
        <f t="shared" si="11"/>
        <v>0</v>
      </c>
    </row>
    <row r="86" spans="1:40" x14ac:dyDescent="0.2">
      <c r="A86" s="1" t="s">
        <v>262</v>
      </c>
      <c r="B86" s="1" t="s">
        <v>262</v>
      </c>
      <c r="C86" s="1" t="s">
        <v>262</v>
      </c>
      <c r="D86" s="1" t="s">
        <v>35</v>
      </c>
      <c r="E86" s="3">
        <v>5</v>
      </c>
      <c r="F86" s="1" t="s">
        <v>77</v>
      </c>
      <c r="G86" s="1" t="s">
        <v>426</v>
      </c>
      <c r="H86" s="4">
        <v>525.05999999999995</v>
      </c>
      <c r="I86" s="1" t="s">
        <v>193</v>
      </c>
      <c r="J86" s="1" t="s">
        <v>194</v>
      </c>
      <c r="K86" s="1" t="s">
        <v>102</v>
      </c>
      <c r="N86" s="1" t="s">
        <v>41</v>
      </c>
      <c r="O86" s="1" t="s">
        <v>427</v>
      </c>
      <c r="P86" s="3">
        <v>61</v>
      </c>
      <c r="R86" s="1" t="s">
        <v>428</v>
      </c>
      <c r="S86" s="1" t="s">
        <v>44</v>
      </c>
      <c r="T86" s="1" t="s">
        <v>196</v>
      </c>
      <c r="V86" s="1" t="s">
        <v>65</v>
      </c>
      <c r="W86" s="1" t="s">
        <v>66</v>
      </c>
      <c r="X86" s="1" t="s">
        <v>262</v>
      </c>
      <c r="AB86" s="4">
        <v>655.82</v>
      </c>
      <c r="AC86" s="4">
        <v>0</v>
      </c>
      <c r="AF86" s="1" t="s">
        <v>198</v>
      </c>
      <c r="AI86" s="9">
        <f t="shared" si="6"/>
        <v>44224</v>
      </c>
      <c r="AJ86" s="9">
        <f t="shared" si="7"/>
        <v>44224</v>
      </c>
      <c r="AK86" s="9">
        <f t="shared" si="8"/>
        <v>44254</v>
      </c>
      <c r="AL86" s="9">
        <f t="shared" si="9"/>
        <v>44254</v>
      </c>
      <c r="AM86" s="10">
        <f t="shared" si="10"/>
        <v>-25</v>
      </c>
      <c r="AN86" s="11">
        <f t="shared" si="11"/>
        <v>-13126.499999999998</v>
      </c>
    </row>
    <row r="87" spans="1:40" x14ac:dyDescent="0.2">
      <c r="A87" s="1" t="s">
        <v>278</v>
      </c>
      <c r="B87" s="1" t="s">
        <v>429</v>
      </c>
      <c r="C87" s="1" t="s">
        <v>429</v>
      </c>
      <c r="D87" s="1" t="s">
        <v>35</v>
      </c>
      <c r="E87" s="3">
        <v>484</v>
      </c>
      <c r="F87" s="1" t="s">
        <v>36</v>
      </c>
      <c r="G87" s="1" t="s">
        <v>430</v>
      </c>
      <c r="H87" s="4">
        <v>2604.0100000000002</v>
      </c>
      <c r="I87" s="1" t="s">
        <v>431</v>
      </c>
      <c r="J87" s="1" t="s">
        <v>432</v>
      </c>
      <c r="K87" s="1" t="s">
        <v>433</v>
      </c>
      <c r="L87" s="1" t="s">
        <v>434</v>
      </c>
      <c r="M87" s="1" t="s">
        <v>435</v>
      </c>
      <c r="N87" s="1" t="s">
        <v>41</v>
      </c>
      <c r="O87" s="1" t="s">
        <v>427</v>
      </c>
      <c r="P87" s="3">
        <v>62</v>
      </c>
      <c r="R87" s="1" t="s">
        <v>436</v>
      </c>
      <c r="S87" s="1" t="s">
        <v>44</v>
      </c>
      <c r="T87" s="1" t="s">
        <v>437</v>
      </c>
      <c r="V87" s="1" t="s">
        <v>65</v>
      </c>
      <c r="W87" s="1" t="s">
        <v>66</v>
      </c>
      <c r="X87" s="1" t="s">
        <v>429</v>
      </c>
      <c r="AB87" s="4">
        <v>2604.0100000000002</v>
      </c>
      <c r="AC87" s="4">
        <v>146.15</v>
      </c>
      <c r="AF87" s="1" t="s">
        <v>438</v>
      </c>
      <c r="AI87" s="9">
        <f t="shared" si="6"/>
        <v>44211</v>
      </c>
      <c r="AJ87" s="9">
        <f t="shared" si="7"/>
        <v>44121</v>
      </c>
      <c r="AK87" s="9">
        <f t="shared" si="8"/>
        <v>44151</v>
      </c>
      <c r="AL87" s="9">
        <f t="shared" si="9"/>
        <v>44211</v>
      </c>
      <c r="AM87" s="10">
        <f t="shared" si="10"/>
        <v>18</v>
      </c>
      <c r="AN87" s="11">
        <f t="shared" si="11"/>
        <v>46872.180000000008</v>
      </c>
    </row>
    <row r="88" spans="1:40" x14ac:dyDescent="0.2">
      <c r="A88" s="1" t="s">
        <v>278</v>
      </c>
      <c r="B88" s="1" t="s">
        <v>429</v>
      </c>
      <c r="C88" s="1" t="s">
        <v>429</v>
      </c>
      <c r="D88" s="1" t="s">
        <v>35</v>
      </c>
      <c r="E88" s="3">
        <v>485</v>
      </c>
      <c r="F88" s="1" t="s">
        <v>36</v>
      </c>
      <c r="G88" s="1" t="s">
        <v>439</v>
      </c>
      <c r="H88" s="4">
        <v>261</v>
      </c>
      <c r="I88" s="1" t="s">
        <v>431</v>
      </c>
      <c r="J88" s="1" t="s">
        <v>432</v>
      </c>
      <c r="K88" s="1" t="s">
        <v>433</v>
      </c>
      <c r="L88" s="1" t="s">
        <v>434</v>
      </c>
      <c r="M88" s="1" t="s">
        <v>435</v>
      </c>
      <c r="N88" s="1" t="s">
        <v>41</v>
      </c>
      <c r="O88" s="1" t="s">
        <v>427</v>
      </c>
      <c r="P88" s="3">
        <v>62</v>
      </c>
      <c r="R88" s="1" t="s">
        <v>440</v>
      </c>
      <c r="S88" s="1" t="s">
        <v>44</v>
      </c>
      <c r="T88" s="1" t="s">
        <v>437</v>
      </c>
      <c r="V88" s="1" t="s">
        <v>65</v>
      </c>
      <c r="W88" s="1" t="s">
        <v>66</v>
      </c>
      <c r="X88" s="1" t="s">
        <v>429</v>
      </c>
      <c r="AB88" s="4">
        <v>261</v>
      </c>
      <c r="AC88" s="4">
        <v>57.42</v>
      </c>
      <c r="AF88" s="1" t="s">
        <v>441</v>
      </c>
      <c r="AI88" s="9">
        <f t="shared" si="6"/>
        <v>44211</v>
      </c>
      <c r="AJ88" s="9">
        <f t="shared" si="7"/>
        <v>44121</v>
      </c>
      <c r="AK88" s="9">
        <f t="shared" si="8"/>
        <v>44151</v>
      </c>
      <c r="AL88" s="9">
        <f t="shared" si="9"/>
        <v>44211</v>
      </c>
      <c r="AM88" s="10">
        <f t="shared" si="10"/>
        <v>18</v>
      </c>
      <c r="AN88" s="11">
        <f t="shared" si="11"/>
        <v>4698</v>
      </c>
    </row>
    <row r="89" spans="1:40" x14ac:dyDescent="0.2">
      <c r="A89" s="1" t="s">
        <v>442</v>
      </c>
      <c r="B89" s="1" t="s">
        <v>386</v>
      </c>
      <c r="C89" s="1" t="s">
        <v>386</v>
      </c>
      <c r="D89" s="1" t="s">
        <v>35</v>
      </c>
      <c r="E89" s="3">
        <v>538</v>
      </c>
      <c r="F89" s="1" t="s">
        <v>36</v>
      </c>
      <c r="G89" s="1" t="s">
        <v>443</v>
      </c>
      <c r="H89" s="4">
        <v>261</v>
      </c>
      <c r="I89" s="1" t="s">
        <v>431</v>
      </c>
      <c r="J89" s="1" t="s">
        <v>432</v>
      </c>
      <c r="K89" s="1" t="s">
        <v>433</v>
      </c>
      <c r="L89" s="1" t="s">
        <v>434</v>
      </c>
      <c r="M89" s="1" t="s">
        <v>435</v>
      </c>
      <c r="N89" s="1" t="s">
        <v>41</v>
      </c>
      <c r="O89" s="1" t="s">
        <v>427</v>
      </c>
      <c r="P89" s="3">
        <v>62</v>
      </c>
      <c r="R89" s="1" t="s">
        <v>444</v>
      </c>
      <c r="S89" s="1" t="s">
        <v>44</v>
      </c>
      <c r="T89" s="1" t="s">
        <v>437</v>
      </c>
      <c r="V89" s="1" t="s">
        <v>65</v>
      </c>
      <c r="W89" s="1" t="s">
        <v>66</v>
      </c>
      <c r="X89" s="1" t="s">
        <v>386</v>
      </c>
      <c r="AB89" s="4">
        <v>261</v>
      </c>
      <c r="AC89" s="4">
        <v>57.42</v>
      </c>
      <c r="AF89" s="1" t="s">
        <v>441</v>
      </c>
      <c r="AI89" s="9">
        <f t="shared" si="6"/>
        <v>44238</v>
      </c>
      <c r="AJ89" s="9">
        <f t="shared" si="7"/>
        <v>44148</v>
      </c>
      <c r="AK89" s="9">
        <f t="shared" si="8"/>
        <v>44178</v>
      </c>
      <c r="AL89" s="9">
        <f t="shared" si="9"/>
        <v>44238</v>
      </c>
      <c r="AM89" s="10">
        <f t="shared" si="10"/>
        <v>-9</v>
      </c>
      <c r="AN89" s="11">
        <f t="shared" si="11"/>
        <v>-2349</v>
      </c>
    </row>
    <row r="90" spans="1:40" x14ac:dyDescent="0.2">
      <c r="A90" s="1" t="s">
        <v>442</v>
      </c>
      <c r="B90" s="1" t="s">
        <v>386</v>
      </c>
      <c r="C90" s="1" t="s">
        <v>386</v>
      </c>
      <c r="D90" s="1" t="s">
        <v>35</v>
      </c>
      <c r="E90" s="3">
        <v>539</v>
      </c>
      <c r="F90" s="1" t="s">
        <v>36</v>
      </c>
      <c r="G90" s="1" t="s">
        <v>445</v>
      </c>
      <c r="H90" s="4">
        <v>2690.84</v>
      </c>
      <c r="I90" s="1" t="s">
        <v>431</v>
      </c>
      <c r="J90" s="1" t="s">
        <v>432</v>
      </c>
      <c r="K90" s="1" t="s">
        <v>433</v>
      </c>
      <c r="L90" s="1" t="s">
        <v>434</v>
      </c>
      <c r="M90" s="1" t="s">
        <v>435</v>
      </c>
      <c r="N90" s="1" t="s">
        <v>41</v>
      </c>
      <c r="O90" s="1" t="s">
        <v>427</v>
      </c>
      <c r="P90" s="3">
        <v>62</v>
      </c>
      <c r="R90" s="1" t="s">
        <v>446</v>
      </c>
      <c r="S90" s="1" t="s">
        <v>44</v>
      </c>
      <c r="T90" s="1" t="s">
        <v>437</v>
      </c>
      <c r="V90" s="1" t="s">
        <v>65</v>
      </c>
      <c r="W90" s="1" t="s">
        <v>66</v>
      </c>
      <c r="X90" s="1" t="s">
        <v>386</v>
      </c>
      <c r="AB90" s="4">
        <v>2690.84</v>
      </c>
      <c r="AC90" s="4">
        <v>153.59</v>
      </c>
      <c r="AF90" s="1" t="s">
        <v>438</v>
      </c>
      <c r="AI90" s="9">
        <f t="shared" si="6"/>
        <v>44238</v>
      </c>
      <c r="AJ90" s="9">
        <f t="shared" si="7"/>
        <v>44148</v>
      </c>
      <c r="AK90" s="9">
        <f t="shared" si="8"/>
        <v>44178</v>
      </c>
      <c r="AL90" s="9">
        <f t="shared" si="9"/>
        <v>44238</v>
      </c>
      <c r="AM90" s="10">
        <f t="shared" si="10"/>
        <v>-9</v>
      </c>
      <c r="AN90" s="11">
        <f t="shared" si="11"/>
        <v>-24217.56</v>
      </c>
    </row>
    <row r="91" spans="1:40" x14ac:dyDescent="0.2">
      <c r="A91" s="1" t="s">
        <v>106</v>
      </c>
      <c r="B91" s="1" t="s">
        <v>98</v>
      </c>
      <c r="C91" s="1" t="s">
        <v>278</v>
      </c>
      <c r="D91" s="1" t="s">
        <v>35</v>
      </c>
      <c r="E91" s="3">
        <v>20</v>
      </c>
      <c r="F91" s="1" t="s">
        <v>36</v>
      </c>
      <c r="G91" s="1" t="s">
        <v>447</v>
      </c>
      <c r="H91" s="4">
        <v>792</v>
      </c>
      <c r="I91" s="1" t="s">
        <v>448</v>
      </c>
      <c r="J91" s="1" t="s">
        <v>449</v>
      </c>
      <c r="K91" s="1" t="s">
        <v>450</v>
      </c>
      <c r="L91" s="1" t="s">
        <v>225</v>
      </c>
      <c r="M91" s="1" t="s">
        <v>451</v>
      </c>
      <c r="N91" s="1" t="s">
        <v>41</v>
      </c>
      <c r="O91" s="1" t="s">
        <v>452</v>
      </c>
      <c r="P91" s="3">
        <v>66</v>
      </c>
      <c r="R91" s="1" t="s">
        <v>453</v>
      </c>
      <c r="S91" s="1" t="s">
        <v>44</v>
      </c>
      <c r="T91" s="1" t="s">
        <v>454</v>
      </c>
      <c r="V91" s="1" t="s">
        <v>65</v>
      </c>
      <c r="W91" s="1" t="s">
        <v>66</v>
      </c>
      <c r="X91" s="1" t="s">
        <v>138</v>
      </c>
      <c r="AB91" s="4">
        <v>792</v>
      </c>
      <c r="AC91" s="4">
        <v>31.68</v>
      </c>
      <c r="AF91" s="1" t="s">
        <v>152</v>
      </c>
      <c r="AI91" s="9">
        <f t="shared" si="6"/>
        <v>44227</v>
      </c>
      <c r="AJ91" s="9">
        <f t="shared" si="7"/>
        <v>44207</v>
      </c>
      <c r="AK91" s="9">
        <f t="shared" si="8"/>
        <v>44237</v>
      </c>
      <c r="AL91" s="9">
        <f t="shared" si="9"/>
        <v>44237</v>
      </c>
      <c r="AM91" s="10">
        <f t="shared" si="10"/>
        <v>-6</v>
      </c>
      <c r="AN91" s="11">
        <f t="shared" si="11"/>
        <v>-4752</v>
      </c>
    </row>
    <row r="92" spans="1:40" hidden="1" x14ac:dyDescent="0.2">
      <c r="A92" s="1" t="s">
        <v>452</v>
      </c>
      <c r="B92" s="1" t="s">
        <v>452</v>
      </c>
      <c r="C92" s="1" t="s">
        <v>452</v>
      </c>
      <c r="D92" s="1" t="s">
        <v>78</v>
      </c>
      <c r="E92" s="3">
        <v>20025</v>
      </c>
      <c r="F92" s="1" t="s">
        <v>77</v>
      </c>
      <c r="G92" s="1" t="s">
        <v>78</v>
      </c>
      <c r="H92" s="4">
        <v>132.4</v>
      </c>
      <c r="I92" s="1" t="s">
        <v>455</v>
      </c>
      <c r="K92" s="1" t="s">
        <v>456</v>
      </c>
      <c r="L92" s="1" t="s">
        <v>457</v>
      </c>
      <c r="M92" s="1" t="s">
        <v>458</v>
      </c>
      <c r="N92" s="1" t="s">
        <v>41</v>
      </c>
      <c r="O92" s="1" t="s">
        <v>452</v>
      </c>
      <c r="P92" s="3">
        <v>63</v>
      </c>
      <c r="R92" s="1" t="s">
        <v>459</v>
      </c>
      <c r="S92" s="1" t="s">
        <v>44</v>
      </c>
      <c r="X92" s="1" t="s">
        <v>97</v>
      </c>
      <c r="AB92" s="4">
        <v>0</v>
      </c>
      <c r="AC92" s="4">
        <v>0</v>
      </c>
      <c r="AI92" s="9">
        <f t="shared" si="6"/>
        <v>44231</v>
      </c>
      <c r="AJ92" s="9">
        <f t="shared" si="7"/>
        <v>44179</v>
      </c>
      <c r="AK92" s="9">
        <f t="shared" si="8"/>
        <v>44209</v>
      </c>
      <c r="AL92" s="9">
        <f t="shared" si="9"/>
        <v>44231</v>
      </c>
      <c r="AM92" s="10">
        <f t="shared" si="10"/>
        <v>0</v>
      </c>
      <c r="AN92" s="11">
        <f t="shared" si="11"/>
        <v>0</v>
      </c>
    </row>
    <row r="93" spans="1:40" hidden="1" x14ac:dyDescent="0.2">
      <c r="A93" s="1" t="s">
        <v>452</v>
      </c>
      <c r="B93" s="1" t="s">
        <v>452</v>
      </c>
      <c r="C93" s="1" t="s">
        <v>452</v>
      </c>
      <c r="D93" s="1" t="s">
        <v>78</v>
      </c>
      <c r="E93" s="3">
        <v>20026</v>
      </c>
      <c r="F93" s="1" t="s">
        <v>77</v>
      </c>
      <c r="G93" s="1" t="s">
        <v>78</v>
      </c>
      <c r="H93" s="4">
        <v>2</v>
      </c>
      <c r="I93" s="1" t="s">
        <v>202</v>
      </c>
      <c r="J93" s="1" t="s">
        <v>203</v>
      </c>
      <c r="K93" s="1" t="s">
        <v>204</v>
      </c>
      <c r="N93" s="1" t="s">
        <v>460</v>
      </c>
      <c r="O93" s="1" t="s">
        <v>452</v>
      </c>
      <c r="P93" s="3">
        <v>64</v>
      </c>
      <c r="R93" s="1" t="s">
        <v>461</v>
      </c>
      <c r="S93" s="1" t="s">
        <v>44</v>
      </c>
      <c r="T93" s="1" t="s">
        <v>207</v>
      </c>
      <c r="X93" s="1" t="s">
        <v>97</v>
      </c>
      <c r="Y93" s="1" t="s">
        <v>462</v>
      </c>
      <c r="AA93" s="1" t="s">
        <v>463</v>
      </c>
      <c r="AB93" s="4">
        <v>0</v>
      </c>
      <c r="AC93" s="4">
        <v>0</v>
      </c>
      <c r="AI93" s="9">
        <f t="shared" si="6"/>
        <v>44231</v>
      </c>
      <c r="AJ93" s="9">
        <f t="shared" si="7"/>
        <v>44179</v>
      </c>
      <c r="AK93" s="9">
        <f t="shared" si="8"/>
        <v>44209</v>
      </c>
      <c r="AL93" s="9">
        <f t="shared" si="9"/>
        <v>44231</v>
      </c>
      <c r="AM93" s="10">
        <f t="shared" si="10"/>
        <v>0</v>
      </c>
      <c r="AN93" s="11">
        <f t="shared" si="11"/>
        <v>0</v>
      </c>
    </row>
    <row r="94" spans="1:40" hidden="1" x14ac:dyDescent="0.2">
      <c r="A94" s="1" t="s">
        <v>452</v>
      </c>
      <c r="B94" s="1" t="s">
        <v>452</v>
      </c>
      <c r="C94" s="1" t="s">
        <v>452</v>
      </c>
      <c r="D94" s="1" t="s">
        <v>78</v>
      </c>
      <c r="E94" s="3">
        <v>20027</v>
      </c>
      <c r="F94" s="1" t="s">
        <v>77</v>
      </c>
      <c r="G94" s="1" t="s">
        <v>78</v>
      </c>
      <c r="H94" s="4">
        <v>1</v>
      </c>
      <c r="I94" s="1" t="s">
        <v>202</v>
      </c>
      <c r="J94" s="1" t="s">
        <v>203</v>
      </c>
      <c r="K94" s="1" t="s">
        <v>204</v>
      </c>
      <c r="N94" s="1" t="s">
        <v>460</v>
      </c>
      <c r="O94" s="1" t="s">
        <v>452</v>
      </c>
      <c r="P94" s="3">
        <v>65</v>
      </c>
      <c r="R94" s="1" t="s">
        <v>464</v>
      </c>
      <c r="S94" s="1" t="s">
        <v>44</v>
      </c>
      <c r="T94" s="1" t="s">
        <v>207</v>
      </c>
      <c r="X94" s="1" t="s">
        <v>97</v>
      </c>
      <c r="Y94" s="1" t="s">
        <v>465</v>
      </c>
      <c r="AA94" s="1" t="s">
        <v>463</v>
      </c>
      <c r="AB94" s="4">
        <v>0</v>
      </c>
      <c r="AC94" s="4">
        <v>0</v>
      </c>
      <c r="AI94" s="9">
        <f t="shared" si="6"/>
        <v>44231</v>
      </c>
      <c r="AJ94" s="9">
        <f t="shared" si="7"/>
        <v>44179</v>
      </c>
      <c r="AK94" s="9">
        <f t="shared" si="8"/>
        <v>44209</v>
      </c>
      <c r="AL94" s="9">
        <f t="shared" si="9"/>
        <v>44231</v>
      </c>
      <c r="AM94" s="10">
        <f t="shared" si="10"/>
        <v>0</v>
      </c>
      <c r="AN94" s="11">
        <f t="shared" si="11"/>
        <v>0</v>
      </c>
    </row>
    <row r="95" spans="1:40" x14ac:dyDescent="0.2">
      <c r="A95" s="1" t="s">
        <v>301</v>
      </c>
      <c r="B95" s="1" t="s">
        <v>98</v>
      </c>
      <c r="C95" s="1" t="s">
        <v>278</v>
      </c>
      <c r="D95" s="1" t="s">
        <v>35</v>
      </c>
      <c r="E95" s="3">
        <v>19</v>
      </c>
      <c r="F95" s="1" t="s">
        <v>36</v>
      </c>
      <c r="G95" s="1" t="s">
        <v>466</v>
      </c>
      <c r="H95" s="4">
        <v>21558</v>
      </c>
      <c r="I95" s="1" t="s">
        <v>467</v>
      </c>
      <c r="J95" s="1" t="s">
        <v>468</v>
      </c>
      <c r="K95" s="1" t="s">
        <v>469</v>
      </c>
      <c r="L95" s="1" t="s">
        <v>148</v>
      </c>
      <c r="M95" s="1" t="s">
        <v>470</v>
      </c>
      <c r="N95" s="1" t="s">
        <v>41</v>
      </c>
      <c r="O95" s="1" t="s">
        <v>385</v>
      </c>
      <c r="P95" s="3">
        <v>67</v>
      </c>
      <c r="R95" s="1" t="s">
        <v>471</v>
      </c>
      <c r="S95" s="1" t="s">
        <v>44</v>
      </c>
      <c r="T95" s="1" t="s">
        <v>472</v>
      </c>
      <c r="V95" s="1" t="s">
        <v>46</v>
      </c>
      <c r="W95" s="1" t="s">
        <v>47</v>
      </c>
      <c r="X95" s="1" t="s">
        <v>180</v>
      </c>
      <c r="AB95" s="4">
        <v>21558</v>
      </c>
      <c r="AC95" s="4">
        <v>4742.76</v>
      </c>
      <c r="AF95" s="1" t="s">
        <v>473</v>
      </c>
      <c r="AI95" s="9">
        <f t="shared" si="6"/>
        <v>44226</v>
      </c>
      <c r="AJ95" s="9">
        <f t="shared" si="7"/>
        <v>44200</v>
      </c>
      <c r="AK95" s="9">
        <f t="shared" si="8"/>
        <v>44230</v>
      </c>
      <c r="AL95" s="9">
        <f t="shared" si="9"/>
        <v>44230</v>
      </c>
      <c r="AM95" s="10">
        <f t="shared" si="10"/>
        <v>5</v>
      </c>
      <c r="AN95" s="11">
        <f t="shared" si="11"/>
        <v>107790</v>
      </c>
    </row>
    <row r="96" spans="1:40" x14ac:dyDescent="0.2">
      <c r="A96" s="1" t="s">
        <v>474</v>
      </c>
      <c r="B96" s="1" t="s">
        <v>197</v>
      </c>
      <c r="C96" s="1" t="s">
        <v>98</v>
      </c>
      <c r="D96" s="1" t="s">
        <v>35</v>
      </c>
      <c r="E96" s="3">
        <v>615</v>
      </c>
      <c r="F96" s="1" t="s">
        <v>36</v>
      </c>
      <c r="G96" s="1" t="s">
        <v>475</v>
      </c>
      <c r="H96" s="4">
        <v>1406</v>
      </c>
      <c r="I96" s="1" t="s">
        <v>467</v>
      </c>
      <c r="J96" s="1" t="s">
        <v>468</v>
      </c>
      <c r="K96" s="1" t="s">
        <v>469</v>
      </c>
      <c r="L96" s="1" t="s">
        <v>148</v>
      </c>
      <c r="M96" s="1" t="s">
        <v>470</v>
      </c>
      <c r="N96" s="1" t="s">
        <v>41</v>
      </c>
      <c r="O96" s="1" t="s">
        <v>385</v>
      </c>
      <c r="P96" s="3">
        <v>67</v>
      </c>
      <c r="R96" s="1" t="s">
        <v>476</v>
      </c>
      <c r="S96" s="1" t="s">
        <v>44</v>
      </c>
      <c r="T96" s="1" t="s">
        <v>472</v>
      </c>
      <c r="V96" s="1" t="s">
        <v>46</v>
      </c>
      <c r="W96" s="1" t="s">
        <v>47</v>
      </c>
      <c r="X96" s="1" t="s">
        <v>197</v>
      </c>
      <c r="AB96" s="4">
        <v>1406</v>
      </c>
      <c r="AC96" s="4">
        <v>309.32</v>
      </c>
      <c r="AF96" s="1" t="s">
        <v>473</v>
      </c>
      <c r="AI96" s="9">
        <f t="shared" si="6"/>
        <v>44213</v>
      </c>
      <c r="AJ96" s="9">
        <f t="shared" si="7"/>
        <v>44183</v>
      </c>
      <c r="AK96" s="9">
        <f t="shared" si="8"/>
        <v>44213</v>
      </c>
      <c r="AL96" s="9">
        <f t="shared" si="9"/>
        <v>44213</v>
      </c>
      <c r="AM96" s="10">
        <f t="shared" si="10"/>
        <v>22</v>
      </c>
      <c r="AN96" s="11">
        <f t="shared" si="11"/>
        <v>30932</v>
      </c>
    </row>
    <row r="97" spans="1:40" hidden="1" x14ac:dyDescent="0.2">
      <c r="A97" s="1" t="s">
        <v>385</v>
      </c>
      <c r="B97" s="1" t="s">
        <v>385</v>
      </c>
      <c r="C97" s="1" t="s">
        <v>385</v>
      </c>
      <c r="D97" s="1" t="s">
        <v>78</v>
      </c>
      <c r="E97" s="3">
        <v>20028</v>
      </c>
      <c r="F97" s="1" t="s">
        <v>77</v>
      </c>
      <c r="G97" s="1" t="s">
        <v>78</v>
      </c>
      <c r="H97" s="4">
        <v>1501.5</v>
      </c>
      <c r="I97" s="1" t="s">
        <v>477</v>
      </c>
      <c r="K97" s="1" t="s">
        <v>147</v>
      </c>
      <c r="N97" s="1" t="s">
        <v>41</v>
      </c>
      <c r="O97" s="1" t="s">
        <v>385</v>
      </c>
      <c r="P97" s="3">
        <v>68</v>
      </c>
      <c r="R97" s="1" t="s">
        <v>478</v>
      </c>
      <c r="S97" s="1" t="s">
        <v>44</v>
      </c>
      <c r="X97" s="1" t="s">
        <v>217</v>
      </c>
      <c r="AB97" s="4">
        <v>0</v>
      </c>
      <c r="AC97" s="4">
        <v>0</v>
      </c>
      <c r="AI97" s="9">
        <f t="shared" si="6"/>
        <v>44235</v>
      </c>
      <c r="AJ97" s="9">
        <f t="shared" si="7"/>
        <v>44209</v>
      </c>
      <c r="AK97" s="9">
        <f t="shared" si="8"/>
        <v>44239</v>
      </c>
      <c r="AL97" s="9">
        <f t="shared" si="9"/>
        <v>44239</v>
      </c>
      <c r="AM97" s="10">
        <f t="shared" si="10"/>
        <v>-4</v>
      </c>
      <c r="AN97" s="11">
        <f t="shared" si="11"/>
        <v>-6006</v>
      </c>
    </row>
    <row r="98" spans="1:40" hidden="1" x14ac:dyDescent="0.2">
      <c r="A98" s="1" t="s">
        <v>385</v>
      </c>
      <c r="B98" s="1" t="s">
        <v>385</v>
      </c>
      <c r="C98" s="1" t="s">
        <v>385</v>
      </c>
      <c r="D98" s="1" t="s">
        <v>78</v>
      </c>
      <c r="E98" s="3">
        <v>20029</v>
      </c>
      <c r="F98" s="1" t="s">
        <v>77</v>
      </c>
      <c r="G98" s="1" t="s">
        <v>78</v>
      </c>
      <c r="H98" s="4">
        <v>1501.5</v>
      </c>
      <c r="I98" s="1" t="s">
        <v>479</v>
      </c>
      <c r="K98" s="1" t="s">
        <v>480</v>
      </c>
      <c r="L98" s="1" t="s">
        <v>481</v>
      </c>
      <c r="M98" s="1" t="s">
        <v>482</v>
      </c>
      <c r="N98" s="1" t="s">
        <v>41</v>
      </c>
      <c r="O98" s="1" t="s">
        <v>385</v>
      </c>
      <c r="P98" s="3">
        <v>69</v>
      </c>
      <c r="R98" s="1" t="s">
        <v>483</v>
      </c>
      <c r="S98" s="1" t="s">
        <v>44</v>
      </c>
      <c r="X98" s="1" t="s">
        <v>217</v>
      </c>
      <c r="AB98" s="4">
        <v>0</v>
      </c>
      <c r="AC98" s="4">
        <v>0</v>
      </c>
      <c r="AI98" s="9">
        <f t="shared" si="6"/>
        <v>44235</v>
      </c>
      <c r="AJ98" s="9">
        <f t="shared" si="7"/>
        <v>44209</v>
      </c>
      <c r="AK98" s="9">
        <f t="shared" si="8"/>
        <v>44239</v>
      </c>
      <c r="AL98" s="9">
        <f t="shared" si="9"/>
        <v>44239</v>
      </c>
      <c r="AM98" s="10">
        <f t="shared" si="10"/>
        <v>-4</v>
      </c>
      <c r="AN98" s="11">
        <f t="shared" si="11"/>
        <v>-6006</v>
      </c>
    </row>
    <row r="99" spans="1:40" x14ac:dyDescent="0.2">
      <c r="A99" s="1" t="s">
        <v>142</v>
      </c>
      <c r="B99" s="1" t="s">
        <v>219</v>
      </c>
      <c r="C99" s="1" t="s">
        <v>484</v>
      </c>
      <c r="D99" s="1" t="s">
        <v>35</v>
      </c>
      <c r="E99" s="3">
        <v>465</v>
      </c>
      <c r="F99" s="1" t="s">
        <v>36</v>
      </c>
      <c r="G99" s="1" t="s">
        <v>485</v>
      </c>
      <c r="H99" s="4">
        <v>1039.3800000000001</v>
      </c>
      <c r="I99" s="1" t="s">
        <v>160</v>
      </c>
      <c r="J99" s="1" t="s">
        <v>161</v>
      </c>
      <c r="K99" s="1" t="s">
        <v>111</v>
      </c>
      <c r="L99" s="1" t="s">
        <v>148</v>
      </c>
      <c r="M99" s="1" t="s">
        <v>162</v>
      </c>
      <c r="N99" s="1" t="s">
        <v>41</v>
      </c>
      <c r="O99" s="1" t="s">
        <v>486</v>
      </c>
      <c r="P99" s="3">
        <v>82</v>
      </c>
      <c r="R99" s="1" t="s">
        <v>487</v>
      </c>
      <c r="S99" s="1" t="s">
        <v>44</v>
      </c>
      <c r="T99" s="1" t="s">
        <v>488</v>
      </c>
      <c r="V99" s="1" t="s">
        <v>46</v>
      </c>
      <c r="W99" s="1" t="s">
        <v>47</v>
      </c>
      <c r="X99" s="1" t="s">
        <v>484</v>
      </c>
      <c r="AB99" s="4">
        <v>1039.3800000000001</v>
      </c>
      <c r="AC99" s="4">
        <v>228.66</v>
      </c>
      <c r="AF99" s="1" t="s">
        <v>489</v>
      </c>
      <c r="AI99" s="9">
        <f t="shared" si="6"/>
        <v>44165</v>
      </c>
      <c r="AJ99" s="9">
        <f t="shared" si="7"/>
        <v>44112</v>
      </c>
      <c r="AK99" s="9">
        <f t="shared" si="8"/>
        <v>44142</v>
      </c>
      <c r="AL99" s="9">
        <f t="shared" si="9"/>
        <v>44165</v>
      </c>
      <c r="AM99" s="10">
        <f t="shared" si="10"/>
        <v>71</v>
      </c>
      <c r="AN99" s="11">
        <f t="shared" si="11"/>
        <v>73795.98000000001</v>
      </c>
    </row>
    <row r="100" spans="1:40" x14ac:dyDescent="0.2">
      <c r="A100" s="1" t="s">
        <v>141</v>
      </c>
      <c r="B100" s="1" t="s">
        <v>243</v>
      </c>
      <c r="C100" s="1" t="s">
        <v>287</v>
      </c>
      <c r="D100" s="1" t="s">
        <v>35</v>
      </c>
      <c r="E100" s="3">
        <v>527</v>
      </c>
      <c r="F100" s="1" t="s">
        <v>36</v>
      </c>
      <c r="G100" s="1" t="s">
        <v>490</v>
      </c>
      <c r="H100" s="4">
        <v>2208.38</v>
      </c>
      <c r="I100" s="1" t="s">
        <v>160</v>
      </c>
      <c r="J100" s="1" t="s">
        <v>161</v>
      </c>
      <c r="K100" s="1" t="s">
        <v>111</v>
      </c>
      <c r="L100" s="1" t="s">
        <v>148</v>
      </c>
      <c r="M100" s="1" t="s">
        <v>162</v>
      </c>
      <c r="N100" s="1" t="s">
        <v>41</v>
      </c>
      <c r="O100" s="1" t="s">
        <v>486</v>
      </c>
      <c r="P100" s="3">
        <v>82</v>
      </c>
      <c r="R100" s="1" t="s">
        <v>491</v>
      </c>
      <c r="S100" s="1" t="s">
        <v>44</v>
      </c>
      <c r="T100" s="1" t="s">
        <v>488</v>
      </c>
      <c r="V100" s="1" t="s">
        <v>46</v>
      </c>
      <c r="W100" s="1" t="s">
        <v>47</v>
      </c>
      <c r="X100" s="1" t="s">
        <v>287</v>
      </c>
      <c r="AB100" s="4">
        <v>2208.38</v>
      </c>
      <c r="AC100" s="4">
        <v>485.84</v>
      </c>
      <c r="AF100" s="1" t="s">
        <v>489</v>
      </c>
      <c r="AI100" s="9">
        <f t="shared" si="6"/>
        <v>44195</v>
      </c>
      <c r="AJ100" s="9">
        <f t="shared" si="7"/>
        <v>44146</v>
      </c>
      <c r="AK100" s="9">
        <f t="shared" si="8"/>
        <v>44176</v>
      </c>
      <c r="AL100" s="9">
        <f t="shared" si="9"/>
        <v>44195</v>
      </c>
      <c r="AM100" s="10">
        <f t="shared" si="10"/>
        <v>41</v>
      </c>
      <c r="AN100" s="11">
        <f t="shared" si="11"/>
        <v>90543.58</v>
      </c>
    </row>
    <row r="101" spans="1:40" x14ac:dyDescent="0.2">
      <c r="A101" s="1" t="s">
        <v>98</v>
      </c>
      <c r="B101" s="1" t="s">
        <v>142</v>
      </c>
      <c r="C101" s="1" t="s">
        <v>492</v>
      </c>
      <c r="D101" s="1" t="s">
        <v>35</v>
      </c>
      <c r="E101" s="3">
        <v>552</v>
      </c>
      <c r="F101" s="1" t="s">
        <v>36</v>
      </c>
      <c r="G101" s="1" t="s">
        <v>493</v>
      </c>
      <c r="H101" s="4">
        <v>28.5</v>
      </c>
      <c r="I101" s="1" t="s">
        <v>322</v>
      </c>
      <c r="J101" s="1" t="s">
        <v>323</v>
      </c>
      <c r="K101" s="1" t="s">
        <v>102</v>
      </c>
      <c r="L101" s="1" t="s">
        <v>148</v>
      </c>
      <c r="M101" s="1" t="s">
        <v>324</v>
      </c>
      <c r="N101" s="1" t="s">
        <v>41</v>
      </c>
      <c r="O101" s="1" t="s">
        <v>486</v>
      </c>
      <c r="P101" s="3">
        <v>70</v>
      </c>
      <c r="R101" s="1" t="s">
        <v>494</v>
      </c>
      <c r="S101" s="1" t="s">
        <v>44</v>
      </c>
      <c r="T101" s="1" t="s">
        <v>495</v>
      </c>
      <c r="V101" s="1" t="s">
        <v>65</v>
      </c>
      <c r="W101" s="1" t="s">
        <v>66</v>
      </c>
      <c r="X101" s="1" t="s">
        <v>492</v>
      </c>
      <c r="AB101" s="4">
        <v>28.5</v>
      </c>
      <c r="AC101" s="4">
        <v>0</v>
      </c>
      <c r="AF101" s="1" t="s">
        <v>67</v>
      </c>
      <c r="AI101" s="9">
        <f t="shared" si="6"/>
        <v>44196</v>
      </c>
      <c r="AJ101" s="9">
        <f t="shared" si="7"/>
        <v>44166</v>
      </c>
      <c r="AK101" s="9">
        <f t="shared" si="8"/>
        <v>44196</v>
      </c>
      <c r="AL101" s="9">
        <f t="shared" si="9"/>
        <v>44196</v>
      </c>
      <c r="AM101" s="10">
        <f t="shared" si="10"/>
        <v>40</v>
      </c>
      <c r="AN101" s="11">
        <f t="shared" si="11"/>
        <v>1140</v>
      </c>
    </row>
    <row r="102" spans="1:40" x14ac:dyDescent="0.2">
      <c r="A102" s="1" t="s">
        <v>106</v>
      </c>
      <c r="B102" s="1" t="s">
        <v>143</v>
      </c>
      <c r="C102" s="1" t="s">
        <v>143</v>
      </c>
      <c r="D102" s="1" t="s">
        <v>35</v>
      </c>
      <c r="E102" s="3">
        <v>562</v>
      </c>
      <c r="F102" s="1" t="s">
        <v>36</v>
      </c>
      <c r="G102" s="1" t="s">
        <v>496</v>
      </c>
      <c r="H102" s="4">
        <v>216</v>
      </c>
      <c r="I102" s="1" t="s">
        <v>497</v>
      </c>
      <c r="J102" s="1" t="s">
        <v>498</v>
      </c>
      <c r="K102" s="1" t="s">
        <v>499</v>
      </c>
      <c r="N102" s="1" t="s">
        <v>41</v>
      </c>
      <c r="O102" s="1" t="s">
        <v>486</v>
      </c>
      <c r="P102" s="3">
        <v>81</v>
      </c>
      <c r="R102" s="1" t="s">
        <v>500</v>
      </c>
      <c r="S102" s="1" t="s">
        <v>44</v>
      </c>
      <c r="T102" s="1" t="s">
        <v>501</v>
      </c>
      <c r="V102" s="1" t="s">
        <v>65</v>
      </c>
      <c r="W102" s="1" t="s">
        <v>66</v>
      </c>
      <c r="X102" s="1" t="s">
        <v>143</v>
      </c>
      <c r="AB102" s="4">
        <v>216</v>
      </c>
      <c r="AC102" s="4">
        <v>47.52</v>
      </c>
      <c r="AF102" s="1" t="s">
        <v>502</v>
      </c>
      <c r="AI102" s="9">
        <f t="shared" si="6"/>
        <v>44227</v>
      </c>
      <c r="AJ102" s="9">
        <f t="shared" si="7"/>
        <v>44174</v>
      </c>
      <c r="AK102" s="9">
        <f t="shared" si="8"/>
        <v>44204</v>
      </c>
      <c r="AL102" s="9">
        <f t="shared" si="9"/>
        <v>44227</v>
      </c>
      <c r="AM102" s="10">
        <f t="shared" si="10"/>
        <v>9</v>
      </c>
      <c r="AN102" s="11">
        <f t="shared" si="11"/>
        <v>1944</v>
      </c>
    </row>
    <row r="103" spans="1:40" x14ac:dyDescent="0.2">
      <c r="A103" s="1" t="s">
        <v>106</v>
      </c>
      <c r="B103" s="1" t="s">
        <v>82</v>
      </c>
      <c r="C103" s="1" t="s">
        <v>98</v>
      </c>
      <c r="D103" s="1" t="s">
        <v>35</v>
      </c>
      <c r="E103" s="3">
        <v>599</v>
      </c>
      <c r="F103" s="1" t="s">
        <v>36</v>
      </c>
      <c r="G103" s="1" t="s">
        <v>503</v>
      </c>
      <c r="H103" s="4">
        <v>762</v>
      </c>
      <c r="I103" s="1" t="s">
        <v>504</v>
      </c>
      <c r="J103" s="1" t="s">
        <v>505</v>
      </c>
      <c r="K103" s="1" t="s">
        <v>506</v>
      </c>
      <c r="L103" s="1" t="s">
        <v>507</v>
      </c>
      <c r="M103" s="1" t="s">
        <v>508</v>
      </c>
      <c r="N103" s="1" t="s">
        <v>41</v>
      </c>
      <c r="O103" s="1" t="s">
        <v>486</v>
      </c>
      <c r="P103" s="3">
        <v>84</v>
      </c>
      <c r="R103" s="1" t="s">
        <v>509</v>
      </c>
      <c r="S103" s="1" t="s">
        <v>44</v>
      </c>
      <c r="T103" s="1" t="s">
        <v>510</v>
      </c>
      <c r="V103" s="1" t="s">
        <v>65</v>
      </c>
      <c r="W103" s="1" t="s">
        <v>66</v>
      </c>
      <c r="X103" s="1" t="s">
        <v>97</v>
      </c>
      <c r="AB103" s="4">
        <v>762</v>
      </c>
      <c r="AC103" s="4">
        <v>0</v>
      </c>
      <c r="AF103" s="1" t="s">
        <v>67</v>
      </c>
      <c r="AI103" s="9">
        <f t="shared" si="6"/>
        <v>44227</v>
      </c>
      <c r="AJ103" s="9">
        <f t="shared" si="7"/>
        <v>44179</v>
      </c>
      <c r="AK103" s="9">
        <f t="shared" si="8"/>
        <v>44209</v>
      </c>
      <c r="AL103" s="9">
        <f t="shared" si="9"/>
        <v>44227</v>
      </c>
      <c r="AM103" s="10">
        <f t="shared" si="10"/>
        <v>9</v>
      </c>
      <c r="AN103" s="11">
        <f t="shared" si="11"/>
        <v>6858</v>
      </c>
    </row>
    <row r="104" spans="1:40" x14ac:dyDescent="0.2">
      <c r="A104" s="1" t="s">
        <v>106</v>
      </c>
      <c r="B104" s="1" t="s">
        <v>200</v>
      </c>
      <c r="C104" s="1" t="s">
        <v>98</v>
      </c>
      <c r="D104" s="1" t="s">
        <v>35</v>
      </c>
      <c r="E104" s="3">
        <v>600</v>
      </c>
      <c r="F104" s="1" t="s">
        <v>36</v>
      </c>
      <c r="G104" s="1" t="s">
        <v>511</v>
      </c>
      <c r="H104" s="4">
        <v>872</v>
      </c>
      <c r="I104" s="1" t="s">
        <v>504</v>
      </c>
      <c r="J104" s="1" t="s">
        <v>505</v>
      </c>
      <c r="K104" s="1" t="s">
        <v>506</v>
      </c>
      <c r="L104" s="1" t="s">
        <v>507</v>
      </c>
      <c r="M104" s="1" t="s">
        <v>508</v>
      </c>
      <c r="N104" s="1" t="s">
        <v>41</v>
      </c>
      <c r="O104" s="1" t="s">
        <v>486</v>
      </c>
      <c r="P104" s="3">
        <v>84</v>
      </c>
      <c r="R104" s="1" t="s">
        <v>509</v>
      </c>
      <c r="S104" s="1" t="s">
        <v>44</v>
      </c>
      <c r="T104" s="1" t="s">
        <v>510</v>
      </c>
      <c r="V104" s="1" t="s">
        <v>65</v>
      </c>
      <c r="W104" s="1" t="s">
        <v>66</v>
      </c>
      <c r="X104" s="1" t="s">
        <v>415</v>
      </c>
      <c r="AB104" s="4">
        <v>872</v>
      </c>
      <c r="AC104" s="4">
        <v>0</v>
      </c>
      <c r="AF104" s="1" t="s">
        <v>67</v>
      </c>
      <c r="AI104" s="9">
        <f t="shared" si="6"/>
        <v>44227</v>
      </c>
      <c r="AJ104" s="9">
        <f t="shared" si="7"/>
        <v>44181</v>
      </c>
      <c r="AK104" s="9">
        <f t="shared" si="8"/>
        <v>44211</v>
      </c>
      <c r="AL104" s="9">
        <f t="shared" si="9"/>
        <v>44227</v>
      </c>
      <c r="AM104" s="10">
        <f t="shared" si="10"/>
        <v>9</v>
      </c>
      <c r="AN104" s="11">
        <f t="shared" si="11"/>
        <v>7848</v>
      </c>
    </row>
    <row r="105" spans="1:40" x14ac:dyDescent="0.2">
      <c r="A105" s="1" t="s">
        <v>106</v>
      </c>
      <c r="B105" s="1" t="s">
        <v>415</v>
      </c>
      <c r="C105" s="1" t="s">
        <v>98</v>
      </c>
      <c r="D105" s="1" t="s">
        <v>35</v>
      </c>
      <c r="E105" s="3">
        <v>602</v>
      </c>
      <c r="F105" s="1" t="s">
        <v>36</v>
      </c>
      <c r="G105" s="1" t="s">
        <v>512</v>
      </c>
      <c r="H105" s="4">
        <v>335.69</v>
      </c>
      <c r="I105" s="1" t="s">
        <v>513</v>
      </c>
      <c r="J105" s="1" t="s">
        <v>514</v>
      </c>
      <c r="K105" s="1" t="s">
        <v>515</v>
      </c>
      <c r="L105" s="1" t="s">
        <v>434</v>
      </c>
      <c r="M105" s="1" t="s">
        <v>516</v>
      </c>
      <c r="N105" s="1" t="s">
        <v>41</v>
      </c>
      <c r="O105" s="1" t="s">
        <v>486</v>
      </c>
      <c r="P105" s="3">
        <v>88</v>
      </c>
      <c r="R105" s="1" t="s">
        <v>517</v>
      </c>
      <c r="S105" s="1" t="s">
        <v>44</v>
      </c>
      <c r="T105" s="1" t="s">
        <v>518</v>
      </c>
      <c r="V105" s="1" t="s">
        <v>65</v>
      </c>
      <c r="W105" s="1" t="s">
        <v>66</v>
      </c>
      <c r="X105" s="1" t="s">
        <v>197</v>
      </c>
      <c r="AB105" s="4">
        <v>335.69</v>
      </c>
      <c r="AC105" s="4">
        <v>4.4000000000000004</v>
      </c>
      <c r="AF105" s="1" t="s">
        <v>67</v>
      </c>
      <c r="AI105" s="9">
        <f t="shared" si="6"/>
        <v>44227</v>
      </c>
      <c r="AJ105" s="9">
        <f t="shared" si="7"/>
        <v>44183</v>
      </c>
      <c r="AK105" s="9">
        <f t="shared" si="8"/>
        <v>44213</v>
      </c>
      <c r="AL105" s="9">
        <f t="shared" si="9"/>
        <v>44227</v>
      </c>
      <c r="AM105" s="10">
        <f t="shared" si="10"/>
        <v>9</v>
      </c>
      <c r="AN105" s="11">
        <f t="shared" si="11"/>
        <v>3021.21</v>
      </c>
    </row>
    <row r="106" spans="1:40" x14ac:dyDescent="0.2">
      <c r="A106" s="1" t="s">
        <v>106</v>
      </c>
      <c r="B106" s="1" t="s">
        <v>276</v>
      </c>
      <c r="C106" s="1" t="s">
        <v>98</v>
      </c>
      <c r="D106" s="1" t="s">
        <v>35</v>
      </c>
      <c r="E106" s="3">
        <v>614</v>
      </c>
      <c r="F106" s="1" t="s">
        <v>36</v>
      </c>
      <c r="G106" s="1" t="s">
        <v>519</v>
      </c>
      <c r="H106" s="4">
        <v>82.5</v>
      </c>
      <c r="I106" s="1" t="s">
        <v>520</v>
      </c>
      <c r="J106" s="1" t="s">
        <v>521</v>
      </c>
      <c r="K106" s="1" t="s">
        <v>522</v>
      </c>
      <c r="N106" s="1" t="s">
        <v>41</v>
      </c>
      <c r="O106" s="1" t="s">
        <v>486</v>
      </c>
      <c r="P106" s="3">
        <v>83</v>
      </c>
      <c r="R106" s="1" t="s">
        <v>523</v>
      </c>
      <c r="S106" s="1" t="s">
        <v>44</v>
      </c>
      <c r="T106" s="1" t="s">
        <v>524</v>
      </c>
      <c r="V106" s="1" t="s">
        <v>65</v>
      </c>
      <c r="W106" s="1" t="s">
        <v>66</v>
      </c>
      <c r="X106" s="1" t="s">
        <v>97</v>
      </c>
      <c r="AB106" s="4">
        <v>82.5</v>
      </c>
      <c r="AC106" s="4">
        <v>0</v>
      </c>
      <c r="AF106" s="1" t="s">
        <v>67</v>
      </c>
      <c r="AI106" s="9">
        <f t="shared" si="6"/>
        <v>44227</v>
      </c>
      <c r="AJ106" s="9">
        <f t="shared" si="7"/>
        <v>44179</v>
      </c>
      <c r="AK106" s="9">
        <f t="shared" si="8"/>
        <v>44209</v>
      </c>
      <c r="AL106" s="9">
        <f t="shared" si="9"/>
        <v>44227</v>
      </c>
      <c r="AM106" s="10">
        <f t="shared" si="10"/>
        <v>9</v>
      </c>
      <c r="AN106" s="11">
        <f t="shared" si="11"/>
        <v>742.5</v>
      </c>
    </row>
    <row r="107" spans="1:40" x14ac:dyDescent="0.2">
      <c r="A107" s="1" t="s">
        <v>106</v>
      </c>
      <c r="B107" s="1" t="s">
        <v>98</v>
      </c>
      <c r="C107" s="1" t="s">
        <v>98</v>
      </c>
      <c r="D107" s="1" t="s">
        <v>35</v>
      </c>
      <c r="E107" s="3">
        <v>618</v>
      </c>
      <c r="F107" s="1" t="s">
        <v>36</v>
      </c>
      <c r="G107" s="1" t="s">
        <v>525</v>
      </c>
      <c r="H107" s="4">
        <v>241</v>
      </c>
      <c r="I107" s="1" t="s">
        <v>322</v>
      </c>
      <c r="J107" s="1" t="s">
        <v>323</v>
      </c>
      <c r="K107" s="1" t="s">
        <v>102</v>
      </c>
      <c r="L107" s="1" t="s">
        <v>148</v>
      </c>
      <c r="M107" s="1" t="s">
        <v>324</v>
      </c>
      <c r="N107" s="1" t="s">
        <v>41</v>
      </c>
      <c r="O107" s="1" t="s">
        <v>486</v>
      </c>
      <c r="P107" s="3">
        <v>71</v>
      </c>
      <c r="R107" s="1" t="s">
        <v>526</v>
      </c>
      <c r="S107" s="1" t="s">
        <v>44</v>
      </c>
      <c r="T107" s="1" t="s">
        <v>527</v>
      </c>
      <c r="V107" s="1" t="s">
        <v>46</v>
      </c>
      <c r="W107" s="1" t="s">
        <v>47</v>
      </c>
      <c r="X107" s="1" t="s">
        <v>98</v>
      </c>
      <c r="AB107" s="4">
        <v>241</v>
      </c>
      <c r="AC107" s="4">
        <v>8.58</v>
      </c>
      <c r="AF107" s="1" t="s">
        <v>67</v>
      </c>
      <c r="AI107" s="9">
        <f t="shared" si="6"/>
        <v>44227</v>
      </c>
      <c r="AJ107" s="9">
        <f t="shared" si="7"/>
        <v>44196</v>
      </c>
      <c r="AK107" s="9">
        <f t="shared" si="8"/>
        <v>44226</v>
      </c>
      <c r="AL107" s="9">
        <f t="shared" si="9"/>
        <v>44227</v>
      </c>
      <c r="AM107" s="10">
        <f t="shared" si="10"/>
        <v>9</v>
      </c>
      <c r="AN107" s="11">
        <f t="shared" si="11"/>
        <v>2169</v>
      </c>
    </row>
    <row r="108" spans="1:40" hidden="1" x14ac:dyDescent="0.2">
      <c r="A108" s="1" t="s">
        <v>486</v>
      </c>
      <c r="B108" s="1" t="s">
        <v>486</v>
      </c>
      <c r="C108" s="1" t="s">
        <v>486</v>
      </c>
      <c r="D108" s="1" t="s">
        <v>78</v>
      </c>
      <c r="E108" s="3">
        <v>20030</v>
      </c>
      <c r="F108" s="1" t="s">
        <v>77</v>
      </c>
      <c r="G108" s="1" t="s">
        <v>78</v>
      </c>
      <c r="H108" s="4">
        <v>17636.919999999998</v>
      </c>
      <c r="I108" s="1" t="s">
        <v>125</v>
      </c>
      <c r="K108" s="1" t="s">
        <v>102</v>
      </c>
      <c r="N108" s="1" t="s">
        <v>116</v>
      </c>
      <c r="O108" s="1" t="s">
        <v>486</v>
      </c>
      <c r="P108" s="3">
        <v>72</v>
      </c>
      <c r="R108" s="1" t="s">
        <v>528</v>
      </c>
      <c r="S108" s="1" t="s">
        <v>44</v>
      </c>
      <c r="X108" s="1" t="s">
        <v>49</v>
      </c>
      <c r="AB108" s="4">
        <v>0</v>
      </c>
      <c r="AC108" s="4">
        <v>0</v>
      </c>
      <c r="AI108" s="9">
        <f t="shared" si="6"/>
        <v>44236</v>
      </c>
      <c r="AJ108" s="9">
        <f t="shared" si="7"/>
        <v>44216</v>
      </c>
      <c r="AK108" s="9">
        <f t="shared" si="8"/>
        <v>44246</v>
      </c>
      <c r="AL108" s="9">
        <f t="shared" si="9"/>
        <v>44246</v>
      </c>
      <c r="AM108" s="10">
        <f t="shared" si="10"/>
        <v>-10</v>
      </c>
      <c r="AN108" s="11">
        <f t="shared" si="11"/>
        <v>-176369.19999999998</v>
      </c>
    </row>
    <row r="109" spans="1:40" hidden="1" x14ac:dyDescent="0.2">
      <c r="A109" s="1" t="s">
        <v>486</v>
      </c>
      <c r="B109" s="1" t="s">
        <v>486</v>
      </c>
      <c r="C109" s="1" t="s">
        <v>486</v>
      </c>
      <c r="D109" s="1" t="s">
        <v>78</v>
      </c>
      <c r="E109" s="3">
        <v>20031</v>
      </c>
      <c r="F109" s="1" t="s">
        <v>77</v>
      </c>
      <c r="G109" s="1" t="s">
        <v>78</v>
      </c>
      <c r="H109" s="4">
        <v>238.82</v>
      </c>
      <c r="I109" s="1" t="s">
        <v>115</v>
      </c>
      <c r="K109" s="1" t="s">
        <v>102</v>
      </c>
      <c r="N109" s="1" t="s">
        <v>116</v>
      </c>
      <c r="O109" s="1" t="s">
        <v>486</v>
      </c>
      <c r="P109" s="3">
        <v>73</v>
      </c>
      <c r="R109" s="1" t="s">
        <v>529</v>
      </c>
      <c r="S109" s="1" t="s">
        <v>44</v>
      </c>
      <c r="X109" s="1" t="s">
        <v>49</v>
      </c>
      <c r="AB109" s="4">
        <v>0</v>
      </c>
      <c r="AC109" s="4">
        <v>0</v>
      </c>
      <c r="AI109" s="9">
        <f t="shared" si="6"/>
        <v>44236</v>
      </c>
      <c r="AJ109" s="9">
        <f t="shared" si="7"/>
        <v>44216</v>
      </c>
      <c r="AK109" s="9">
        <f t="shared" si="8"/>
        <v>44246</v>
      </c>
      <c r="AL109" s="9">
        <f t="shared" si="9"/>
        <v>44246</v>
      </c>
      <c r="AM109" s="10">
        <f t="shared" si="10"/>
        <v>-10</v>
      </c>
      <c r="AN109" s="11">
        <f t="shared" si="11"/>
        <v>-2388.1999999999998</v>
      </c>
    </row>
    <row r="110" spans="1:40" hidden="1" x14ac:dyDescent="0.2">
      <c r="A110" s="1" t="s">
        <v>486</v>
      </c>
      <c r="B110" s="1" t="s">
        <v>486</v>
      </c>
      <c r="C110" s="1" t="s">
        <v>486</v>
      </c>
      <c r="D110" s="1" t="s">
        <v>78</v>
      </c>
      <c r="E110" s="3">
        <v>20032</v>
      </c>
      <c r="F110" s="1" t="s">
        <v>77</v>
      </c>
      <c r="G110" s="1" t="s">
        <v>78</v>
      </c>
      <c r="H110" s="4">
        <v>2082.36</v>
      </c>
      <c r="I110" s="1" t="s">
        <v>115</v>
      </c>
      <c r="K110" s="1" t="s">
        <v>102</v>
      </c>
      <c r="N110" s="1" t="s">
        <v>116</v>
      </c>
      <c r="O110" s="1" t="s">
        <v>486</v>
      </c>
      <c r="P110" s="3">
        <v>73</v>
      </c>
      <c r="R110" s="1" t="s">
        <v>530</v>
      </c>
      <c r="S110" s="1" t="s">
        <v>44</v>
      </c>
      <c r="X110" s="1" t="s">
        <v>49</v>
      </c>
      <c r="AB110" s="4">
        <v>0</v>
      </c>
      <c r="AC110" s="4">
        <v>0</v>
      </c>
      <c r="AI110" s="9">
        <f t="shared" si="6"/>
        <v>44236</v>
      </c>
      <c r="AJ110" s="9">
        <f t="shared" si="7"/>
        <v>44216</v>
      </c>
      <c r="AK110" s="9">
        <f t="shared" si="8"/>
        <v>44246</v>
      </c>
      <c r="AL110" s="9">
        <f t="shared" si="9"/>
        <v>44246</v>
      </c>
      <c r="AM110" s="10">
        <f t="shared" si="10"/>
        <v>-10</v>
      </c>
      <c r="AN110" s="11">
        <f t="shared" si="11"/>
        <v>-20823.600000000002</v>
      </c>
    </row>
    <row r="111" spans="1:40" hidden="1" x14ac:dyDescent="0.2">
      <c r="A111" s="1" t="s">
        <v>486</v>
      </c>
      <c r="B111" s="1" t="s">
        <v>486</v>
      </c>
      <c r="C111" s="1" t="s">
        <v>486</v>
      </c>
      <c r="D111" s="1" t="s">
        <v>78</v>
      </c>
      <c r="E111" s="3">
        <v>20033</v>
      </c>
      <c r="F111" s="1" t="s">
        <v>77</v>
      </c>
      <c r="G111" s="1" t="s">
        <v>78</v>
      </c>
      <c r="H111" s="4">
        <v>190.03</v>
      </c>
      <c r="I111" s="1" t="s">
        <v>119</v>
      </c>
      <c r="K111" s="1" t="s">
        <v>102</v>
      </c>
      <c r="N111" s="1" t="s">
        <v>116</v>
      </c>
      <c r="O111" s="1" t="s">
        <v>486</v>
      </c>
      <c r="P111" s="3">
        <v>74</v>
      </c>
      <c r="R111" s="1" t="s">
        <v>531</v>
      </c>
      <c r="S111" s="1" t="s">
        <v>44</v>
      </c>
      <c r="X111" s="1" t="s">
        <v>49</v>
      </c>
      <c r="AB111" s="4">
        <v>0</v>
      </c>
      <c r="AC111" s="4">
        <v>0</v>
      </c>
      <c r="AI111" s="9">
        <f t="shared" si="6"/>
        <v>44236</v>
      </c>
      <c r="AJ111" s="9">
        <f t="shared" si="7"/>
        <v>44216</v>
      </c>
      <c r="AK111" s="9">
        <f t="shared" si="8"/>
        <v>44246</v>
      </c>
      <c r="AL111" s="9">
        <f t="shared" si="9"/>
        <v>44246</v>
      </c>
      <c r="AM111" s="10">
        <f t="shared" si="10"/>
        <v>-10</v>
      </c>
      <c r="AN111" s="11">
        <f t="shared" si="11"/>
        <v>-1900.3</v>
      </c>
    </row>
    <row r="112" spans="1:40" hidden="1" x14ac:dyDescent="0.2">
      <c r="A112" s="1" t="s">
        <v>486</v>
      </c>
      <c r="B112" s="1" t="s">
        <v>486</v>
      </c>
      <c r="C112" s="1" t="s">
        <v>486</v>
      </c>
      <c r="D112" s="1" t="s">
        <v>78</v>
      </c>
      <c r="E112" s="3">
        <v>20034</v>
      </c>
      <c r="F112" s="1" t="s">
        <v>77</v>
      </c>
      <c r="G112" s="1" t="s">
        <v>78</v>
      </c>
      <c r="H112" s="4">
        <v>8.8699999999999992</v>
      </c>
      <c r="I112" s="1" t="s">
        <v>121</v>
      </c>
      <c r="K112" s="1" t="s">
        <v>102</v>
      </c>
      <c r="N112" s="1" t="s">
        <v>116</v>
      </c>
      <c r="O112" s="1" t="s">
        <v>486</v>
      </c>
      <c r="P112" s="3">
        <v>75</v>
      </c>
      <c r="R112" s="1" t="s">
        <v>532</v>
      </c>
      <c r="S112" s="1" t="s">
        <v>44</v>
      </c>
      <c r="X112" s="1" t="s">
        <v>49</v>
      </c>
      <c r="AB112" s="4">
        <v>0</v>
      </c>
      <c r="AC112" s="4">
        <v>0</v>
      </c>
      <c r="AI112" s="9">
        <f t="shared" si="6"/>
        <v>44236</v>
      </c>
      <c r="AJ112" s="9">
        <f t="shared" si="7"/>
        <v>44216</v>
      </c>
      <c r="AK112" s="9">
        <f t="shared" si="8"/>
        <v>44246</v>
      </c>
      <c r="AL112" s="9">
        <f t="shared" si="9"/>
        <v>44246</v>
      </c>
      <c r="AM112" s="10">
        <f t="shared" si="10"/>
        <v>-10</v>
      </c>
      <c r="AN112" s="11">
        <f t="shared" si="11"/>
        <v>-88.699999999999989</v>
      </c>
    </row>
    <row r="113" spans="1:40" hidden="1" x14ac:dyDescent="0.2">
      <c r="A113" s="1" t="s">
        <v>486</v>
      </c>
      <c r="B113" s="1" t="s">
        <v>486</v>
      </c>
      <c r="C113" s="1" t="s">
        <v>486</v>
      </c>
      <c r="D113" s="1" t="s">
        <v>78</v>
      </c>
      <c r="E113" s="3">
        <v>20035</v>
      </c>
      <c r="F113" s="1" t="s">
        <v>77</v>
      </c>
      <c r="G113" s="1" t="s">
        <v>78</v>
      </c>
      <c r="H113" s="4">
        <v>77</v>
      </c>
      <c r="I113" s="1" t="s">
        <v>123</v>
      </c>
      <c r="K113" s="1" t="s">
        <v>102</v>
      </c>
      <c r="N113" s="1" t="s">
        <v>116</v>
      </c>
      <c r="O113" s="1" t="s">
        <v>486</v>
      </c>
      <c r="P113" s="3">
        <v>76</v>
      </c>
      <c r="R113" s="1" t="s">
        <v>533</v>
      </c>
      <c r="S113" s="1" t="s">
        <v>44</v>
      </c>
      <c r="X113" s="1" t="s">
        <v>49</v>
      </c>
      <c r="AB113" s="4">
        <v>0</v>
      </c>
      <c r="AC113" s="4">
        <v>0</v>
      </c>
      <c r="AI113" s="9">
        <f t="shared" si="6"/>
        <v>44236</v>
      </c>
      <c r="AJ113" s="9">
        <f t="shared" si="7"/>
        <v>44216</v>
      </c>
      <c r="AK113" s="9">
        <f t="shared" si="8"/>
        <v>44246</v>
      </c>
      <c r="AL113" s="9">
        <f t="shared" si="9"/>
        <v>44246</v>
      </c>
      <c r="AM113" s="10">
        <f t="shared" si="10"/>
        <v>-10</v>
      </c>
      <c r="AN113" s="11">
        <f t="shared" si="11"/>
        <v>-770</v>
      </c>
    </row>
    <row r="114" spans="1:40" hidden="1" x14ac:dyDescent="0.2">
      <c r="A114" s="1" t="s">
        <v>486</v>
      </c>
      <c r="B114" s="1" t="s">
        <v>486</v>
      </c>
      <c r="C114" s="1" t="s">
        <v>486</v>
      </c>
      <c r="D114" s="1" t="s">
        <v>78</v>
      </c>
      <c r="E114" s="3">
        <v>20036</v>
      </c>
      <c r="F114" s="1" t="s">
        <v>77</v>
      </c>
      <c r="G114" s="1" t="s">
        <v>78</v>
      </c>
      <c r="H114" s="4">
        <v>26</v>
      </c>
      <c r="I114" s="1" t="s">
        <v>125</v>
      </c>
      <c r="K114" s="1" t="s">
        <v>102</v>
      </c>
      <c r="N114" s="1" t="s">
        <v>116</v>
      </c>
      <c r="O114" s="1" t="s">
        <v>486</v>
      </c>
      <c r="P114" s="3">
        <v>77</v>
      </c>
      <c r="R114" s="1" t="s">
        <v>534</v>
      </c>
      <c r="S114" s="1" t="s">
        <v>44</v>
      </c>
      <c r="X114" s="1" t="s">
        <v>49</v>
      </c>
      <c r="AB114" s="4">
        <v>0</v>
      </c>
      <c r="AC114" s="4">
        <v>0</v>
      </c>
      <c r="AI114" s="9">
        <f t="shared" si="6"/>
        <v>44236</v>
      </c>
      <c r="AJ114" s="9">
        <f t="shared" si="7"/>
        <v>44216</v>
      </c>
      <c r="AK114" s="9">
        <f t="shared" si="8"/>
        <v>44246</v>
      </c>
      <c r="AL114" s="9">
        <f t="shared" si="9"/>
        <v>44246</v>
      </c>
      <c r="AM114" s="10">
        <f t="shared" si="10"/>
        <v>-10</v>
      </c>
      <c r="AN114" s="11">
        <f t="shared" si="11"/>
        <v>-260</v>
      </c>
    </row>
    <row r="115" spans="1:40" hidden="1" x14ac:dyDescent="0.2">
      <c r="A115" s="1" t="s">
        <v>486</v>
      </c>
      <c r="B115" s="1" t="s">
        <v>486</v>
      </c>
      <c r="C115" s="1" t="s">
        <v>486</v>
      </c>
      <c r="D115" s="1" t="s">
        <v>78</v>
      </c>
      <c r="E115" s="3">
        <v>20037</v>
      </c>
      <c r="F115" s="1" t="s">
        <v>77</v>
      </c>
      <c r="G115" s="1" t="s">
        <v>78</v>
      </c>
      <c r="H115" s="4">
        <v>22.77</v>
      </c>
      <c r="I115" s="1" t="s">
        <v>125</v>
      </c>
      <c r="K115" s="1" t="s">
        <v>102</v>
      </c>
      <c r="N115" s="1" t="s">
        <v>116</v>
      </c>
      <c r="O115" s="1" t="s">
        <v>486</v>
      </c>
      <c r="P115" s="3">
        <v>78</v>
      </c>
      <c r="R115" s="1" t="s">
        <v>535</v>
      </c>
      <c r="S115" s="1" t="s">
        <v>44</v>
      </c>
      <c r="X115" s="1" t="s">
        <v>49</v>
      </c>
      <c r="AB115" s="4">
        <v>0</v>
      </c>
      <c r="AC115" s="4">
        <v>0</v>
      </c>
      <c r="AI115" s="9">
        <f t="shared" si="6"/>
        <v>44236</v>
      </c>
      <c r="AJ115" s="9">
        <f t="shared" si="7"/>
        <v>44216</v>
      </c>
      <c r="AK115" s="9">
        <f t="shared" si="8"/>
        <v>44246</v>
      </c>
      <c r="AL115" s="9">
        <f t="shared" si="9"/>
        <v>44246</v>
      </c>
      <c r="AM115" s="10">
        <f t="shared" si="10"/>
        <v>-10</v>
      </c>
      <c r="AN115" s="11">
        <f t="shared" si="11"/>
        <v>-227.7</v>
      </c>
    </row>
    <row r="116" spans="1:40" hidden="1" x14ac:dyDescent="0.2">
      <c r="A116" s="1" t="s">
        <v>486</v>
      </c>
      <c r="B116" s="1" t="s">
        <v>486</v>
      </c>
      <c r="C116" s="1" t="s">
        <v>486</v>
      </c>
      <c r="D116" s="1" t="s">
        <v>78</v>
      </c>
      <c r="E116" s="3">
        <v>20038</v>
      </c>
      <c r="F116" s="1" t="s">
        <v>77</v>
      </c>
      <c r="G116" s="1" t="s">
        <v>78</v>
      </c>
      <c r="H116" s="4">
        <v>7556.16</v>
      </c>
      <c r="I116" s="1" t="s">
        <v>127</v>
      </c>
      <c r="K116" s="1" t="s">
        <v>102</v>
      </c>
      <c r="N116" s="1" t="s">
        <v>116</v>
      </c>
      <c r="O116" s="1" t="s">
        <v>486</v>
      </c>
      <c r="P116" s="3">
        <v>79</v>
      </c>
      <c r="R116" s="1" t="s">
        <v>536</v>
      </c>
      <c r="S116" s="1" t="s">
        <v>44</v>
      </c>
      <c r="X116" s="1" t="s">
        <v>49</v>
      </c>
      <c r="AB116" s="4">
        <v>0</v>
      </c>
      <c r="AC116" s="4">
        <v>0</v>
      </c>
      <c r="AI116" s="9">
        <f t="shared" si="6"/>
        <v>44236</v>
      </c>
      <c r="AJ116" s="9">
        <f t="shared" si="7"/>
        <v>44216</v>
      </c>
      <c r="AK116" s="9">
        <f t="shared" si="8"/>
        <v>44246</v>
      </c>
      <c r="AL116" s="9">
        <f t="shared" si="9"/>
        <v>44246</v>
      </c>
      <c r="AM116" s="10">
        <f t="shared" si="10"/>
        <v>-10</v>
      </c>
      <c r="AN116" s="11">
        <f t="shared" si="11"/>
        <v>-75561.600000000006</v>
      </c>
    </row>
    <row r="117" spans="1:40" hidden="1" x14ac:dyDescent="0.2">
      <c r="A117" s="1" t="s">
        <v>486</v>
      </c>
      <c r="B117" s="1" t="s">
        <v>486</v>
      </c>
      <c r="C117" s="1" t="s">
        <v>486</v>
      </c>
      <c r="D117" s="1" t="s">
        <v>78</v>
      </c>
      <c r="E117" s="3">
        <v>20039</v>
      </c>
      <c r="F117" s="1" t="s">
        <v>77</v>
      </c>
      <c r="G117" s="1" t="s">
        <v>78</v>
      </c>
      <c r="H117" s="4">
        <v>2229.7199999999998</v>
      </c>
      <c r="I117" s="1" t="s">
        <v>127</v>
      </c>
      <c r="K117" s="1" t="s">
        <v>102</v>
      </c>
      <c r="N117" s="1" t="s">
        <v>116</v>
      </c>
      <c r="O117" s="1" t="s">
        <v>486</v>
      </c>
      <c r="P117" s="3">
        <v>80</v>
      </c>
      <c r="R117" s="1" t="s">
        <v>537</v>
      </c>
      <c r="S117" s="1" t="s">
        <v>44</v>
      </c>
      <c r="X117" s="1" t="s">
        <v>49</v>
      </c>
      <c r="AB117" s="4">
        <v>0</v>
      </c>
      <c r="AC117" s="4">
        <v>0</v>
      </c>
      <c r="AI117" s="9">
        <f t="shared" si="6"/>
        <v>44236</v>
      </c>
      <c r="AJ117" s="9">
        <f t="shared" si="7"/>
        <v>44216</v>
      </c>
      <c r="AK117" s="9">
        <f t="shared" si="8"/>
        <v>44246</v>
      </c>
      <c r="AL117" s="9">
        <f t="shared" si="9"/>
        <v>44246</v>
      </c>
      <c r="AM117" s="10">
        <f t="shared" si="10"/>
        <v>-10</v>
      </c>
      <c r="AN117" s="11">
        <f t="shared" si="11"/>
        <v>-22297.199999999997</v>
      </c>
    </row>
    <row r="118" spans="1:40" hidden="1" x14ac:dyDescent="0.2">
      <c r="A118" s="1" t="s">
        <v>486</v>
      </c>
      <c r="B118" s="1" t="s">
        <v>486</v>
      </c>
      <c r="C118" s="1" t="s">
        <v>486</v>
      </c>
      <c r="D118" s="1" t="s">
        <v>78</v>
      </c>
      <c r="E118" s="3">
        <v>20040</v>
      </c>
      <c r="F118" s="1" t="s">
        <v>77</v>
      </c>
      <c r="G118" s="1" t="s">
        <v>78</v>
      </c>
      <c r="H118" s="4">
        <v>4600.05</v>
      </c>
      <c r="I118" s="1" t="s">
        <v>130</v>
      </c>
      <c r="K118" s="1" t="s">
        <v>131</v>
      </c>
      <c r="N118" s="1" t="s">
        <v>116</v>
      </c>
      <c r="O118" s="1" t="s">
        <v>486</v>
      </c>
      <c r="P118" s="3">
        <v>85</v>
      </c>
      <c r="R118" s="1" t="s">
        <v>538</v>
      </c>
      <c r="S118" s="1" t="s">
        <v>44</v>
      </c>
      <c r="X118" s="1" t="s">
        <v>49</v>
      </c>
      <c r="AB118" s="4">
        <v>0</v>
      </c>
      <c r="AC118" s="4">
        <v>0</v>
      </c>
      <c r="AI118" s="9">
        <f t="shared" si="6"/>
        <v>44236</v>
      </c>
      <c r="AJ118" s="9">
        <f t="shared" si="7"/>
        <v>44216</v>
      </c>
      <c r="AK118" s="9">
        <f t="shared" si="8"/>
        <v>44246</v>
      </c>
      <c r="AL118" s="9">
        <f t="shared" si="9"/>
        <v>44246</v>
      </c>
      <c r="AM118" s="10">
        <f t="shared" si="10"/>
        <v>-10</v>
      </c>
      <c r="AN118" s="11">
        <f t="shared" si="11"/>
        <v>-46000.5</v>
      </c>
    </row>
    <row r="119" spans="1:40" hidden="1" x14ac:dyDescent="0.2">
      <c r="A119" s="1" t="s">
        <v>486</v>
      </c>
      <c r="B119" s="1" t="s">
        <v>486</v>
      </c>
      <c r="C119" s="1" t="s">
        <v>486</v>
      </c>
      <c r="D119" s="1" t="s">
        <v>78</v>
      </c>
      <c r="E119" s="3">
        <v>20041</v>
      </c>
      <c r="F119" s="1" t="s">
        <v>77</v>
      </c>
      <c r="H119" s="4">
        <v>8293.4599999999991</v>
      </c>
      <c r="I119" s="1" t="s">
        <v>130</v>
      </c>
      <c r="K119" s="1" t="s">
        <v>131</v>
      </c>
      <c r="N119" s="1" t="s">
        <v>116</v>
      </c>
      <c r="O119" s="1" t="s">
        <v>486</v>
      </c>
      <c r="P119" s="3">
        <v>85</v>
      </c>
      <c r="R119" s="1" t="s">
        <v>539</v>
      </c>
      <c r="S119" s="1" t="s">
        <v>44</v>
      </c>
      <c r="X119" s="1" t="s">
        <v>138</v>
      </c>
      <c r="AB119" s="4">
        <v>0</v>
      </c>
      <c r="AC119" s="4">
        <v>0</v>
      </c>
      <c r="AI119" s="9">
        <f t="shared" si="6"/>
        <v>44236</v>
      </c>
      <c r="AJ119" s="9">
        <f t="shared" si="7"/>
        <v>44207</v>
      </c>
      <c r="AK119" s="9">
        <f t="shared" si="8"/>
        <v>44237</v>
      </c>
      <c r="AL119" s="9">
        <f t="shared" si="9"/>
        <v>44237</v>
      </c>
      <c r="AM119" s="10">
        <f t="shared" si="10"/>
        <v>-1</v>
      </c>
      <c r="AN119" s="11">
        <f t="shared" si="11"/>
        <v>-8293.4599999999991</v>
      </c>
    </row>
    <row r="120" spans="1:40" hidden="1" x14ac:dyDescent="0.2">
      <c r="A120" s="1" t="s">
        <v>486</v>
      </c>
      <c r="B120" s="1" t="s">
        <v>486</v>
      </c>
      <c r="C120" s="1" t="s">
        <v>486</v>
      </c>
      <c r="D120" s="1" t="s">
        <v>78</v>
      </c>
      <c r="E120" s="3">
        <v>20042</v>
      </c>
      <c r="F120" s="1" t="s">
        <v>77</v>
      </c>
      <c r="G120" s="1" t="s">
        <v>78</v>
      </c>
      <c r="H120" s="4">
        <v>123.01</v>
      </c>
      <c r="I120" s="1" t="s">
        <v>127</v>
      </c>
      <c r="K120" s="1" t="s">
        <v>102</v>
      </c>
      <c r="N120" s="1" t="s">
        <v>116</v>
      </c>
      <c r="O120" s="1" t="s">
        <v>486</v>
      </c>
      <c r="P120" s="3">
        <v>86</v>
      </c>
      <c r="R120" s="1" t="s">
        <v>540</v>
      </c>
      <c r="S120" s="1" t="s">
        <v>44</v>
      </c>
      <c r="X120" s="1" t="s">
        <v>138</v>
      </c>
      <c r="AB120" s="4">
        <v>0</v>
      </c>
      <c r="AC120" s="4">
        <v>0</v>
      </c>
      <c r="AI120" s="9">
        <f t="shared" si="6"/>
        <v>44236</v>
      </c>
      <c r="AJ120" s="9">
        <f t="shared" si="7"/>
        <v>44207</v>
      </c>
      <c r="AK120" s="9">
        <f t="shared" si="8"/>
        <v>44237</v>
      </c>
      <c r="AL120" s="9">
        <f t="shared" si="9"/>
        <v>44237</v>
      </c>
      <c r="AM120" s="10">
        <f t="shared" si="10"/>
        <v>-1</v>
      </c>
      <c r="AN120" s="11">
        <f t="shared" si="11"/>
        <v>-123.01</v>
      </c>
    </row>
    <row r="121" spans="1:40" hidden="1" x14ac:dyDescent="0.2">
      <c r="A121" s="1" t="s">
        <v>486</v>
      </c>
      <c r="B121" s="1" t="s">
        <v>486</v>
      </c>
      <c r="C121" s="1" t="s">
        <v>486</v>
      </c>
      <c r="D121" s="1" t="s">
        <v>78</v>
      </c>
      <c r="E121" s="3">
        <v>20043</v>
      </c>
      <c r="F121" s="1" t="s">
        <v>77</v>
      </c>
      <c r="G121" s="1" t="s">
        <v>78</v>
      </c>
      <c r="H121" s="4">
        <v>71.900000000000006</v>
      </c>
      <c r="I121" s="1" t="s">
        <v>125</v>
      </c>
      <c r="K121" s="1" t="s">
        <v>102</v>
      </c>
      <c r="N121" s="1" t="s">
        <v>116</v>
      </c>
      <c r="O121" s="1" t="s">
        <v>486</v>
      </c>
      <c r="P121" s="3">
        <v>87</v>
      </c>
      <c r="R121" s="1" t="s">
        <v>541</v>
      </c>
      <c r="S121" s="1" t="s">
        <v>44</v>
      </c>
      <c r="X121" s="1" t="s">
        <v>138</v>
      </c>
      <c r="AB121" s="4">
        <v>0</v>
      </c>
      <c r="AC121" s="4">
        <v>0</v>
      </c>
      <c r="AI121" s="9">
        <f t="shared" si="6"/>
        <v>44236</v>
      </c>
      <c r="AJ121" s="9">
        <f t="shared" si="7"/>
        <v>44207</v>
      </c>
      <c r="AK121" s="9">
        <f t="shared" si="8"/>
        <v>44237</v>
      </c>
      <c r="AL121" s="9">
        <f t="shared" si="9"/>
        <v>44237</v>
      </c>
      <c r="AM121" s="10">
        <f t="shared" si="10"/>
        <v>-1</v>
      </c>
      <c r="AN121" s="11">
        <f t="shared" si="11"/>
        <v>-71.900000000000006</v>
      </c>
    </row>
    <row r="122" spans="1:40" hidden="1" x14ac:dyDescent="0.2">
      <c r="A122" s="1" t="s">
        <v>542</v>
      </c>
      <c r="B122" s="1" t="s">
        <v>542</v>
      </c>
      <c r="C122" s="1" t="s">
        <v>542</v>
      </c>
      <c r="D122" s="1" t="s">
        <v>78</v>
      </c>
      <c r="E122" s="3">
        <v>20044</v>
      </c>
      <c r="F122" s="1" t="s">
        <v>77</v>
      </c>
      <c r="G122" s="1" t="s">
        <v>78</v>
      </c>
      <c r="H122" s="4">
        <v>9106.67</v>
      </c>
      <c r="I122" s="1" t="s">
        <v>127</v>
      </c>
      <c r="K122" s="1" t="s">
        <v>102</v>
      </c>
      <c r="N122" s="1" t="s">
        <v>116</v>
      </c>
      <c r="O122" s="1" t="s">
        <v>542</v>
      </c>
      <c r="P122" s="3">
        <v>89</v>
      </c>
      <c r="R122" s="1" t="s">
        <v>543</v>
      </c>
      <c r="S122" s="1" t="s">
        <v>44</v>
      </c>
      <c r="X122" s="1" t="s">
        <v>138</v>
      </c>
      <c r="AB122" s="4">
        <v>0</v>
      </c>
      <c r="AC122" s="4">
        <v>0</v>
      </c>
      <c r="AI122" s="9">
        <f t="shared" si="6"/>
        <v>44237</v>
      </c>
      <c r="AJ122" s="9">
        <f t="shared" si="7"/>
        <v>44207</v>
      </c>
      <c r="AK122" s="9">
        <f t="shared" si="8"/>
        <v>44237</v>
      </c>
      <c r="AL122" s="9">
        <f t="shared" si="9"/>
        <v>44237</v>
      </c>
      <c r="AM122" s="10">
        <f t="shared" si="10"/>
        <v>0</v>
      </c>
      <c r="AN122" s="11">
        <f t="shared" si="11"/>
        <v>0</v>
      </c>
    </row>
    <row r="123" spans="1:40" hidden="1" x14ac:dyDescent="0.2">
      <c r="A123" s="1" t="s">
        <v>542</v>
      </c>
      <c r="B123" s="1" t="s">
        <v>542</v>
      </c>
      <c r="C123" s="1" t="s">
        <v>542</v>
      </c>
      <c r="D123" s="1" t="s">
        <v>78</v>
      </c>
      <c r="E123" s="3">
        <v>20045</v>
      </c>
      <c r="F123" s="1" t="s">
        <v>77</v>
      </c>
      <c r="H123" s="4">
        <v>4176.74</v>
      </c>
      <c r="I123" s="1" t="s">
        <v>127</v>
      </c>
      <c r="K123" s="1" t="s">
        <v>102</v>
      </c>
      <c r="N123" s="1" t="s">
        <v>116</v>
      </c>
      <c r="O123" s="1" t="s">
        <v>542</v>
      </c>
      <c r="P123" s="3">
        <v>90</v>
      </c>
      <c r="R123" s="1" t="s">
        <v>544</v>
      </c>
      <c r="S123" s="1" t="s">
        <v>44</v>
      </c>
      <c r="X123" s="1" t="s">
        <v>138</v>
      </c>
      <c r="AB123" s="4">
        <v>0</v>
      </c>
      <c r="AC123" s="4">
        <v>0</v>
      </c>
      <c r="AI123" s="9">
        <f t="shared" si="6"/>
        <v>44237</v>
      </c>
      <c r="AJ123" s="9">
        <f t="shared" si="7"/>
        <v>44207</v>
      </c>
      <c r="AK123" s="9">
        <f t="shared" si="8"/>
        <v>44237</v>
      </c>
      <c r="AL123" s="9">
        <f t="shared" si="9"/>
        <v>44237</v>
      </c>
      <c r="AM123" s="10">
        <f t="shared" si="10"/>
        <v>0</v>
      </c>
      <c r="AN123" s="11">
        <f t="shared" si="11"/>
        <v>0</v>
      </c>
    </row>
    <row r="124" spans="1:40" hidden="1" x14ac:dyDescent="0.2">
      <c r="A124" s="1" t="s">
        <v>542</v>
      </c>
      <c r="B124" s="1" t="s">
        <v>542</v>
      </c>
      <c r="C124" s="1" t="s">
        <v>542</v>
      </c>
      <c r="D124" s="1" t="s">
        <v>78</v>
      </c>
      <c r="E124" s="3">
        <v>20046</v>
      </c>
      <c r="F124" s="1" t="s">
        <v>77</v>
      </c>
      <c r="G124" s="1" t="s">
        <v>78</v>
      </c>
      <c r="H124" s="4">
        <v>27944</v>
      </c>
      <c r="I124" s="1" t="s">
        <v>545</v>
      </c>
      <c r="J124" s="1" t="s">
        <v>546</v>
      </c>
      <c r="K124" s="1" t="s">
        <v>282</v>
      </c>
      <c r="L124" s="1" t="s">
        <v>225</v>
      </c>
      <c r="M124" s="1" t="s">
        <v>547</v>
      </c>
      <c r="N124" s="1" t="s">
        <v>41</v>
      </c>
      <c r="O124" s="1" t="s">
        <v>542</v>
      </c>
      <c r="P124" s="3">
        <v>91</v>
      </c>
      <c r="R124" s="1" t="s">
        <v>548</v>
      </c>
      <c r="S124" s="1" t="s">
        <v>44</v>
      </c>
      <c r="T124" s="1" t="s">
        <v>549</v>
      </c>
      <c r="X124" s="1" t="s">
        <v>138</v>
      </c>
      <c r="AB124" s="4">
        <v>0</v>
      </c>
      <c r="AC124" s="4">
        <v>0</v>
      </c>
      <c r="AI124" s="9">
        <f t="shared" si="6"/>
        <v>44237</v>
      </c>
      <c r="AJ124" s="9">
        <f t="shared" si="7"/>
        <v>44207</v>
      </c>
      <c r="AK124" s="9">
        <f t="shared" si="8"/>
        <v>44237</v>
      </c>
      <c r="AL124" s="9">
        <f t="shared" si="9"/>
        <v>44237</v>
      </c>
      <c r="AM124" s="10">
        <f t="shared" si="10"/>
        <v>0</v>
      </c>
      <c r="AN124" s="11">
        <f t="shared" si="11"/>
        <v>0</v>
      </c>
    </row>
    <row r="125" spans="1:40" hidden="1" x14ac:dyDescent="0.2">
      <c r="A125" s="1" t="s">
        <v>542</v>
      </c>
      <c r="B125" s="1" t="s">
        <v>542</v>
      </c>
      <c r="C125" s="1" t="s">
        <v>542</v>
      </c>
      <c r="D125" s="1" t="s">
        <v>78</v>
      </c>
      <c r="E125" s="3">
        <v>20047</v>
      </c>
      <c r="F125" s="1" t="s">
        <v>77</v>
      </c>
      <c r="G125" s="1" t="s">
        <v>78</v>
      </c>
      <c r="H125" s="4">
        <v>6845</v>
      </c>
      <c r="I125" s="1" t="s">
        <v>545</v>
      </c>
      <c r="J125" s="1" t="s">
        <v>546</v>
      </c>
      <c r="K125" s="1" t="s">
        <v>282</v>
      </c>
      <c r="L125" s="1" t="s">
        <v>225</v>
      </c>
      <c r="M125" s="1" t="s">
        <v>547</v>
      </c>
      <c r="N125" s="1" t="s">
        <v>41</v>
      </c>
      <c r="O125" s="1" t="s">
        <v>542</v>
      </c>
      <c r="P125" s="3">
        <v>92</v>
      </c>
      <c r="R125" s="1" t="s">
        <v>550</v>
      </c>
      <c r="S125" s="1" t="s">
        <v>44</v>
      </c>
      <c r="T125" s="1" t="s">
        <v>551</v>
      </c>
      <c r="X125" s="1" t="s">
        <v>138</v>
      </c>
      <c r="AB125" s="4">
        <v>0</v>
      </c>
      <c r="AC125" s="4">
        <v>0</v>
      </c>
      <c r="AI125" s="9">
        <f t="shared" si="6"/>
        <v>44237</v>
      </c>
      <c r="AJ125" s="9">
        <f t="shared" si="7"/>
        <v>44207</v>
      </c>
      <c r="AK125" s="9">
        <f t="shared" si="8"/>
        <v>44237</v>
      </c>
      <c r="AL125" s="9">
        <f t="shared" si="9"/>
        <v>44237</v>
      </c>
      <c r="AM125" s="10">
        <f t="shared" si="10"/>
        <v>0</v>
      </c>
      <c r="AN125" s="11">
        <f t="shared" si="11"/>
        <v>0</v>
      </c>
    </row>
    <row r="126" spans="1:40" hidden="1" x14ac:dyDescent="0.2">
      <c r="A126" s="1" t="s">
        <v>442</v>
      </c>
      <c r="B126" s="1" t="s">
        <v>442</v>
      </c>
      <c r="C126" s="1" t="s">
        <v>442</v>
      </c>
      <c r="D126" s="1" t="s">
        <v>78</v>
      </c>
      <c r="E126" s="3">
        <v>20048</v>
      </c>
      <c r="F126" s="1" t="s">
        <v>77</v>
      </c>
      <c r="G126" s="1" t="s">
        <v>78</v>
      </c>
      <c r="H126" s="4">
        <v>198.6</v>
      </c>
      <c r="I126" s="1" t="s">
        <v>552</v>
      </c>
      <c r="K126" s="1" t="s">
        <v>553</v>
      </c>
      <c r="L126" s="1" t="s">
        <v>554</v>
      </c>
      <c r="M126" s="1" t="s">
        <v>555</v>
      </c>
      <c r="N126" s="1" t="s">
        <v>41</v>
      </c>
      <c r="O126" s="1" t="s">
        <v>442</v>
      </c>
      <c r="P126" s="3">
        <v>93</v>
      </c>
      <c r="R126" s="1" t="s">
        <v>556</v>
      </c>
      <c r="S126" s="1" t="s">
        <v>44</v>
      </c>
      <c r="X126" s="1" t="s">
        <v>138</v>
      </c>
      <c r="AB126" s="4">
        <v>0</v>
      </c>
      <c r="AC126" s="4">
        <v>0</v>
      </c>
      <c r="AI126" s="9">
        <f t="shared" si="6"/>
        <v>44238</v>
      </c>
      <c r="AJ126" s="9">
        <f t="shared" si="7"/>
        <v>44207</v>
      </c>
      <c r="AK126" s="9">
        <f t="shared" si="8"/>
        <v>44237</v>
      </c>
      <c r="AL126" s="9">
        <f t="shared" si="9"/>
        <v>44238</v>
      </c>
      <c r="AM126" s="10">
        <f t="shared" si="10"/>
        <v>0</v>
      </c>
      <c r="AN126" s="11">
        <f t="shared" si="11"/>
        <v>0</v>
      </c>
    </row>
    <row r="127" spans="1:40" x14ac:dyDescent="0.2">
      <c r="A127" s="1" t="s">
        <v>359</v>
      </c>
      <c r="B127" s="1" t="s">
        <v>98</v>
      </c>
      <c r="C127" s="1" t="s">
        <v>49</v>
      </c>
      <c r="D127" s="1" t="s">
        <v>35</v>
      </c>
      <c r="E127" s="3">
        <v>30</v>
      </c>
      <c r="F127" s="1" t="s">
        <v>36</v>
      </c>
      <c r="G127" s="1" t="s">
        <v>557</v>
      </c>
      <c r="H127" s="4">
        <v>90</v>
      </c>
      <c r="I127" s="1" t="s">
        <v>558</v>
      </c>
      <c r="J127" s="1" t="s">
        <v>559</v>
      </c>
      <c r="K127" s="1" t="s">
        <v>102</v>
      </c>
      <c r="L127" s="1" t="s">
        <v>148</v>
      </c>
      <c r="M127" s="1" t="s">
        <v>560</v>
      </c>
      <c r="N127" s="1" t="s">
        <v>41</v>
      </c>
      <c r="O127" s="1" t="s">
        <v>277</v>
      </c>
      <c r="P127" s="3">
        <v>94</v>
      </c>
      <c r="R127" s="1" t="s">
        <v>561</v>
      </c>
      <c r="S127" s="1" t="s">
        <v>44</v>
      </c>
      <c r="T127" s="1" t="s">
        <v>562</v>
      </c>
      <c r="V127" s="1" t="s">
        <v>46</v>
      </c>
      <c r="W127" s="1" t="s">
        <v>47</v>
      </c>
      <c r="X127" s="1" t="s">
        <v>563</v>
      </c>
      <c r="AB127" s="4">
        <v>90</v>
      </c>
      <c r="AC127" s="4">
        <v>19.8</v>
      </c>
      <c r="AF127" s="1" t="s">
        <v>384</v>
      </c>
      <c r="AI127" s="9">
        <f t="shared" si="6"/>
        <v>44255</v>
      </c>
      <c r="AJ127" s="9">
        <f t="shared" si="7"/>
        <v>44212</v>
      </c>
      <c r="AK127" s="9">
        <f t="shared" si="8"/>
        <v>44242</v>
      </c>
      <c r="AL127" s="9">
        <f t="shared" si="9"/>
        <v>44255</v>
      </c>
      <c r="AM127" s="10">
        <f t="shared" si="10"/>
        <v>-16</v>
      </c>
      <c r="AN127" s="11">
        <f t="shared" si="11"/>
        <v>-1440</v>
      </c>
    </row>
    <row r="128" spans="1:40" x14ac:dyDescent="0.2">
      <c r="A128" s="1" t="s">
        <v>442</v>
      </c>
      <c r="B128" s="1" t="s">
        <v>276</v>
      </c>
      <c r="C128" s="1" t="s">
        <v>98</v>
      </c>
      <c r="D128" s="1" t="s">
        <v>35</v>
      </c>
      <c r="E128" s="3">
        <v>589</v>
      </c>
      <c r="F128" s="1" t="s">
        <v>36</v>
      </c>
      <c r="G128" s="1" t="s">
        <v>564</v>
      </c>
      <c r="H128" s="4">
        <v>1376.93</v>
      </c>
      <c r="I128" s="1" t="s">
        <v>565</v>
      </c>
      <c r="J128" s="1" t="s">
        <v>566</v>
      </c>
      <c r="K128" s="1" t="s">
        <v>89</v>
      </c>
      <c r="N128" s="1" t="s">
        <v>41</v>
      </c>
      <c r="O128" s="1" t="s">
        <v>277</v>
      </c>
      <c r="P128" s="3">
        <v>96</v>
      </c>
      <c r="R128" s="1" t="s">
        <v>567</v>
      </c>
      <c r="S128" s="1" t="s">
        <v>44</v>
      </c>
      <c r="T128" s="1" t="s">
        <v>568</v>
      </c>
      <c r="V128" s="1" t="s">
        <v>46</v>
      </c>
      <c r="W128" s="1" t="s">
        <v>47</v>
      </c>
      <c r="X128" s="1" t="s">
        <v>276</v>
      </c>
      <c r="AB128" s="4">
        <v>1376.93</v>
      </c>
      <c r="AC128" s="4">
        <v>302.92</v>
      </c>
      <c r="AF128" s="1" t="s">
        <v>187</v>
      </c>
      <c r="AI128" s="9">
        <f t="shared" si="6"/>
        <v>44238</v>
      </c>
      <c r="AJ128" s="9">
        <f t="shared" si="7"/>
        <v>44176</v>
      </c>
      <c r="AK128" s="9">
        <f t="shared" si="8"/>
        <v>44206</v>
      </c>
      <c r="AL128" s="9">
        <f t="shared" si="9"/>
        <v>44238</v>
      </c>
      <c r="AM128" s="10">
        <f t="shared" si="10"/>
        <v>1</v>
      </c>
      <c r="AN128" s="11">
        <f t="shared" si="11"/>
        <v>1376.93</v>
      </c>
    </row>
    <row r="129" spans="1:40" x14ac:dyDescent="0.2">
      <c r="A129" s="1" t="s">
        <v>442</v>
      </c>
      <c r="B129" s="1" t="s">
        <v>276</v>
      </c>
      <c r="C129" s="1" t="s">
        <v>98</v>
      </c>
      <c r="D129" s="1" t="s">
        <v>35</v>
      </c>
      <c r="E129" s="3">
        <v>590</v>
      </c>
      <c r="F129" s="1" t="s">
        <v>36</v>
      </c>
      <c r="G129" s="1" t="s">
        <v>569</v>
      </c>
      <c r="H129" s="4">
        <v>368.47</v>
      </c>
      <c r="I129" s="1" t="s">
        <v>565</v>
      </c>
      <c r="J129" s="1" t="s">
        <v>566</v>
      </c>
      <c r="K129" s="1" t="s">
        <v>89</v>
      </c>
      <c r="N129" s="1" t="s">
        <v>41</v>
      </c>
      <c r="O129" s="1" t="s">
        <v>277</v>
      </c>
      <c r="P129" s="3">
        <v>96</v>
      </c>
      <c r="R129" s="1" t="s">
        <v>570</v>
      </c>
      <c r="S129" s="1" t="s">
        <v>44</v>
      </c>
      <c r="T129" s="1" t="s">
        <v>568</v>
      </c>
      <c r="V129" s="1" t="s">
        <v>46</v>
      </c>
      <c r="W129" s="1" t="s">
        <v>47</v>
      </c>
      <c r="X129" s="1" t="s">
        <v>276</v>
      </c>
      <c r="AB129" s="4">
        <v>368.47</v>
      </c>
      <c r="AC129" s="4">
        <v>81.06</v>
      </c>
      <c r="AF129" s="1" t="s">
        <v>211</v>
      </c>
      <c r="AI129" s="9">
        <f t="shared" si="6"/>
        <v>44238</v>
      </c>
      <c r="AJ129" s="9">
        <f t="shared" si="7"/>
        <v>44176</v>
      </c>
      <c r="AK129" s="9">
        <f t="shared" si="8"/>
        <v>44206</v>
      </c>
      <c r="AL129" s="9">
        <f t="shared" si="9"/>
        <v>44238</v>
      </c>
      <c r="AM129" s="10">
        <f t="shared" si="10"/>
        <v>1</v>
      </c>
      <c r="AN129" s="11">
        <f t="shared" si="11"/>
        <v>368.47</v>
      </c>
    </row>
    <row r="130" spans="1:40" x14ac:dyDescent="0.2">
      <c r="A130" s="1" t="s">
        <v>571</v>
      </c>
      <c r="B130" s="1" t="s">
        <v>353</v>
      </c>
      <c r="C130" s="1" t="s">
        <v>98</v>
      </c>
      <c r="D130" s="1" t="s">
        <v>35</v>
      </c>
      <c r="E130" s="3">
        <v>592</v>
      </c>
      <c r="F130" s="1" t="s">
        <v>36</v>
      </c>
      <c r="G130" s="1" t="s">
        <v>572</v>
      </c>
      <c r="H130" s="4">
        <v>38.22</v>
      </c>
      <c r="I130" s="1" t="s">
        <v>573</v>
      </c>
      <c r="J130" s="1" t="s">
        <v>281</v>
      </c>
      <c r="K130" s="1" t="s">
        <v>282</v>
      </c>
      <c r="N130" s="1" t="s">
        <v>41</v>
      </c>
      <c r="O130" s="1" t="s">
        <v>277</v>
      </c>
      <c r="P130" s="3">
        <v>95</v>
      </c>
      <c r="R130" s="1" t="s">
        <v>574</v>
      </c>
      <c r="S130" s="1" t="s">
        <v>44</v>
      </c>
      <c r="T130" s="1" t="s">
        <v>575</v>
      </c>
      <c r="V130" s="1" t="s">
        <v>46</v>
      </c>
      <c r="W130" s="1" t="s">
        <v>47</v>
      </c>
      <c r="X130" s="1" t="s">
        <v>197</v>
      </c>
      <c r="AB130" s="4">
        <v>38.22</v>
      </c>
      <c r="AC130" s="4">
        <v>2.73</v>
      </c>
      <c r="AF130" s="1" t="s">
        <v>286</v>
      </c>
      <c r="AI130" s="9">
        <f t="shared" si="6"/>
        <v>44251</v>
      </c>
      <c r="AJ130" s="9">
        <f t="shared" si="7"/>
        <v>44183</v>
      </c>
      <c r="AK130" s="9">
        <f t="shared" si="8"/>
        <v>44213</v>
      </c>
      <c r="AL130" s="9">
        <f t="shared" si="9"/>
        <v>44251</v>
      </c>
      <c r="AM130" s="10">
        <f t="shared" si="10"/>
        <v>-12</v>
      </c>
      <c r="AN130" s="11">
        <f t="shared" si="11"/>
        <v>-458.64</v>
      </c>
    </row>
    <row r="131" spans="1:40" x14ac:dyDescent="0.2">
      <c r="A131" s="1" t="s">
        <v>359</v>
      </c>
      <c r="B131" s="1" t="s">
        <v>576</v>
      </c>
      <c r="C131" s="1" t="s">
        <v>157</v>
      </c>
      <c r="D131" s="1" t="s">
        <v>35</v>
      </c>
      <c r="E131" s="3">
        <v>42</v>
      </c>
      <c r="F131" s="1" t="s">
        <v>36</v>
      </c>
      <c r="G131" s="1" t="s">
        <v>577</v>
      </c>
      <c r="H131" s="4">
        <v>540</v>
      </c>
      <c r="I131" s="1" t="s">
        <v>578</v>
      </c>
      <c r="J131" s="1" t="s">
        <v>579</v>
      </c>
      <c r="K131" s="1" t="s">
        <v>580</v>
      </c>
      <c r="L131" s="1" t="s">
        <v>581</v>
      </c>
      <c r="M131" s="1" t="s">
        <v>582</v>
      </c>
      <c r="N131" s="1" t="s">
        <v>41</v>
      </c>
      <c r="O131" s="1" t="s">
        <v>414</v>
      </c>
      <c r="P131" s="3">
        <v>97</v>
      </c>
      <c r="R131" s="1" t="s">
        <v>583</v>
      </c>
      <c r="S131" s="1" t="s">
        <v>44</v>
      </c>
      <c r="T131" s="1" t="s">
        <v>584</v>
      </c>
      <c r="V131" s="1" t="s">
        <v>46</v>
      </c>
      <c r="W131" s="1" t="s">
        <v>47</v>
      </c>
      <c r="X131" s="1" t="s">
        <v>262</v>
      </c>
      <c r="AB131" s="4">
        <v>540</v>
      </c>
      <c r="AC131" s="4">
        <v>118.8</v>
      </c>
      <c r="AF131" s="1" t="s">
        <v>67</v>
      </c>
      <c r="AI131" s="9">
        <f t="shared" si="6"/>
        <v>44255</v>
      </c>
      <c r="AJ131" s="9">
        <f t="shared" si="7"/>
        <v>44224</v>
      </c>
      <c r="AK131" s="9">
        <f t="shared" si="8"/>
        <v>44254</v>
      </c>
      <c r="AL131" s="9">
        <f t="shared" si="9"/>
        <v>44255</v>
      </c>
      <c r="AM131" s="10">
        <f t="shared" si="10"/>
        <v>-13</v>
      </c>
      <c r="AN131" s="11">
        <f t="shared" si="11"/>
        <v>-7020</v>
      </c>
    </row>
    <row r="132" spans="1:40" x14ac:dyDescent="0.2">
      <c r="A132" s="1" t="s">
        <v>585</v>
      </c>
      <c r="B132" s="1" t="s">
        <v>585</v>
      </c>
      <c r="C132" s="1" t="s">
        <v>262</v>
      </c>
      <c r="D132" s="1" t="s">
        <v>35</v>
      </c>
      <c r="E132" s="3">
        <v>6</v>
      </c>
      <c r="F132" s="1" t="s">
        <v>77</v>
      </c>
      <c r="G132" s="1" t="s">
        <v>586</v>
      </c>
      <c r="H132" s="4">
        <v>9850</v>
      </c>
      <c r="I132" s="1" t="s">
        <v>587</v>
      </c>
      <c r="J132" s="1" t="s">
        <v>588</v>
      </c>
      <c r="K132" s="1" t="s">
        <v>80</v>
      </c>
      <c r="N132" s="1" t="s">
        <v>41</v>
      </c>
      <c r="O132" s="1" t="s">
        <v>589</v>
      </c>
      <c r="P132" s="3">
        <v>98</v>
      </c>
      <c r="R132" s="1" t="s">
        <v>590</v>
      </c>
      <c r="S132" s="1" t="s">
        <v>44</v>
      </c>
      <c r="V132" s="1" t="s">
        <v>65</v>
      </c>
      <c r="W132" s="1" t="s">
        <v>66</v>
      </c>
      <c r="X132" s="1" t="s">
        <v>585</v>
      </c>
      <c r="AB132" s="4">
        <v>9850</v>
      </c>
      <c r="AC132" s="4">
        <v>0</v>
      </c>
      <c r="AF132" s="1" t="s">
        <v>591</v>
      </c>
      <c r="AI132" s="9">
        <f t="shared" ref="AI132:AI195" si="12">DATEVALUE(A132)</f>
        <v>44221</v>
      </c>
      <c r="AJ132" s="9">
        <f t="shared" ref="AJ132:AJ195" si="13">DATEVALUE(X132)</f>
        <v>44221</v>
      </c>
      <c r="AK132" s="9">
        <f t="shared" ref="AK132:AK195" si="14">30+AJ132</f>
        <v>44251</v>
      </c>
      <c r="AL132" s="9">
        <f t="shared" ref="AL132:AL195" si="15">MAX(AI132,AK132)</f>
        <v>44251</v>
      </c>
      <c r="AM132" s="10">
        <f t="shared" ref="AM132:AM195" si="16">+O132-AL132</f>
        <v>-8</v>
      </c>
      <c r="AN132" s="11">
        <f t="shared" ref="AN132:AN195" si="17">+AM132*H132</f>
        <v>-78800</v>
      </c>
    </row>
    <row r="133" spans="1:40" hidden="1" x14ac:dyDescent="0.2">
      <c r="A133" s="1" t="s">
        <v>592</v>
      </c>
      <c r="B133" s="1" t="s">
        <v>592</v>
      </c>
      <c r="C133" s="1" t="s">
        <v>592</v>
      </c>
      <c r="D133" s="1" t="s">
        <v>78</v>
      </c>
      <c r="E133" s="3">
        <v>20049</v>
      </c>
      <c r="F133" s="1" t="s">
        <v>77</v>
      </c>
      <c r="G133" s="1" t="s">
        <v>78</v>
      </c>
      <c r="H133" s="4">
        <v>38560.83</v>
      </c>
      <c r="I133" s="1" t="s">
        <v>372</v>
      </c>
      <c r="N133" s="1" t="s">
        <v>373</v>
      </c>
      <c r="O133" s="1" t="s">
        <v>592</v>
      </c>
      <c r="P133" s="3">
        <v>99</v>
      </c>
      <c r="R133" s="1" t="s">
        <v>593</v>
      </c>
      <c r="S133" s="1" t="s">
        <v>44</v>
      </c>
      <c r="X133" s="1" t="s">
        <v>585</v>
      </c>
      <c r="AB133" s="4">
        <v>0</v>
      </c>
      <c r="AC133" s="4">
        <v>0</v>
      </c>
      <c r="AI133" s="9">
        <f t="shared" si="12"/>
        <v>44244</v>
      </c>
      <c r="AJ133" s="9">
        <f t="shared" si="13"/>
        <v>44221</v>
      </c>
      <c r="AK133" s="9">
        <f t="shared" si="14"/>
        <v>44251</v>
      </c>
      <c r="AL133" s="9">
        <f t="shared" si="15"/>
        <v>44251</v>
      </c>
      <c r="AM133" s="10">
        <f t="shared" si="16"/>
        <v>-7</v>
      </c>
      <c r="AN133" s="11">
        <f t="shared" si="17"/>
        <v>-269925.81</v>
      </c>
    </row>
    <row r="134" spans="1:40" hidden="1" x14ac:dyDescent="0.2">
      <c r="A134" s="1" t="s">
        <v>592</v>
      </c>
      <c r="B134" s="1" t="s">
        <v>592</v>
      </c>
      <c r="C134" s="1" t="s">
        <v>592</v>
      </c>
      <c r="D134" s="1" t="s">
        <v>78</v>
      </c>
      <c r="E134" s="3">
        <v>20050</v>
      </c>
      <c r="F134" s="1" t="s">
        <v>77</v>
      </c>
      <c r="G134" s="1" t="s">
        <v>78</v>
      </c>
      <c r="H134" s="4">
        <v>751.06</v>
      </c>
      <c r="I134" s="1" t="s">
        <v>372</v>
      </c>
      <c r="N134" s="1" t="s">
        <v>373</v>
      </c>
      <c r="O134" s="1" t="s">
        <v>592</v>
      </c>
      <c r="P134" s="3">
        <v>99</v>
      </c>
      <c r="R134" s="1" t="s">
        <v>594</v>
      </c>
      <c r="S134" s="1" t="s">
        <v>44</v>
      </c>
      <c r="X134" s="1" t="s">
        <v>585</v>
      </c>
      <c r="AB134" s="4">
        <v>0</v>
      </c>
      <c r="AC134" s="4">
        <v>0</v>
      </c>
      <c r="AI134" s="9">
        <f t="shared" si="12"/>
        <v>44244</v>
      </c>
      <c r="AJ134" s="9">
        <f t="shared" si="13"/>
        <v>44221</v>
      </c>
      <c r="AK134" s="9">
        <f t="shared" si="14"/>
        <v>44251</v>
      </c>
      <c r="AL134" s="9">
        <f t="shared" si="15"/>
        <v>44251</v>
      </c>
      <c r="AM134" s="10">
        <f t="shared" si="16"/>
        <v>-7</v>
      </c>
      <c r="AN134" s="11">
        <f t="shared" si="17"/>
        <v>-5257.42</v>
      </c>
    </row>
    <row r="135" spans="1:40" hidden="1" x14ac:dyDescent="0.2">
      <c r="A135" s="1" t="s">
        <v>592</v>
      </c>
      <c r="B135" s="1" t="s">
        <v>592</v>
      </c>
      <c r="C135" s="1" t="s">
        <v>592</v>
      </c>
      <c r="D135" s="1" t="s">
        <v>78</v>
      </c>
      <c r="E135" s="3">
        <v>20051</v>
      </c>
      <c r="F135" s="1" t="s">
        <v>77</v>
      </c>
      <c r="G135" s="1" t="s">
        <v>78</v>
      </c>
      <c r="H135" s="4">
        <v>700</v>
      </c>
      <c r="I135" s="1" t="s">
        <v>545</v>
      </c>
      <c r="J135" s="1" t="s">
        <v>546</v>
      </c>
      <c r="K135" s="1" t="s">
        <v>282</v>
      </c>
      <c r="L135" s="1" t="s">
        <v>225</v>
      </c>
      <c r="M135" s="1" t="s">
        <v>547</v>
      </c>
      <c r="N135" s="1" t="s">
        <v>41</v>
      </c>
      <c r="O135" s="1" t="s">
        <v>592</v>
      </c>
      <c r="P135" s="3">
        <v>100</v>
      </c>
      <c r="R135" s="1" t="s">
        <v>595</v>
      </c>
      <c r="S135" s="1" t="s">
        <v>44</v>
      </c>
      <c r="T135" s="1" t="s">
        <v>596</v>
      </c>
      <c r="X135" s="1" t="s">
        <v>585</v>
      </c>
      <c r="AB135" s="4">
        <v>0</v>
      </c>
      <c r="AC135" s="4">
        <v>0</v>
      </c>
      <c r="AI135" s="9">
        <f t="shared" si="12"/>
        <v>44244</v>
      </c>
      <c r="AJ135" s="9">
        <f t="shared" si="13"/>
        <v>44221</v>
      </c>
      <c r="AK135" s="9">
        <f t="shared" si="14"/>
        <v>44251</v>
      </c>
      <c r="AL135" s="9">
        <f t="shared" si="15"/>
        <v>44251</v>
      </c>
      <c r="AM135" s="10">
        <f t="shared" si="16"/>
        <v>-7</v>
      </c>
      <c r="AN135" s="11">
        <f t="shared" si="17"/>
        <v>-4900</v>
      </c>
    </row>
    <row r="136" spans="1:40" x14ac:dyDescent="0.2">
      <c r="A136" s="1" t="s">
        <v>597</v>
      </c>
      <c r="B136" s="1" t="s">
        <v>576</v>
      </c>
      <c r="C136" s="1" t="s">
        <v>385</v>
      </c>
      <c r="D136" s="1" t="s">
        <v>35</v>
      </c>
      <c r="E136" s="3">
        <v>44</v>
      </c>
      <c r="F136" s="1" t="s">
        <v>36</v>
      </c>
      <c r="G136" s="1" t="s">
        <v>598</v>
      </c>
      <c r="H136" s="4">
        <v>688.1</v>
      </c>
      <c r="I136" s="1" t="s">
        <v>599</v>
      </c>
      <c r="J136" s="1" t="s">
        <v>600</v>
      </c>
      <c r="K136" s="1" t="s">
        <v>601</v>
      </c>
      <c r="L136" s="1" t="s">
        <v>225</v>
      </c>
      <c r="M136" s="1" t="s">
        <v>602</v>
      </c>
      <c r="N136" s="1" t="s">
        <v>41</v>
      </c>
      <c r="O136" s="1" t="s">
        <v>603</v>
      </c>
      <c r="P136" s="3">
        <v>101</v>
      </c>
      <c r="R136" s="1" t="s">
        <v>604</v>
      </c>
      <c r="S136" s="1" t="s">
        <v>44</v>
      </c>
      <c r="T136" s="1" t="s">
        <v>605</v>
      </c>
      <c r="V136" s="1" t="s">
        <v>65</v>
      </c>
      <c r="W136" s="1" t="s">
        <v>66</v>
      </c>
      <c r="X136" s="1" t="s">
        <v>309</v>
      </c>
      <c r="AB136" s="4">
        <v>688.1</v>
      </c>
      <c r="AC136" s="4">
        <v>151.38</v>
      </c>
      <c r="AF136" s="1" t="s">
        <v>606</v>
      </c>
      <c r="AI136" s="9">
        <f t="shared" si="12"/>
        <v>44286</v>
      </c>
      <c r="AJ136" s="9">
        <f t="shared" si="13"/>
        <v>44228</v>
      </c>
      <c r="AK136" s="9">
        <f t="shared" si="14"/>
        <v>44258</v>
      </c>
      <c r="AL136" s="9">
        <f t="shared" si="15"/>
        <v>44286</v>
      </c>
      <c r="AM136" s="10">
        <f t="shared" si="16"/>
        <v>-41</v>
      </c>
      <c r="AN136" s="11">
        <f t="shared" si="17"/>
        <v>-28212.100000000002</v>
      </c>
    </row>
    <row r="137" spans="1:40" x14ac:dyDescent="0.2">
      <c r="A137" s="1" t="s">
        <v>597</v>
      </c>
      <c r="B137" s="1" t="s">
        <v>262</v>
      </c>
      <c r="C137" s="1" t="s">
        <v>385</v>
      </c>
      <c r="D137" s="1" t="s">
        <v>35</v>
      </c>
      <c r="E137" s="3">
        <v>45</v>
      </c>
      <c r="F137" s="1" t="s">
        <v>36</v>
      </c>
      <c r="G137" s="1" t="s">
        <v>607</v>
      </c>
      <c r="H137" s="4">
        <v>528.29999999999995</v>
      </c>
      <c r="I137" s="1" t="s">
        <v>599</v>
      </c>
      <c r="J137" s="1" t="s">
        <v>600</v>
      </c>
      <c r="K137" s="1" t="s">
        <v>601</v>
      </c>
      <c r="L137" s="1" t="s">
        <v>225</v>
      </c>
      <c r="M137" s="1" t="s">
        <v>602</v>
      </c>
      <c r="N137" s="1" t="s">
        <v>41</v>
      </c>
      <c r="O137" s="1" t="s">
        <v>603</v>
      </c>
      <c r="P137" s="3">
        <v>101</v>
      </c>
      <c r="R137" s="1" t="s">
        <v>608</v>
      </c>
      <c r="S137" s="1" t="s">
        <v>44</v>
      </c>
      <c r="T137" s="1" t="s">
        <v>605</v>
      </c>
      <c r="V137" s="1" t="s">
        <v>65</v>
      </c>
      <c r="W137" s="1" t="s">
        <v>66</v>
      </c>
      <c r="X137" s="1" t="s">
        <v>309</v>
      </c>
      <c r="AB137" s="4">
        <v>528.29999999999995</v>
      </c>
      <c r="AC137" s="4">
        <v>116.23</v>
      </c>
      <c r="AF137" s="1" t="s">
        <v>606</v>
      </c>
      <c r="AI137" s="9">
        <f t="shared" si="12"/>
        <v>44286</v>
      </c>
      <c r="AJ137" s="9">
        <f t="shared" si="13"/>
        <v>44228</v>
      </c>
      <c r="AK137" s="9">
        <f t="shared" si="14"/>
        <v>44258</v>
      </c>
      <c r="AL137" s="9">
        <f t="shared" si="15"/>
        <v>44286</v>
      </c>
      <c r="AM137" s="10">
        <f t="shared" si="16"/>
        <v>-41</v>
      </c>
      <c r="AN137" s="11">
        <f t="shared" si="17"/>
        <v>-21660.3</v>
      </c>
    </row>
    <row r="138" spans="1:40" x14ac:dyDescent="0.2">
      <c r="A138" s="1" t="s">
        <v>98</v>
      </c>
      <c r="B138" s="1" t="s">
        <v>609</v>
      </c>
      <c r="C138" s="1" t="s">
        <v>610</v>
      </c>
      <c r="D138" s="1" t="s">
        <v>35</v>
      </c>
      <c r="E138" s="3">
        <v>494</v>
      </c>
      <c r="F138" s="1" t="s">
        <v>36</v>
      </c>
      <c r="G138" s="1" t="s">
        <v>611</v>
      </c>
      <c r="H138" s="4">
        <v>99.7</v>
      </c>
      <c r="I138" s="1" t="s">
        <v>599</v>
      </c>
      <c r="J138" s="1" t="s">
        <v>600</v>
      </c>
      <c r="K138" s="1" t="s">
        <v>601</v>
      </c>
      <c r="L138" s="1" t="s">
        <v>225</v>
      </c>
      <c r="M138" s="1" t="s">
        <v>602</v>
      </c>
      <c r="N138" s="1" t="s">
        <v>41</v>
      </c>
      <c r="O138" s="1" t="s">
        <v>603</v>
      </c>
      <c r="P138" s="3">
        <v>101</v>
      </c>
      <c r="R138" s="1" t="s">
        <v>612</v>
      </c>
      <c r="S138" s="1" t="s">
        <v>44</v>
      </c>
      <c r="T138" s="1" t="s">
        <v>605</v>
      </c>
      <c r="V138" s="1" t="s">
        <v>46</v>
      </c>
      <c r="W138" s="1" t="s">
        <v>47</v>
      </c>
      <c r="X138" s="1" t="s">
        <v>610</v>
      </c>
      <c r="AB138" s="4">
        <v>99.7</v>
      </c>
      <c r="AC138" s="4">
        <v>21.93</v>
      </c>
      <c r="AF138" s="1" t="s">
        <v>606</v>
      </c>
      <c r="AI138" s="9">
        <f t="shared" si="12"/>
        <v>44196</v>
      </c>
      <c r="AJ138" s="9">
        <f t="shared" si="13"/>
        <v>44128</v>
      </c>
      <c r="AK138" s="9">
        <f t="shared" si="14"/>
        <v>44158</v>
      </c>
      <c r="AL138" s="9">
        <f t="shared" si="15"/>
        <v>44196</v>
      </c>
      <c r="AM138" s="10">
        <f t="shared" si="16"/>
        <v>49</v>
      </c>
      <c r="AN138" s="11">
        <f t="shared" si="17"/>
        <v>4885.3</v>
      </c>
    </row>
    <row r="139" spans="1:40" x14ac:dyDescent="0.2">
      <c r="A139" s="1" t="s">
        <v>359</v>
      </c>
      <c r="B139" s="1" t="s">
        <v>262</v>
      </c>
      <c r="C139" s="1" t="s">
        <v>542</v>
      </c>
      <c r="D139" s="1" t="s">
        <v>35</v>
      </c>
      <c r="E139" s="3">
        <v>9</v>
      </c>
      <c r="F139" s="1" t="s">
        <v>77</v>
      </c>
      <c r="G139" s="1" t="s">
        <v>613</v>
      </c>
      <c r="H139" s="4">
        <v>8998</v>
      </c>
      <c r="I139" s="1" t="s">
        <v>614</v>
      </c>
      <c r="J139" s="1" t="s">
        <v>615</v>
      </c>
      <c r="K139" s="1" t="s">
        <v>102</v>
      </c>
      <c r="L139" s="1" t="s">
        <v>616</v>
      </c>
      <c r="M139" s="1" t="s">
        <v>617</v>
      </c>
      <c r="N139" s="1" t="s">
        <v>41</v>
      </c>
      <c r="O139" s="1" t="s">
        <v>618</v>
      </c>
      <c r="P139" s="3">
        <v>104</v>
      </c>
      <c r="R139" s="1" t="s">
        <v>619</v>
      </c>
      <c r="S139" s="1" t="s">
        <v>44</v>
      </c>
      <c r="V139" s="1" t="s">
        <v>65</v>
      </c>
      <c r="W139" s="1" t="s">
        <v>66</v>
      </c>
      <c r="X139" s="1" t="s">
        <v>427</v>
      </c>
      <c r="AB139" s="4">
        <v>8998</v>
      </c>
      <c r="AC139" s="4">
        <v>0</v>
      </c>
      <c r="AF139" s="1" t="s">
        <v>591</v>
      </c>
      <c r="AI139" s="9">
        <f t="shared" si="12"/>
        <v>44255</v>
      </c>
      <c r="AJ139" s="9">
        <f t="shared" si="13"/>
        <v>44229</v>
      </c>
      <c r="AK139" s="9">
        <f t="shared" si="14"/>
        <v>44259</v>
      </c>
      <c r="AL139" s="9">
        <f t="shared" si="15"/>
        <v>44259</v>
      </c>
      <c r="AM139" s="10">
        <f t="shared" si="16"/>
        <v>-10</v>
      </c>
      <c r="AN139" s="11">
        <f t="shared" si="17"/>
        <v>-89980</v>
      </c>
    </row>
    <row r="140" spans="1:40" x14ac:dyDescent="0.2">
      <c r="A140" s="1" t="s">
        <v>620</v>
      </c>
      <c r="B140" s="1" t="s">
        <v>262</v>
      </c>
      <c r="C140" s="1" t="s">
        <v>385</v>
      </c>
      <c r="D140" s="1" t="s">
        <v>35</v>
      </c>
      <c r="E140" s="3">
        <v>50</v>
      </c>
      <c r="F140" s="1" t="s">
        <v>36</v>
      </c>
      <c r="G140" s="1" t="s">
        <v>621</v>
      </c>
      <c r="H140" s="4">
        <v>210</v>
      </c>
      <c r="I140" s="1" t="s">
        <v>622</v>
      </c>
      <c r="J140" s="1" t="s">
        <v>623</v>
      </c>
      <c r="K140" s="1" t="s">
        <v>282</v>
      </c>
      <c r="L140" s="1" t="s">
        <v>148</v>
      </c>
      <c r="M140" s="1" t="s">
        <v>624</v>
      </c>
      <c r="N140" s="1" t="s">
        <v>41</v>
      </c>
      <c r="O140" s="1" t="s">
        <v>618</v>
      </c>
      <c r="P140" s="3">
        <v>103</v>
      </c>
      <c r="R140" s="1" t="s">
        <v>625</v>
      </c>
      <c r="S140" s="1" t="s">
        <v>44</v>
      </c>
      <c r="T140" s="1" t="s">
        <v>626</v>
      </c>
      <c r="V140" s="1" t="s">
        <v>46</v>
      </c>
      <c r="W140" s="1" t="s">
        <v>47</v>
      </c>
      <c r="X140" s="1" t="s">
        <v>452</v>
      </c>
      <c r="AB140" s="4">
        <v>210</v>
      </c>
      <c r="AC140" s="4">
        <v>46.2</v>
      </c>
      <c r="AF140" s="1" t="s">
        <v>627</v>
      </c>
      <c r="AI140" s="9">
        <f t="shared" si="12"/>
        <v>44254</v>
      </c>
      <c r="AJ140" s="9">
        <f t="shared" si="13"/>
        <v>44231</v>
      </c>
      <c r="AK140" s="9">
        <f t="shared" si="14"/>
        <v>44261</v>
      </c>
      <c r="AL140" s="9">
        <f t="shared" si="15"/>
        <v>44261</v>
      </c>
      <c r="AM140" s="10">
        <f t="shared" si="16"/>
        <v>-12</v>
      </c>
      <c r="AN140" s="11">
        <f t="shared" si="17"/>
        <v>-2520</v>
      </c>
    </row>
    <row r="141" spans="1:40" x14ac:dyDescent="0.2">
      <c r="A141" s="1" t="s">
        <v>620</v>
      </c>
      <c r="B141" s="1" t="s">
        <v>262</v>
      </c>
      <c r="C141" s="1" t="s">
        <v>385</v>
      </c>
      <c r="D141" s="1" t="s">
        <v>35</v>
      </c>
      <c r="E141" s="3">
        <v>51</v>
      </c>
      <c r="F141" s="1" t="s">
        <v>36</v>
      </c>
      <c r="G141" s="1" t="s">
        <v>628</v>
      </c>
      <c r="H141" s="4">
        <v>550</v>
      </c>
      <c r="I141" s="1" t="s">
        <v>622</v>
      </c>
      <c r="J141" s="1" t="s">
        <v>623</v>
      </c>
      <c r="K141" s="1" t="s">
        <v>282</v>
      </c>
      <c r="L141" s="1" t="s">
        <v>148</v>
      </c>
      <c r="M141" s="1" t="s">
        <v>624</v>
      </c>
      <c r="N141" s="1" t="s">
        <v>41</v>
      </c>
      <c r="O141" s="1" t="s">
        <v>618</v>
      </c>
      <c r="P141" s="3">
        <v>102</v>
      </c>
      <c r="R141" s="1" t="s">
        <v>629</v>
      </c>
      <c r="S141" s="1" t="s">
        <v>44</v>
      </c>
      <c r="T141" s="1" t="s">
        <v>630</v>
      </c>
      <c r="V141" s="1" t="s">
        <v>46</v>
      </c>
      <c r="W141" s="1" t="s">
        <v>47</v>
      </c>
      <c r="X141" s="1" t="s">
        <v>452</v>
      </c>
      <c r="AB141" s="4">
        <v>550</v>
      </c>
      <c r="AC141" s="4">
        <v>121</v>
      </c>
      <c r="AF141" s="1" t="s">
        <v>627</v>
      </c>
      <c r="AI141" s="9">
        <f t="shared" si="12"/>
        <v>44254</v>
      </c>
      <c r="AJ141" s="9">
        <f t="shared" si="13"/>
        <v>44231</v>
      </c>
      <c r="AK141" s="9">
        <f t="shared" si="14"/>
        <v>44261</v>
      </c>
      <c r="AL141" s="9">
        <f t="shared" si="15"/>
        <v>44261</v>
      </c>
      <c r="AM141" s="10">
        <f t="shared" si="16"/>
        <v>-12</v>
      </c>
      <c r="AN141" s="11">
        <f t="shared" si="17"/>
        <v>-6600</v>
      </c>
    </row>
    <row r="142" spans="1:40" x14ac:dyDescent="0.2">
      <c r="A142" s="1" t="s">
        <v>305</v>
      </c>
      <c r="B142" s="1" t="s">
        <v>153</v>
      </c>
      <c r="C142" s="1" t="s">
        <v>98</v>
      </c>
      <c r="D142" s="1" t="s">
        <v>35</v>
      </c>
      <c r="E142" s="3">
        <v>596</v>
      </c>
      <c r="F142" s="1" t="s">
        <v>36</v>
      </c>
      <c r="G142" s="1" t="s">
        <v>631</v>
      </c>
      <c r="H142" s="4">
        <v>450</v>
      </c>
      <c r="I142" s="1" t="s">
        <v>622</v>
      </c>
      <c r="J142" s="1" t="s">
        <v>623</v>
      </c>
      <c r="K142" s="1" t="s">
        <v>282</v>
      </c>
      <c r="L142" s="1" t="s">
        <v>148</v>
      </c>
      <c r="M142" s="1" t="s">
        <v>624</v>
      </c>
      <c r="N142" s="1" t="s">
        <v>41</v>
      </c>
      <c r="O142" s="1" t="s">
        <v>618</v>
      </c>
      <c r="P142" s="3">
        <v>103</v>
      </c>
      <c r="R142" s="1" t="s">
        <v>632</v>
      </c>
      <c r="S142" s="1" t="s">
        <v>44</v>
      </c>
      <c r="T142" s="1" t="s">
        <v>626</v>
      </c>
      <c r="V142" s="1" t="s">
        <v>46</v>
      </c>
      <c r="W142" s="1" t="s">
        <v>47</v>
      </c>
      <c r="X142" s="1" t="s">
        <v>363</v>
      </c>
      <c r="AB142" s="4">
        <v>450</v>
      </c>
      <c r="AC142" s="4">
        <v>99</v>
      </c>
      <c r="AF142" s="1" t="s">
        <v>627</v>
      </c>
      <c r="AI142" s="9">
        <f t="shared" si="12"/>
        <v>44217</v>
      </c>
      <c r="AJ142" s="9">
        <f t="shared" si="13"/>
        <v>44188</v>
      </c>
      <c r="AK142" s="9">
        <f t="shared" si="14"/>
        <v>44218</v>
      </c>
      <c r="AL142" s="9">
        <f t="shared" si="15"/>
        <v>44218</v>
      </c>
      <c r="AM142" s="10">
        <f t="shared" si="16"/>
        <v>31</v>
      </c>
      <c r="AN142" s="11">
        <f t="shared" si="17"/>
        <v>13950</v>
      </c>
    </row>
    <row r="143" spans="1:40" x14ac:dyDescent="0.2">
      <c r="A143" s="1" t="s">
        <v>603</v>
      </c>
      <c r="B143" s="1" t="s">
        <v>197</v>
      </c>
      <c r="C143" s="1" t="s">
        <v>98</v>
      </c>
      <c r="D143" s="1" t="s">
        <v>35</v>
      </c>
      <c r="E143" s="3">
        <v>595</v>
      </c>
      <c r="F143" s="1" t="s">
        <v>36</v>
      </c>
      <c r="G143" s="1" t="s">
        <v>633</v>
      </c>
      <c r="H143" s="4">
        <v>253.2</v>
      </c>
      <c r="I143" s="1" t="s">
        <v>634</v>
      </c>
      <c r="J143" s="1" t="s">
        <v>635</v>
      </c>
      <c r="K143" s="1" t="s">
        <v>636</v>
      </c>
      <c r="L143" s="1" t="s">
        <v>637</v>
      </c>
      <c r="M143" s="1" t="s">
        <v>638</v>
      </c>
      <c r="N143" s="1" t="s">
        <v>41</v>
      </c>
      <c r="O143" s="1" t="s">
        <v>639</v>
      </c>
      <c r="P143" s="3">
        <v>105</v>
      </c>
      <c r="R143" s="1" t="s">
        <v>640</v>
      </c>
      <c r="S143" s="1" t="s">
        <v>44</v>
      </c>
      <c r="T143" s="1" t="s">
        <v>641</v>
      </c>
      <c r="V143" s="1" t="s">
        <v>65</v>
      </c>
      <c r="W143" s="1" t="s">
        <v>66</v>
      </c>
      <c r="X143" s="1" t="s">
        <v>197</v>
      </c>
      <c r="AB143" s="4">
        <v>253.2</v>
      </c>
      <c r="AC143" s="4">
        <v>25.32</v>
      </c>
      <c r="AF143" s="1" t="s">
        <v>152</v>
      </c>
      <c r="AI143" s="9">
        <f t="shared" si="12"/>
        <v>44245</v>
      </c>
      <c r="AJ143" s="9">
        <f t="shared" si="13"/>
        <v>44183</v>
      </c>
      <c r="AK143" s="9">
        <f t="shared" si="14"/>
        <v>44213</v>
      </c>
      <c r="AL143" s="9">
        <f t="shared" si="15"/>
        <v>44245</v>
      </c>
      <c r="AM143" s="10">
        <f t="shared" si="16"/>
        <v>5</v>
      </c>
      <c r="AN143" s="11">
        <f t="shared" si="17"/>
        <v>1266</v>
      </c>
    </row>
    <row r="144" spans="1:40" x14ac:dyDescent="0.2">
      <c r="A144" s="1" t="s">
        <v>642</v>
      </c>
      <c r="B144" s="1" t="s">
        <v>643</v>
      </c>
      <c r="C144" s="1" t="s">
        <v>385</v>
      </c>
      <c r="D144" s="1" t="s">
        <v>35</v>
      </c>
      <c r="E144" s="3">
        <v>52</v>
      </c>
      <c r="F144" s="1" t="s">
        <v>36</v>
      </c>
      <c r="G144" s="1" t="s">
        <v>644</v>
      </c>
      <c r="H144" s="4">
        <v>160</v>
      </c>
      <c r="I144" s="1" t="s">
        <v>645</v>
      </c>
      <c r="J144" s="1" t="s">
        <v>646</v>
      </c>
      <c r="K144" s="1" t="s">
        <v>647</v>
      </c>
      <c r="L144" s="1" t="s">
        <v>648</v>
      </c>
      <c r="M144" s="1" t="s">
        <v>649</v>
      </c>
      <c r="N144" s="1" t="s">
        <v>41</v>
      </c>
      <c r="O144" s="1" t="s">
        <v>571</v>
      </c>
      <c r="P144" s="3">
        <v>106</v>
      </c>
      <c r="R144" s="1" t="s">
        <v>650</v>
      </c>
      <c r="S144" s="1" t="s">
        <v>44</v>
      </c>
      <c r="T144" s="1" t="s">
        <v>651</v>
      </c>
      <c r="V144" s="1" t="s">
        <v>46</v>
      </c>
      <c r="W144" s="1" t="s">
        <v>47</v>
      </c>
      <c r="X144" s="1" t="s">
        <v>643</v>
      </c>
      <c r="AB144" s="4">
        <v>160</v>
      </c>
      <c r="AC144" s="4">
        <v>33</v>
      </c>
      <c r="AF144" s="1" t="s">
        <v>473</v>
      </c>
      <c r="AI144" s="9">
        <f t="shared" si="12"/>
        <v>44292</v>
      </c>
      <c r="AJ144" s="9">
        <f t="shared" si="13"/>
        <v>44232</v>
      </c>
      <c r="AK144" s="9">
        <f t="shared" si="14"/>
        <v>44262</v>
      </c>
      <c r="AL144" s="9">
        <f t="shared" si="15"/>
        <v>44292</v>
      </c>
      <c r="AM144" s="10">
        <f t="shared" si="16"/>
        <v>-41</v>
      </c>
      <c r="AN144" s="11">
        <f t="shared" si="17"/>
        <v>-6560</v>
      </c>
    </row>
    <row r="145" spans="1:40" x14ac:dyDescent="0.2">
      <c r="A145" s="1" t="s">
        <v>359</v>
      </c>
      <c r="B145" s="1" t="s">
        <v>592</v>
      </c>
      <c r="C145" s="1" t="s">
        <v>592</v>
      </c>
      <c r="D145" s="1" t="s">
        <v>35</v>
      </c>
      <c r="E145" s="3">
        <v>12</v>
      </c>
      <c r="F145" s="1" t="s">
        <v>77</v>
      </c>
      <c r="G145" s="1" t="s">
        <v>652</v>
      </c>
      <c r="H145" s="4">
        <v>4050</v>
      </c>
      <c r="I145" s="1" t="s">
        <v>653</v>
      </c>
      <c r="J145" s="1" t="s">
        <v>654</v>
      </c>
      <c r="K145" s="1" t="s">
        <v>80</v>
      </c>
      <c r="N145" s="1" t="s">
        <v>41</v>
      </c>
      <c r="O145" s="1" t="s">
        <v>655</v>
      </c>
      <c r="P145" s="3">
        <v>107</v>
      </c>
      <c r="R145" s="1" t="s">
        <v>656</v>
      </c>
      <c r="S145" s="1" t="s">
        <v>44</v>
      </c>
      <c r="V145" s="1" t="s">
        <v>65</v>
      </c>
      <c r="W145" s="1" t="s">
        <v>66</v>
      </c>
      <c r="X145" s="1" t="s">
        <v>592</v>
      </c>
      <c r="AB145" s="4">
        <v>4050</v>
      </c>
      <c r="AC145" s="4">
        <v>0</v>
      </c>
      <c r="AF145" s="1" t="s">
        <v>591</v>
      </c>
      <c r="AI145" s="9">
        <f t="shared" si="12"/>
        <v>44255</v>
      </c>
      <c r="AJ145" s="9">
        <f t="shared" si="13"/>
        <v>44244</v>
      </c>
      <c r="AK145" s="9">
        <f t="shared" si="14"/>
        <v>44274</v>
      </c>
      <c r="AL145" s="9">
        <f t="shared" si="15"/>
        <v>44274</v>
      </c>
      <c r="AM145" s="10">
        <f t="shared" si="16"/>
        <v>-22</v>
      </c>
      <c r="AN145" s="11">
        <f t="shared" si="17"/>
        <v>-89100</v>
      </c>
    </row>
    <row r="146" spans="1:40" hidden="1" x14ac:dyDescent="0.2">
      <c r="A146" s="1" t="s">
        <v>657</v>
      </c>
      <c r="B146" s="1" t="s">
        <v>657</v>
      </c>
      <c r="C146" s="1" t="s">
        <v>657</v>
      </c>
      <c r="D146" s="1" t="s">
        <v>78</v>
      </c>
      <c r="E146" s="3">
        <v>20052</v>
      </c>
      <c r="F146" s="1" t="s">
        <v>77</v>
      </c>
      <c r="G146" s="1" t="s">
        <v>78</v>
      </c>
      <c r="H146" s="4">
        <v>1476</v>
      </c>
      <c r="I146" s="1" t="s">
        <v>658</v>
      </c>
      <c r="K146" s="1" t="s">
        <v>147</v>
      </c>
      <c r="N146" s="1" t="s">
        <v>41</v>
      </c>
      <c r="O146" s="1" t="s">
        <v>657</v>
      </c>
      <c r="P146" s="3">
        <v>108</v>
      </c>
      <c r="R146" s="1" t="s">
        <v>659</v>
      </c>
      <c r="S146" s="1" t="s">
        <v>44</v>
      </c>
      <c r="X146" s="1" t="s">
        <v>414</v>
      </c>
      <c r="AB146" s="4">
        <v>0</v>
      </c>
      <c r="AC146" s="4">
        <v>0</v>
      </c>
      <c r="AI146" s="9">
        <f t="shared" si="12"/>
        <v>44257</v>
      </c>
      <c r="AJ146" s="9">
        <f t="shared" si="13"/>
        <v>44242</v>
      </c>
      <c r="AK146" s="9">
        <f t="shared" si="14"/>
        <v>44272</v>
      </c>
      <c r="AL146" s="9">
        <f t="shared" si="15"/>
        <v>44272</v>
      </c>
      <c r="AM146" s="10">
        <f t="shared" si="16"/>
        <v>-15</v>
      </c>
      <c r="AN146" s="11">
        <f t="shared" si="17"/>
        <v>-22140</v>
      </c>
    </row>
    <row r="147" spans="1:40" hidden="1" x14ac:dyDescent="0.2">
      <c r="A147" s="1" t="s">
        <v>657</v>
      </c>
      <c r="B147" s="1" t="s">
        <v>657</v>
      </c>
      <c r="C147" s="1" t="s">
        <v>657</v>
      </c>
      <c r="D147" s="1" t="s">
        <v>78</v>
      </c>
      <c r="E147" s="3">
        <v>20053</v>
      </c>
      <c r="F147" s="1" t="s">
        <v>77</v>
      </c>
      <c r="G147" s="1" t="s">
        <v>78</v>
      </c>
      <c r="H147" s="4">
        <v>1476</v>
      </c>
      <c r="I147" s="1" t="s">
        <v>660</v>
      </c>
      <c r="K147" s="1" t="s">
        <v>147</v>
      </c>
      <c r="N147" s="1" t="s">
        <v>41</v>
      </c>
      <c r="O147" s="1" t="s">
        <v>657</v>
      </c>
      <c r="P147" s="3">
        <v>109</v>
      </c>
      <c r="R147" s="1" t="s">
        <v>661</v>
      </c>
      <c r="S147" s="1" t="s">
        <v>44</v>
      </c>
      <c r="X147" s="1" t="s">
        <v>414</v>
      </c>
      <c r="AB147" s="4">
        <v>0</v>
      </c>
      <c r="AC147" s="4">
        <v>0</v>
      </c>
      <c r="AI147" s="9">
        <f t="shared" si="12"/>
        <v>44257</v>
      </c>
      <c r="AJ147" s="9">
        <f t="shared" si="13"/>
        <v>44242</v>
      </c>
      <c r="AK147" s="9">
        <f t="shared" si="14"/>
        <v>44272</v>
      </c>
      <c r="AL147" s="9">
        <f t="shared" si="15"/>
        <v>44272</v>
      </c>
      <c r="AM147" s="10">
        <f t="shared" si="16"/>
        <v>-15</v>
      </c>
      <c r="AN147" s="11">
        <f t="shared" si="17"/>
        <v>-22140</v>
      </c>
    </row>
    <row r="148" spans="1:40" hidden="1" x14ac:dyDescent="0.2">
      <c r="A148" s="1" t="s">
        <v>657</v>
      </c>
      <c r="B148" s="1" t="s">
        <v>657</v>
      </c>
      <c r="C148" s="1" t="s">
        <v>657</v>
      </c>
      <c r="D148" s="1" t="s">
        <v>78</v>
      </c>
      <c r="E148" s="3">
        <v>20054</v>
      </c>
      <c r="F148" s="1" t="s">
        <v>77</v>
      </c>
      <c r="G148" s="1" t="s">
        <v>78</v>
      </c>
      <c r="H148" s="4">
        <v>653.85</v>
      </c>
      <c r="I148" s="1" t="s">
        <v>202</v>
      </c>
      <c r="J148" s="1" t="s">
        <v>203</v>
      </c>
      <c r="K148" s="1" t="s">
        <v>204</v>
      </c>
      <c r="N148" s="1" t="s">
        <v>460</v>
      </c>
      <c r="O148" s="1" t="s">
        <v>657</v>
      </c>
      <c r="P148" s="3">
        <v>110</v>
      </c>
      <c r="R148" s="1" t="s">
        <v>662</v>
      </c>
      <c r="S148" s="1" t="s">
        <v>44</v>
      </c>
      <c r="X148" s="1" t="s">
        <v>414</v>
      </c>
      <c r="Y148" s="1" t="s">
        <v>613</v>
      </c>
      <c r="AA148" s="1" t="s">
        <v>655</v>
      </c>
      <c r="AB148" s="4">
        <v>0</v>
      </c>
      <c r="AC148" s="4">
        <v>0</v>
      </c>
      <c r="AI148" s="9">
        <f t="shared" si="12"/>
        <v>44257</v>
      </c>
      <c r="AJ148" s="9">
        <f t="shared" si="13"/>
        <v>44242</v>
      </c>
      <c r="AK148" s="9">
        <f t="shared" si="14"/>
        <v>44272</v>
      </c>
      <c r="AL148" s="9">
        <f t="shared" si="15"/>
        <v>44272</v>
      </c>
      <c r="AM148" s="10">
        <f t="shared" si="16"/>
        <v>-15</v>
      </c>
      <c r="AN148" s="11">
        <f t="shared" si="17"/>
        <v>-9807.75</v>
      </c>
    </row>
    <row r="149" spans="1:40" hidden="1" x14ac:dyDescent="0.2">
      <c r="A149" s="1" t="s">
        <v>657</v>
      </c>
      <c r="B149" s="1" t="s">
        <v>657</v>
      </c>
      <c r="C149" s="1" t="s">
        <v>657</v>
      </c>
      <c r="D149" s="1" t="s">
        <v>78</v>
      </c>
      <c r="E149" s="3">
        <v>20055</v>
      </c>
      <c r="F149" s="1" t="s">
        <v>77</v>
      </c>
      <c r="H149" s="4">
        <v>33492.019999999997</v>
      </c>
      <c r="I149" s="1" t="s">
        <v>663</v>
      </c>
      <c r="J149" s="1" t="s">
        <v>664</v>
      </c>
      <c r="K149" s="1" t="s">
        <v>147</v>
      </c>
      <c r="N149" s="1" t="s">
        <v>41</v>
      </c>
      <c r="O149" s="1" t="s">
        <v>657</v>
      </c>
      <c r="P149" s="3">
        <v>111</v>
      </c>
      <c r="R149" s="1" t="s">
        <v>665</v>
      </c>
      <c r="S149" s="1" t="s">
        <v>44</v>
      </c>
      <c r="X149" s="1" t="s">
        <v>414</v>
      </c>
      <c r="AB149" s="4">
        <v>0</v>
      </c>
      <c r="AC149" s="4">
        <v>0</v>
      </c>
      <c r="AI149" s="9">
        <f t="shared" si="12"/>
        <v>44257</v>
      </c>
      <c r="AJ149" s="9">
        <f t="shared" si="13"/>
        <v>44242</v>
      </c>
      <c r="AK149" s="9">
        <f t="shared" si="14"/>
        <v>44272</v>
      </c>
      <c r="AL149" s="9">
        <f t="shared" si="15"/>
        <v>44272</v>
      </c>
      <c r="AM149" s="10">
        <f t="shared" si="16"/>
        <v>-15</v>
      </c>
      <c r="AN149" s="11">
        <f t="shared" si="17"/>
        <v>-502380.29999999993</v>
      </c>
    </row>
    <row r="150" spans="1:40" x14ac:dyDescent="0.2">
      <c r="A150" s="1" t="s">
        <v>666</v>
      </c>
      <c r="B150" s="1" t="s">
        <v>276</v>
      </c>
      <c r="C150" s="1" t="s">
        <v>98</v>
      </c>
      <c r="D150" s="1" t="s">
        <v>35</v>
      </c>
      <c r="E150" s="3">
        <v>585</v>
      </c>
      <c r="F150" s="1" t="s">
        <v>36</v>
      </c>
      <c r="G150" s="1" t="s">
        <v>667</v>
      </c>
      <c r="H150" s="4">
        <v>259.92</v>
      </c>
      <c r="I150" s="1" t="s">
        <v>38</v>
      </c>
      <c r="J150" s="1" t="s">
        <v>39</v>
      </c>
      <c r="K150" s="1" t="s">
        <v>40</v>
      </c>
      <c r="N150" s="1" t="s">
        <v>41</v>
      </c>
      <c r="O150" s="1" t="s">
        <v>668</v>
      </c>
      <c r="P150" s="3">
        <v>117</v>
      </c>
      <c r="R150" s="1" t="s">
        <v>669</v>
      </c>
      <c r="S150" s="1" t="s">
        <v>44</v>
      </c>
      <c r="T150" s="1" t="s">
        <v>45</v>
      </c>
      <c r="V150" s="1" t="s">
        <v>46</v>
      </c>
      <c r="W150" s="1" t="s">
        <v>47</v>
      </c>
      <c r="X150" s="1" t="s">
        <v>200</v>
      </c>
      <c r="AB150" s="4">
        <v>259.92</v>
      </c>
      <c r="AC150" s="4">
        <v>25.99</v>
      </c>
      <c r="AF150" s="1" t="s">
        <v>48</v>
      </c>
      <c r="AI150" s="9">
        <f t="shared" si="12"/>
        <v>44266</v>
      </c>
      <c r="AJ150" s="9">
        <f t="shared" si="13"/>
        <v>44180</v>
      </c>
      <c r="AK150" s="9">
        <f t="shared" si="14"/>
        <v>44210</v>
      </c>
      <c r="AL150" s="9">
        <f t="shared" si="15"/>
        <v>44266</v>
      </c>
      <c r="AM150" s="10">
        <f t="shared" si="16"/>
        <v>-8</v>
      </c>
      <c r="AN150" s="11">
        <f t="shared" si="17"/>
        <v>-2079.36</v>
      </c>
    </row>
    <row r="151" spans="1:40" x14ac:dyDescent="0.2">
      <c r="A151" s="1" t="s">
        <v>670</v>
      </c>
      <c r="B151" s="1" t="s">
        <v>671</v>
      </c>
      <c r="C151" s="1" t="s">
        <v>98</v>
      </c>
      <c r="D151" s="1" t="s">
        <v>35</v>
      </c>
      <c r="E151" s="3">
        <v>586</v>
      </c>
      <c r="F151" s="1" t="s">
        <v>36</v>
      </c>
      <c r="G151" s="1" t="s">
        <v>672</v>
      </c>
      <c r="H151" s="4">
        <v>5.7</v>
      </c>
      <c r="I151" s="1" t="s">
        <v>38</v>
      </c>
      <c r="J151" s="1" t="s">
        <v>39</v>
      </c>
      <c r="K151" s="1" t="s">
        <v>40</v>
      </c>
      <c r="N151" s="1" t="s">
        <v>41</v>
      </c>
      <c r="O151" s="1" t="s">
        <v>668</v>
      </c>
      <c r="P151" s="3">
        <v>118</v>
      </c>
      <c r="R151" s="1" t="s">
        <v>673</v>
      </c>
      <c r="S151" s="1" t="s">
        <v>44</v>
      </c>
      <c r="T151" s="1" t="s">
        <v>45</v>
      </c>
      <c r="V151" s="1" t="s">
        <v>46</v>
      </c>
      <c r="W151" s="1" t="s">
        <v>47</v>
      </c>
      <c r="X151" s="1" t="s">
        <v>363</v>
      </c>
      <c r="AB151" s="4">
        <v>5.7</v>
      </c>
      <c r="AC151" s="4">
        <v>0.56999999999999995</v>
      </c>
      <c r="AF151" s="1" t="s">
        <v>48</v>
      </c>
      <c r="AI151" s="9">
        <f t="shared" si="12"/>
        <v>44277</v>
      </c>
      <c r="AJ151" s="9">
        <f t="shared" si="13"/>
        <v>44188</v>
      </c>
      <c r="AK151" s="9">
        <f t="shared" si="14"/>
        <v>44218</v>
      </c>
      <c r="AL151" s="9">
        <f t="shared" si="15"/>
        <v>44277</v>
      </c>
      <c r="AM151" s="10">
        <f t="shared" si="16"/>
        <v>-19</v>
      </c>
      <c r="AN151" s="11">
        <f t="shared" si="17"/>
        <v>-108.3</v>
      </c>
    </row>
    <row r="152" spans="1:40" x14ac:dyDescent="0.2">
      <c r="A152" s="1" t="s">
        <v>670</v>
      </c>
      <c r="B152" s="1" t="s">
        <v>671</v>
      </c>
      <c r="C152" s="1" t="s">
        <v>98</v>
      </c>
      <c r="D152" s="1" t="s">
        <v>35</v>
      </c>
      <c r="E152" s="3">
        <v>587</v>
      </c>
      <c r="F152" s="1" t="s">
        <v>36</v>
      </c>
      <c r="G152" s="1" t="s">
        <v>674</v>
      </c>
      <c r="H152" s="4">
        <v>6.83</v>
      </c>
      <c r="I152" s="1" t="s">
        <v>38</v>
      </c>
      <c r="J152" s="1" t="s">
        <v>39</v>
      </c>
      <c r="K152" s="1" t="s">
        <v>40</v>
      </c>
      <c r="N152" s="1" t="s">
        <v>41</v>
      </c>
      <c r="O152" s="1" t="s">
        <v>668</v>
      </c>
      <c r="P152" s="3">
        <v>119</v>
      </c>
      <c r="R152" s="1" t="s">
        <v>673</v>
      </c>
      <c r="S152" s="1" t="s">
        <v>44</v>
      </c>
      <c r="T152" s="1" t="s">
        <v>45</v>
      </c>
      <c r="V152" s="1" t="s">
        <v>46</v>
      </c>
      <c r="W152" s="1" t="s">
        <v>47</v>
      </c>
      <c r="X152" s="1" t="s">
        <v>363</v>
      </c>
      <c r="AB152" s="4">
        <v>6.83</v>
      </c>
      <c r="AC152" s="4">
        <v>0.68</v>
      </c>
      <c r="AF152" s="1" t="s">
        <v>48</v>
      </c>
      <c r="AI152" s="9">
        <f t="shared" si="12"/>
        <v>44277</v>
      </c>
      <c r="AJ152" s="9">
        <f t="shared" si="13"/>
        <v>44188</v>
      </c>
      <c r="AK152" s="9">
        <f t="shared" si="14"/>
        <v>44218</v>
      </c>
      <c r="AL152" s="9">
        <f t="shared" si="15"/>
        <v>44277</v>
      </c>
      <c r="AM152" s="10">
        <f t="shared" si="16"/>
        <v>-19</v>
      </c>
      <c r="AN152" s="11">
        <f t="shared" si="17"/>
        <v>-129.77000000000001</v>
      </c>
    </row>
    <row r="153" spans="1:40" hidden="1" x14ac:dyDescent="0.2">
      <c r="A153" s="1" t="s">
        <v>668</v>
      </c>
      <c r="B153" s="1" t="s">
        <v>668</v>
      </c>
      <c r="C153" s="1" t="s">
        <v>668</v>
      </c>
      <c r="D153" s="1" t="s">
        <v>78</v>
      </c>
      <c r="E153" s="3">
        <v>20056</v>
      </c>
      <c r="F153" s="1" t="s">
        <v>77</v>
      </c>
      <c r="G153" s="1" t="s">
        <v>78</v>
      </c>
      <c r="H153" s="4">
        <v>69.459999999999994</v>
      </c>
      <c r="I153" s="1" t="s">
        <v>79</v>
      </c>
      <c r="K153" s="1" t="s">
        <v>80</v>
      </c>
      <c r="N153" s="1" t="s">
        <v>41</v>
      </c>
      <c r="O153" s="1" t="s">
        <v>668</v>
      </c>
      <c r="P153" s="3">
        <v>112</v>
      </c>
      <c r="R153" s="1" t="s">
        <v>675</v>
      </c>
      <c r="S153" s="1" t="s">
        <v>44</v>
      </c>
      <c r="X153" s="1" t="s">
        <v>414</v>
      </c>
      <c r="AB153" s="4">
        <v>0</v>
      </c>
      <c r="AC153" s="4">
        <v>0</v>
      </c>
      <c r="AI153" s="9">
        <f t="shared" si="12"/>
        <v>44258</v>
      </c>
      <c r="AJ153" s="9">
        <f t="shared" si="13"/>
        <v>44242</v>
      </c>
      <c r="AK153" s="9">
        <f t="shared" si="14"/>
        <v>44272</v>
      </c>
      <c r="AL153" s="9">
        <f t="shared" si="15"/>
        <v>44272</v>
      </c>
      <c r="AM153" s="10">
        <f t="shared" si="16"/>
        <v>-14</v>
      </c>
      <c r="AN153" s="11">
        <f t="shared" si="17"/>
        <v>-972.43999999999994</v>
      </c>
    </row>
    <row r="154" spans="1:40" hidden="1" x14ac:dyDescent="0.2">
      <c r="A154" s="1" t="s">
        <v>668</v>
      </c>
      <c r="B154" s="1" t="s">
        <v>668</v>
      </c>
      <c r="C154" s="1" t="s">
        <v>668</v>
      </c>
      <c r="D154" s="1" t="s">
        <v>78</v>
      </c>
      <c r="E154" s="3">
        <v>20057</v>
      </c>
      <c r="F154" s="1" t="s">
        <v>77</v>
      </c>
      <c r="G154" s="1" t="s">
        <v>78</v>
      </c>
      <c r="H154" s="4">
        <v>12.56</v>
      </c>
      <c r="I154" s="1" t="s">
        <v>83</v>
      </c>
      <c r="K154" s="1" t="s">
        <v>80</v>
      </c>
      <c r="N154" s="1" t="s">
        <v>41</v>
      </c>
      <c r="O154" s="1" t="s">
        <v>668</v>
      </c>
      <c r="P154" s="3">
        <v>113</v>
      </c>
      <c r="R154" s="1" t="s">
        <v>676</v>
      </c>
      <c r="S154" s="1" t="s">
        <v>44</v>
      </c>
      <c r="X154" s="1" t="s">
        <v>414</v>
      </c>
      <c r="AB154" s="4">
        <v>0</v>
      </c>
      <c r="AC154" s="4">
        <v>0</v>
      </c>
      <c r="AI154" s="9">
        <f t="shared" si="12"/>
        <v>44258</v>
      </c>
      <c r="AJ154" s="9">
        <f t="shared" si="13"/>
        <v>44242</v>
      </c>
      <c r="AK154" s="9">
        <f t="shared" si="14"/>
        <v>44272</v>
      </c>
      <c r="AL154" s="9">
        <f t="shared" si="15"/>
        <v>44272</v>
      </c>
      <c r="AM154" s="10">
        <f t="shared" si="16"/>
        <v>-14</v>
      </c>
      <c r="AN154" s="11">
        <f t="shared" si="17"/>
        <v>-175.84</v>
      </c>
    </row>
    <row r="155" spans="1:40" hidden="1" x14ac:dyDescent="0.2">
      <c r="A155" s="1" t="s">
        <v>668</v>
      </c>
      <c r="B155" s="1" t="s">
        <v>668</v>
      </c>
      <c r="C155" s="1" t="s">
        <v>668</v>
      </c>
      <c r="D155" s="1" t="s">
        <v>78</v>
      </c>
      <c r="E155" s="3">
        <v>20058</v>
      </c>
      <c r="F155" s="1" t="s">
        <v>77</v>
      </c>
      <c r="G155" s="1" t="s">
        <v>78</v>
      </c>
      <c r="H155" s="4">
        <v>59.24</v>
      </c>
      <c r="I155" s="1" t="s">
        <v>85</v>
      </c>
      <c r="K155" s="1" t="s">
        <v>86</v>
      </c>
      <c r="N155" s="1" t="s">
        <v>41</v>
      </c>
      <c r="O155" s="1" t="s">
        <v>668</v>
      </c>
      <c r="P155" s="3">
        <v>114</v>
      </c>
      <c r="R155" s="1" t="s">
        <v>677</v>
      </c>
      <c r="S155" s="1" t="s">
        <v>44</v>
      </c>
      <c r="X155" s="1" t="s">
        <v>414</v>
      </c>
      <c r="AB155" s="4">
        <v>0</v>
      </c>
      <c r="AC155" s="4">
        <v>0</v>
      </c>
      <c r="AI155" s="9">
        <f t="shared" si="12"/>
        <v>44258</v>
      </c>
      <c r="AJ155" s="9">
        <f t="shared" si="13"/>
        <v>44242</v>
      </c>
      <c r="AK155" s="9">
        <f t="shared" si="14"/>
        <v>44272</v>
      </c>
      <c r="AL155" s="9">
        <f t="shared" si="15"/>
        <v>44272</v>
      </c>
      <c r="AM155" s="10">
        <f t="shared" si="16"/>
        <v>-14</v>
      </c>
      <c r="AN155" s="11">
        <f t="shared" si="17"/>
        <v>-829.36</v>
      </c>
    </row>
    <row r="156" spans="1:40" hidden="1" x14ac:dyDescent="0.2">
      <c r="A156" s="1" t="s">
        <v>668</v>
      </c>
      <c r="B156" s="1" t="s">
        <v>668</v>
      </c>
      <c r="C156" s="1" t="s">
        <v>668</v>
      </c>
      <c r="D156" s="1" t="s">
        <v>78</v>
      </c>
      <c r="E156" s="3">
        <v>20059</v>
      </c>
      <c r="F156" s="1" t="s">
        <v>77</v>
      </c>
      <c r="G156" s="1" t="s">
        <v>78</v>
      </c>
      <c r="H156" s="4">
        <v>21</v>
      </c>
      <c r="I156" s="1" t="s">
        <v>88</v>
      </c>
      <c r="K156" s="1" t="s">
        <v>89</v>
      </c>
      <c r="N156" s="1" t="s">
        <v>41</v>
      </c>
      <c r="O156" s="1" t="s">
        <v>668</v>
      </c>
      <c r="P156" s="3">
        <v>115</v>
      </c>
      <c r="R156" s="1" t="s">
        <v>677</v>
      </c>
      <c r="S156" s="1" t="s">
        <v>44</v>
      </c>
      <c r="X156" s="1" t="s">
        <v>414</v>
      </c>
      <c r="AB156" s="4">
        <v>0</v>
      </c>
      <c r="AC156" s="4">
        <v>0</v>
      </c>
      <c r="AI156" s="9">
        <f t="shared" si="12"/>
        <v>44258</v>
      </c>
      <c r="AJ156" s="9">
        <f t="shared" si="13"/>
        <v>44242</v>
      </c>
      <c r="AK156" s="9">
        <f t="shared" si="14"/>
        <v>44272</v>
      </c>
      <c r="AL156" s="9">
        <f t="shared" si="15"/>
        <v>44272</v>
      </c>
      <c r="AM156" s="10">
        <f t="shared" si="16"/>
        <v>-14</v>
      </c>
      <c r="AN156" s="11">
        <f t="shared" si="17"/>
        <v>-294</v>
      </c>
    </row>
    <row r="157" spans="1:40" hidden="1" x14ac:dyDescent="0.2">
      <c r="A157" s="1" t="s">
        <v>668</v>
      </c>
      <c r="B157" s="1" t="s">
        <v>668</v>
      </c>
      <c r="C157" s="1" t="s">
        <v>668</v>
      </c>
      <c r="D157" s="1" t="s">
        <v>78</v>
      </c>
      <c r="E157" s="3">
        <v>20060</v>
      </c>
      <c r="F157" s="1" t="s">
        <v>77</v>
      </c>
      <c r="G157" s="1" t="s">
        <v>78</v>
      </c>
      <c r="H157" s="4">
        <v>193.46</v>
      </c>
      <c r="I157" s="1" t="s">
        <v>93</v>
      </c>
      <c r="K157" s="1" t="s">
        <v>89</v>
      </c>
      <c r="L157" s="1" t="s">
        <v>94</v>
      </c>
      <c r="M157" s="1" t="s">
        <v>95</v>
      </c>
      <c r="N157" s="1" t="s">
        <v>41</v>
      </c>
      <c r="O157" s="1" t="s">
        <v>668</v>
      </c>
      <c r="P157" s="3">
        <v>116</v>
      </c>
      <c r="R157" s="1" t="s">
        <v>678</v>
      </c>
      <c r="S157" s="1" t="s">
        <v>44</v>
      </c>
      <c r="X157" s="1" t="s">
        <v>414</v>
      </c>
      <c r="AB157" s="4">
        <v>0</v>
      </c>
      <c r="AC157" s="4">
        <v>0</v>
      </c>
      <c r="AI157" s="9">
        <f t="shared" si="12"/>
        <v>44258</v>
      </c>
      <c r="AJ157" s="9">
        <f t="shared" si="13"/>
        <v>44242</v>
      </c>
      <c r="AK157" s="9">
        <f t="shared" si="14"/>
        <v>44272</v>
      </c>
      <c r="AL157" s="9">
        <f t="shared" si="15"/>
        <v>44272</v>
      </c>
      <c r="AM157" s="10">
        <f t="shared" si="16"/>
        <v>-14</v>
      </c>
      <c r="AN157" s="11">
        <f t="shared" si="17"/>
        <v>-2708.44</v>
      </c>
    </row>
    <row r="158" spans="1:40" x14ac:dyDescent="0.2">
      <c r="A158" s="1" t="s">
        <v>679</v>
      </c>
      <c r="B158" s="1" t="s">
        <v>680</v>
      </c>
      <c r="C158" s="1" t="s">
        <v>680</v>
      </c>
      <c r="D158" s="1" t="s">
        <v>35</v>
      </c>
      <c r="E158" s="3">
        <v>13</v>
      </c>
      <c r="F158" s="1" t="s">
        <v>77</v>
      </c>
      <c r="G158" s="1" t="s">
        <v>681</v>
      </c>
      <c r="H158" s="4">
        <v>1398</v>
      </c>
      <c r="I158" s="1" t="s">
        <v>614</v>
      </c>
      <c r="J158" s="1" t="s">
        <v>615</v>
      </c>
      <c r="K158" s="1" t="s">
        <v>102</v>
      </c>
      <c r="L158" s="1" t="s">
        <v>616</v>
      </c>
      <c r="M158" s="1" t="s">
        <v>617</v>
      </c>
      <c r="N158" s="1" t="s">
        <v>41</v>
      </c>
      <c r="O158" s="1" t="s">
        <v>682</v>
      </c>
      <c r="P158" s="3">
        <v>121</v>
      </c>
      <c r="R158" s="1" t="s">
        <v>683</v>
      </c>
      <c r="S158" s="1" t="s">
        <v>44</v>
      </c>
      <c r="V158" s="1" t="s">
        <v>65</v>
      </c>
      <c r="W158" s="1" t="s">
        <v>66</v>
      </c>
      <c r="X158" s="1" t="s">
        <v>680</v>
      </c>
      <c r="AB158" s="4">
        <v>1398</v>
      </c>
      <c r="AC158" s="4">
        <v>0</v>
      </c>
      <c r="AF158" s="1" t="s">
        <v>591</v>
      </c>
      <c r="AI158" s="9">
        <f t="shared" si="12"/>
        <v>44275</v>
      </c>
      <c r="AJ158" s="9">
        <f t="shared" si="13"/>
        <v>44246</v>
      </c>
      <c r="AK158" s="9">
        <f t="shared" si="14"/>
        <v>44276</v>
      </c>
      <c r="AL158" s="9">
        <f t="shared" si="15"/>
        <v>44276</v>
      </c>
      <c r="AM158" s="10">
        <f t="shared" si="16"/>
        <v>-17</v>
      </c>
      <c r="AN158" s="11">
        <f t="shared" si="17"/>
        <v>-23766</v>
      </c>
    </row>
    <row r="159" spans="1:40" x14ac:dyDescent="0.2">
      <c r="A159" s="1" t="s">
        <v>106</v>
      </c>
      <c r="B159" s="1" t="s">
        <v>98</v>
      </c>
      <c r="C159" s="1" t="s">
        <v>278</v>
      </c>
      <c r="D159" s="1" t="s">
        <v>35</v>
      </c>
      <c r="E159" s="3">
        <v>22</v>
      </c>
      <c r="F159" s="1" t="s">
        <v>36</v>
      </c>
      <c r="G159" s="1" t="s">
        <v>684</v>
      </c>
      <c r="H159" s="4">
        <v>25.2</v>
      </c>
      <c r="I159" s="1" t="s">
        <v>685</v>
      </c>
      <c r="J159" s="1" t="s">
        <v>686</v>
      </c>
      <c r="K159" s="1" t="s">
        <v>687</v>
      </c>
      <c r="L159" s="1" t="s">
        <v>688</v>
      </c>
      <c r="M159" s="1" t="s">
        <v>689</v>
      </c>
      <c r="N159" s="1" t="s">
        <v>41</v>
      </c>
      <c r="O159" s="1" t="s">
        <v>682</v>
      </c>
      <c r="P159" s="3">
        <v>123</v>
      </c>
      <c r="R159" s="1" t="s">
        <v>690</v>
      </c>
      <c r="S159" s="1" t="s">
        <v>44</v>
      </c>
      <c r="T159" s="1" t="s">
        <v>691</v>
      </c>
      <c r="V159" s="1" t="s">
        <v>237</v>
      </c>
      <c r="W159" s="1" t="s">
        <v>238</v>
      </c>
      <c r="X159" s="1" t="s">
        <v>138</v>
      </c>
      <c r="AB159" s="4">
        <v>25.2</v>
      </c>
      <c r="AC159" s="4">
        <v>5.54</v>
      </c>
      <c r="AF159" s="1" t="s">
        <v>692</v>
      </c>
      <c r="AI159" s="9">
        <f t="shared" si="12"/>
        <v>44227</v>
      </c>
      <c r="AJ159" s="9">
        <f t="shared" si="13"/>
        <v>44207</v>
      </c>
      <c r="AK159" s="9">
        <f t="shared" si="14"/>
        <v>44237</v>
      </c>
      <c r="AL159" s="9">
        <f t="shared" si="15"/>
        <v>44237</v>
      </c>
      <c r="AM159" s="10">
        <f t="shared" si="16"/>
        <v>22</v>
      </c>
      <c r="AN159" s="11">
        <f t="shared" si="17"/>
        <v>554.4</v>
      </c>
    </row>
    <row r="160" spans="1:40" x14ac:dyDescent="0.2">
      <c r="A160" s="1" t="s">
        <v>106</v>
      </c>
      <c r="B160" s="1" t="s">
        <v>98</v>
      </c>
      <c r="C160" s="1" t="s">
        <v>278</v>
      </c>
      <c r="D160" s="1" t="s">
        <v>35</v>
      </c>
      <c r="E160" s="3">
        <v>23</v>
      </c>
      <c r="F160" s="1" t="s">
        <v>36</v>
      </c>
      <c r="G160" s="1" t="s">
        <v>693</v>
      </c>
      <c r="H160" s="4">
        <v>5225.82</v>
      </c>
      <c r="I160" s="1" t="s">
        <v>685</v>
      </c>
      <c r="J160" s="1" t="s">
        <v>686</v>
      </c>
      <c r="K160" s="1" t="s">
        <v>687</v>
      </c>
      <c r="L160" s="1" t="s">
        <v>688</v>
      </c>
      <c r="M160" s="1" t="s">
        <v>689</v>
      </c>
      <c r="N160" s="1" t="s">
        <v>41</v>
      </c>
      <c r="O160" s="1" t="s">
        <v>682</v>
      </c>
      <c r="P160" s="3">
        <v>123</v>
      </c>
      <c r="R160" s="1" t="s">
        <v>694</v>
      </c>
      <c r="S160" s="1" t="s">
        <v>44</v>
      </c>
      <c r="T160" s="1" t="s">
        <v>691</v>
      </c>
      <c r="V160" s="1" t="s">
        <v>65</v>
      </c>
      <c r="W160" s="1" t="s">
        <v>66</v>
      </c>
      <c r="X160" s="1" t="s">
        <v>138</v>
      </c>
      <c r="AB160" s="4">
        <v>5225.82</v>
      </c>
      <c r="AC160" s="4">
        <v>1149.68</v>
      </c>
      <c r="AF160" s="1" t="s">
        <v>695</v>
      </c>
      <c r="AI160" s="9">
        <f t="shared" si="12"/>
        <v>44227</v>
      </c>
      <c r="AJ160" s="9">
        <f t="shared" si="13"/>
        <v>44207</v>
      </c>
      <c r="AK160" s="9">
        <f t="shared" si="14"/>
        <v>44237</v>
      </c>
      <c r="AL160" s="9">
        <f t="shared" si="15"/>
        <v>44237</v>
      </c>
      <c r="AM160" s="10">
        <f t="shared" si="16"/>
        <v>22</v>
      </c>
      <c r="AN160" s="11">
        <f t="shared" si="17"/>
        <v>114968.04</v>
      </c>
    </row>
    <row r="161" spans="1:40" x14ac:dyDescent="0.2">
      <c r="A161" s="1" t="s">
        <v>696</v>
      </c>
      <c r="B161" s="1" t="s">
        <v>98</v>
      </c>
      <c r="C161" s="1" t="s">
        <v>278</v>
      </c>
      <c r="D161" s="1" t="s">
        <v>35</v>
      </c>
      <c r="E161" s="3">
        <v>24</v>
      </c>
      <c r="F161" s="1" t="s">
        <v>36</v>
      </c>
      <c r="G161" s="1" t="s">
        <v>697</v>
      </c>
      <c r="H161" s="4">
        <v>10500</v>
      </c>
      <c r="I161" s="1" t="s">
        <v>685</v>
      </c>
      <c r="J161" s="1" t="s">
        <v>686</v>
      </c>
      <c r="K161" s="1" t="s">
        <v>687</v>
      </c>
      <c r="L161" s="1" t="s">
        <v>688</v>
      </c>
      <c r="M161" s="1" t="s">
        <v>689</v>
      </c>
      <c r="N161" s="1" t="s">
        <v>41</v>
      </c>
      <c r="O161" s="1" t="s">
        <v>682</v>
      </c>
      <c r="P161" s="3">
        <v>123</v>
      </c>
      <c r="R161" s="1" t="s">
        <v>698</v>
      </c>
      <c r="S161" s="1" t="s">
        <v>44</v>
      </c>
      <c r="T161" s="1" t="s">
        <v>691</v>
      </c>
      <c r="V161" s="1" t="s">
        <v>46</v>
      </c>
      <c r="W161" s="1" t="s">
        <v>47</v>
      </c>
      <c r="X161" s="1" t="s">
        <v>138</v>
      </c>
      <c r="AB161" s="4">
        <v>10500</v>
      </c>
      <c r="AC161" s="4">
        <v>0</v>
      </c>
      <c r="AF161" s="1" t="s">
        <v>67</v>
      </c>
      <c r="AI161" s="9">
        <f t="shared" si="12"/>
        <v>44256</v>
      </c>
      <c r="AJ161" s="9">
        <f t="shared" si="13"/>
        <v>44207</v>
      </c>
      <c r="AK161" s="9">
        <f t="shared" si="14"/>
        <v>44237</v>
      </c>
      <c r="AL161" s="9">
        <f t="shared" si="15"/>
        <v>44256</v>
      </c>
      <c r="AM161" s="10">
        <f t="shared" si="16"/>
        <v>3</v>
      </c>
      <c r="AN161" s="11">
        <f t="shared" si="17"/>
        <v>31500</v>
      </c>
    </row>
    <row r="162" spans="1:40" x14ac:dyDescent="0.2">
      <c r="A162" s="1" t="s">
        <v>359</v>
      </c>
      <c r="B162" s="1" t="s">
        <v>106</v>
      </c>
      <c r="C162" s="1" t="s">
        <v>385</v>
      </c>
      <c r="D162" s="1" t="s">
        <v>35</v>
      </c>
      <c r="E162" s="3">
        <v>48</v>
      </c>
      <c r="F162" s="1" t="s">
        <v>36</v>
      </c>
      <c r="G162" s="1" t="s">
        <v>699</v>
      </c>
      <c r="H162" s="4">
        <v>18.8</v>
      </c>
      <c r="I162" s="1" t="s">
        <v>685</v>
      </c>
      <c r="J162" s="1" t="s">
        <v>686</v>
      </c>
      <c r="K162" s="1" t="s">
        <v>687</v>
      </c>
      <c r="L162" s="1" t="s">
        <v>688</v>
      </c>
      <c r="M162" s="1" t="s">
        <v>689</v>
      </c>
      <c r="N162" s="1" t="s">
        <v>41</v>
      </c>
      <c r="O162" s="1" t="s">
        <v>682</v>
      </c>
      <c r="P162" s="3">
        <v>123</v>
      </c>
      <c r="R162" s="1" t="s">
        <v>700</v>
      </c>
      <c r="S162" s="1" t="s">
        <v>44</v>
      </c>
      <c r="T162" s="1" t="s">
        <v>691</v>
      </c>
      <c r="V162" s="1" t="s">
        <v>237</v>
      </c>
      <c r="W162" s="1" t="s">
        <v>238</v>
      </c>
      <c r="X162" s="1" t="s">
        <v>452</v>
      </c>
      <c r="AB162" s="4">
        <v>18.8</v>
      </c>
      <c r="AC162" s="4">
        <v>4.1399999999999997</v>
      </c>
      <c r="AF162" s="1" t="s">
        <v>692</v>
      </c>
      <c r="AI162" s="9">
        <f t="shared" si="12"/>
        <v>44255</v>
      </c>
      <c r="AJ162" s="9">
        <f t="shared" si="13"/>
        <v>44231</v>
      </c>
      <c r="AK162" s="9">
        <f t="shared" si="14"/>
        <v>44261</v>
      </c>
      <c r="AL162" s="9">
        <f t="shared" si="15"/>
        <v>44261</v>
      </c>
      <c r="AM162" s="10">
        <f t="shared" si="16"/>
        <v>-2</v>
      </c>
      <c r="AN162" s="11">
        <f t="shared" si="17"/>
        <v>-37.6</v>
      </c>
    </row>
    <row r="163" spans="1:40" x14ac:dyDescent="0.2">
      <c r="A163" s="1" t="s">
        <v>679</v>
      </c>
      <c r="B163" s="1" t="s">
        <v>603</v>
      </c>
      <c r="C163" s="1" t="s">
        <v>359</v>
      </c>
      <c r="D163" s="1" t="s">
        <v>35</v>
      </c>
      <c r="E163" s="3">
        <v>73</v>
      </c>
      <c r="F163" s="1" t="s">
        <v>36</v>
      </c>
      <c r="G163" s="1" t="s">
        <v>701</v>
      </c>
      <c r="H163" s="4">
        <v>2797.5</v>
      </c>
      <c r="I163" s="1" t="s">
        <v>702</v>
      </c>
      <c r="J163" s="1" t="s">
        <v>703</v>
      </c>
      <c r="K163" s="1" t="s">
        <v>704</v>
      </c>
      <c r="N163" s="1" t="s">
        <v>41</v>
      </c>
      <c r="O163" s="1" t="s">
        <v>682</v>
      </c>
      <c r="P163" s="3">
        <v>120</v>
      </c>
      <c r="R163" s="1" t="s">
        <v>705</v>
      </c>
      <c r="S163" s="1" t="s">
        <v>44</v>
      </c>
      <c r="T163" s="1" t="s">
        <v>706</v>
      </c>
      <c r="V163" s="1" t="s">
        <v>46</v>
      </c>
      <c r="W163" s="1" t="s">
        <v>47</v>
      </c>
      <c r="X163" s="1" t="s">
        <v>603</v>
      </c>
      <c r="AB163" s="4">
        <v>2797.5</v>
      </c>
      <c r="AC163" s="4">
        <v>615.45000000000005</v>
      </c>
      <c r="AF163" s="1" t="s">
        <v>707</v>
      </c>
      <c r="AI163" s="9">
        <f t="shared" si="12"/>
        <v>44275</v>
      </c>
      <c r="AJ163" s="9">
        <f t="shared" si="13"/>
        <v>44245</v>
      </c>
      <c r="AK163" s="9">
        <f t="shared" si="14"/>
        <v>44275</v>
      </c>
      <c r="AL163" s="9">
        <f t="shared" si="15"/>
        <v>44275</v>
      </c>
      <c r="AM163" s="10">
        <f t="shared" si="16"/>
        <v>-16</v>
      </c>
      <c r="AN163" s="11">
        <f t="shared" si="17"/>
        <v>-44760</v>
      </c>
    </row>
    <row r="164" spans="1:40" x14ac:dyDescent="0.2">
      <c r="A164" s="1" t="s">
        <v>142</v>
      </c>
      <c r="B164" s="1" t="s">
        <v>243</v>
      </c>
      <c r="C164" s="1" t="s">
        <v>386</v>
      </c>
      <c r="D164" s="1" t="s">
        <v>35</v>
      </c>
      <c r="E164" s="3">
        <v>537</v>
      </c>
      <c r="F164" s="1" t="s">
        <v>36</v>
      </c>
      <c r="G164" s="1" t="s">
        <v>708</v>
      </c>
      <c r="H164" s="4">
        <v>4712.2299999999996</v>
      </c>
      <c r="I164" s="1" t="s">
        <v>685</v>
      </c>
      <c r="J164" s="1" t="s">
        <v>686</v>
      </c>
      <c r="K164" s="1" t="s">
        <v>687</v>
      </c>
      <c r="L164" s="1" t="s">
        <v>688</v>
      </c>
      <c r="M164" s="1" t="s">
        <v>689</v>
      </c>
      <c r="N164" s="1" t="s">
        <v>41</v>
      </c>
      <c r="O164" s="1" t="s">
        <v>682</v>
      </c>
      <c r="P164" s="3">
        <v>123</v>
      </c>
      <c r="R164" s="1" t="s">
        <v>709</v>
      </c>
      <c r="S164" s="1" t="s">
        <v>44</v>
      </c>
      <c r="T164" s="1" t="s">
        <v>691</v>
      </c>
      <c r="V164" s="1" t="s">
        <v>65</v>
      </c>
      <c r="W164" s="1" t="s">
        <v>66</v>
      </c>
      <c r="X164" s="1" t="s">
        <v>69</v>
      </c>
      <c r="AB164" s="4">
        <v>4712.2299999999996</v>
      </c>
      <c r="AC164" s="4">
        <v>1036.69</v>
      </c>
      <c r="AF164" s="1" t="s">
        <v>710</v>
      </c>
      <c r="AI164" s="9">
        <f t="shared" si="12"/>
        <v>44165</v>
      </c>
      <c r="AJ164" s="9">
        <f t="shared" si="13"/>
        <v>44147</v>
      </c>
      <c r="AK164" s="9">
        <f t="shared" si="14"/>
        <v>44177</v>
      </c>
      <c r="AL164" s="9">
        <f t="shared" si="15"/>
        <v>44177</v>
      </c>
      <c r="AM164" s="10">
        <f t="shared" si="16"/>
        <v>82</v>
      </c>
      <c r="AN164" s="11">
        <f t="shared" si="17"/>
        <v>386402.86</v>
      </c>
    </row>
    <row r="165" spans="1:40" x14ac:dyDescent="0.2">
      <c r="A165" s="1" t="s">
        <v>157</v>
      </c>
      <c r="B165" s="1" t="s">
        <v>142</v>
      </c>
      <c r="C165" s="1" t="s">
        <v>98</v>
      </c>
      <c r="D165" s="1" t="s">
        <v>35</v>
      </c>
      <c r="E165" s="3">
        <v>597</v>
      </c>
      <c r="F165" s="1" t="s">
        <v>36</v>
      </c>
      <c r="G165" s="1" t="s">
        <v>711</v>
      </c>
      <c r="H165" s="4">
        <v>3479.86</v>
      </c>
      <c r="I165" s="1" t="s">
        <v>685</v>
      </c>
      <c r="J165" s="1" t="s">
        <v>686</v>
      </c>
      <c r="K165" s="1" t="s">
        <v>687</v>
      </c>
      <c r="L165" s="1" t="s">
        <v>688</v>
      </c>
      <c r="M165" s="1" t="s">
        <v>689</v>
      </c>
      <c r="N165" s="1" t="s">
        <v>41</v>
      </c>
      <c r="O165" s="1" t="s">
        <v>682</v>
      </c>
      <c r="P165" s="3">
        <v>122</v>
      </c>
      <c r="R165" s="1" t="s">
        <v>712</v>
      </c>
      <c r="S165" s="1" t="s">
        <v>44</v>
      </c>
      <c r="T165" s="1" t="s">
        <v>713</v>
      </c>
      <c r="V165" s="1" t="s">
        <v>65</v>
      </c>
      <c r="W165" s="1" t="s">
        <v>66</v>
      </c>
      <c r="X165" s="1" t="s">
        <v>276</v>
      </c>
      <c r="AB165" s="4">
        <v>3479.86</v>
      </c>
      <c r="AC165" s="4">
        <v>765.57</v>
      </c>
      <c r="AF165" s="1" t="s">
        <v>710</v>
      </c>
      <c r="AI165" s="9">
        <f t="shared" si="12"/>
        <v>44225</v>
      </c>
      <c r="AJ165" s="9">
        <f t="shared" si="13"/>
        <v>44176</v>
      </c>
      <c r="AK165" s="9">
        <f t="shared" si="14"/>
        <v>44206</v>
      </c>
      <c r="AL165" s="9">
        <f t="shared" si="15"/>
        <v>44225</v>
      </c>
      <c r="AM165" s="10">
        <f t="shared" si="16"/>
        <v>34</v>
      </c>
      <c r="AN165" s="11">
        <f t="shared" si="17"/>
        <v>118315.24</v>
      </c>
    </row>
    <row r="166" spans="1:40" x14ac:dyDescent="0.2">
      <c r="A166" s="1" t="s">
        <v>157</v>
      </c>
      <c r="B166" s="1" t="s">
        <v>142</v>
      </c>
      <c r="C166" s="1" t="s">
        <v>98</v>
      </c>
      <c r="D166" s="1" t="s">
        <v>35</v>
      </c>
      <c r="E166" s="3">
        <v>598</v>
      </c>
      <c r="F166" s="1" t="s">
        <v>36</v>
      </c>
      <c r="G166" s="1" t="s">
        <v>714</v>
      </c>
      <c r="H166" s="4">
        <v>161.16</v>
      </c>
      <c r="I166" s="1" t="s">
        <v>685</v>
      </c>
      <c r="J166" s="1" t="s">
        <v>686</v>
      </c>
      <c r="K166" s="1" t="s">
        <v>687</v>
      </c>
      <c r="L166" s="1" t="s">
        <v>688</v>
      </c>
      <c r="M166" s="1" t="s">
        <v>689</v>
      </c>
      <c r="N166" s="1" t="s">
        <v>41</v>
      </c>
      <c r="O166" s="1" t="s">
        <v>682</v>
      </c>
      <c r="P166" s="3">
        <v>122</v>
      </c>
      <c r="R166" s="1" t="s">
        <v>715</v>
      </c>
      <c r="S166" s="1" t="s">
        <v>44</v>
      </c>
      <c r="T166" s="1" t="s">
        <v>713</v>
      </c>
      <c r="V166" s="1" t="s">
        <v>65</v>
      </c>
      <c r="W166" s="1" t="s">
        <v>66</v>
      </c>
      <c r="X166" s="1" t="s">
        <v>276</v>
      </c>
      <c r="AB166" s="4">
        <v>161.16</v>
      </c>
      <c r="AC166" s="4">
        <v>35.46</v>
      </c>
      <c r="AF166" s="1" t="s">
        <v>716</v>
      </c>
      <c r="AI166" s="9">
        <f t="shared" si="12"/>
        <v>44225</v>
      </c>
      <c r="AJ166" s="9">
        <f t="shared" si="13"/>
        <v>44176</v>
      </c>
      <c r="AK166" s="9">
        <f t="shared" si="14"/>
        <v>44206</v>
      </c>
      <c r="AL166" s="9">
        <f t="shared" si="15"/>
        <v>44225</v>
      </c>
      <c r="AM166" s="10">
        <f t="shared" si="16"/>
        <v>34</v>
      </c>
      <c r="AN166" s="11">
        <f t="shared" si="17"/>
        <v>5479.44</v>
      </c>
    </row>
    <row r="167" spans="1:40" x14ac:dyDescent="0.2">
      <c r="A167" s="1" t="s">
        <v>98</v>
      </c>
      <c r="B167" s="1" t="s">
        <v>142</v>
      </c>
      <c r="C167" s="1" t="s">
        <v>98</v>
      </c>
      <c r="D167" s="1" t="s">
        <v>35</v>
      </c>
      <c r="E167" s="3">
        <v>610</v>
      </c>
      <c r="F167" s="1" t="s">
        <v>36</v>
      </c>
      <c r="G167" s="1" t="s">
        <v>717</v>
      </c>
      <c r="H167" s="4">
        <v>4835.2299999999996</v>
      </c>
      <c r="I167" s="1" t="s">
        <v>685</v>
      </c>
      <c r="J167" s="1" t="s">
        <v>686</v>
      </c>
      <c r="K167" s="1" t="s">
        <v>687</v>
      </c>
      <c r="L167" s="1" t="s">
        <v>688</v>
      </c>
      <c r="M167" s="1" t="s">
        <v>689</v>
      </c>
      <c r="N167" s="1" t="s">
        <v>41</v>
      </c>
      <c r="O167" s="1" t="s">
        <v>682</v>
      </c>
      <c r="P167" s="3">
        <v>123</v>
      </c>
      <c r="R167" s="1" t="s">
        <v>718</v>
      </c>
      <c r="S167" s="1" t="s">
        <v>44</v>
      </c>
      <c r="T167" s="1" t="s">
        <v>691</v>
      </c>
      <c r="V167" s="1" t="s">
        <v>65</v>
      </c>
      <c r="W167" s="1" t="s">
        <v>66</v>
      </c>
      <c r="X167" s="1" t="s">
        <v>276</v>
      </c>
      <c r="AB167" s="4">
        <v>4835.2299999999996</v>
      </c>
      <c r="AC167" s="4">
        <v>1063.75</v>
      </c>
      <c r="AF167" s="1" t="s">
        <v>710</v>
      </c>
      <c r="AI167" s="9">
        <f t="shared" si="12"/>
        <v>44196</v>
      </c>
      <c r="AJ167" s="9">
        <f t="shared" si="13"/>
        <v>44176</v>
      </c>
      <c r="AK167" s="9">
        <f t="shared" si="14"/>
        <v>44206</v>
      </c>
      <c r="AL167" s="9">
        <f t="shared" si="15"/>
        <v>44206</v>
      </c>
      <c r="AM167" s="10">
        <f t="shared" si="16"/>
        <v>53</v>
      </c>
      <c r="AN167" s="11">
        <f t="shared" si="17"/>
        <v>256267.18999999997</v>
      </c>
    </row>
    <row r="168" spans="1:40" x14ac:dyDescent="0.2">
      <c r="A168" s="1" t="s">
        <v>98</v>
      </c>
      <c r="B168" s="1" t="s">
        <v>142</v>
      </c>
      <c r="C168" s="1" t="s">
        <v>98</v>
      </c>
      <c r="D168" s="1" t="s">
        <v>35</v>
      </c>
      <c r="E168" s="3">
        <v>611</v>
      </c>
      <c r="F168" s="1" t="s">
        <v>36</v>
      </c>
      <c r="G168" s="1" t="s">
        <v>719</v>
      </c>
      <c r="H168" s="4">
        <v>54.3</v>
      </c>
      <c r="I168" s="1" t="s">
        <v>685</v>
      </c>
      <c r="J168" s="1" t="s">
        <v>686</v>
      </c>
      <c r="K168" s="1" t="s">
        <v>687</v>
      </c>
      <c r="L168" s="1" t="s">
        <v>688</v>
      </c>
      <c r="M168" s="1" t="s">
        <v>689</v>
      </c>
      <c r="N168" s="1" t="s">
        <v>41</v>
      </c>
      <c r="O168" s="1" t="s">
        <v>682</v>
      </c>
      <c r="P168" s="3">
        <v>123</v>
      </c>
      <c r="R168" s="1" t="s">
        <v>720</v>
      </c>
      <c r="S168" s="1" t="s">
        <v>44</v>
      </c>
      <c r="T168" s="1" t="s">
        <v>691</v>
      </c>
      <c r="V168" s="1" t="s">
        <v>237</v>
      </c>
      <c r="W168" s="1" t="s">
        <v>238</v>
      </c>
      <c r="X168" s="1" t="s">
        <v>276</v>
      </c>
      <c r="AB168" s="4">
        <v>54.3</v>
      </c>
      <c r="AC168" s="4">
        <v>11.95</v>
      </c>
      <c r="AF168" s="1" t="s">
        <v>692</v>
      </c>
      <c r="AI168" s="9">
        <f t="shared" si="12"/>
        <v>44196</v>
      </c>
      <c r="AJ168" s="9">
        <f t="shared" si="13"/>
        <v>44176</v>
      </c>
      <c r="AK168" s="9">
        <f t="shared" si="14"/>
        <v>44206</v>
      </c>
      <c r="AL168" s="9">
        <f t="shared" si="15"/>
        <v>44206</v>
      </c>
      <c r="AM168" s="10">
        <f t="shared" si="16"/>
        <v>53</v>
      </c>
      <c r="AN168" s="11">
        <f t="shared" si="17"/>
        <v>2877.8999999999996</v>
      </c>
    </row>
    <row r="169" spans="1:40" x14ac:dyDescent="0.2">
      <c r="A169" s="1" t="s">
        <v>442</v>
      </c>
      <c r="B169" s="1" t="s">
        <v>385</v>
      </c>
      <c r="C169" s="1" t="s">
        <v>414</v>
      </c>
      <c r="D169" s="1" t="s">
        <v>35</v>
      </c>
      <c r="E169" s="3">
        <v>10</v>
      </c>
      <c r="F169" s="1" t="s">
        <v>77</v>
      </c>
      <c r="G169" s="1" t="s">
        <v>721</v>
      </c>
      <c r="H169" s="4">
        <v>3789.78</v>
      </c>
      <c r="I169" s="1" t="s">
        <v>189</v>
      </c>
      <c r="J169" s="1" t="s">
        <v>190</v>
      </c>
      <c r="K169" s="1" t="s">
        <v>102</v>
      </c>
      <c r="N169" s="1" t="s">
        <v>41</v>
      </c>
      <c r="O169" s="1" t="s">
        <v>722</v>
      </c>
      <c r="P169" s="3">
        <v>125</v>
      </c>
      <c r="S169" s="1" t="s">
        <v>44</v>
      </c>
      <c r="V169" s="1" t="s">
        <v>46</v>
      </c>
      <c r="W169" s="1" t="s">
        <v>47</v>
      </c>
      <c r="X169" s="1" t="s">
        <v>442</v>
      </c>
      <c r="AB169" s="4">
        <v>3687.66</v>
      </c>
      <c r="AC169" s="4">
        <v>811.29</v>
      </c>
      <c r="AF169" s="1" t="s">
        <v>187</v>
      </c>
      <c r="AI169" s="9">
        <f t="shared" si="12"/>
        <v>44238</v>
      </c>
      <c r="AJ169" s="9">
        <f t="shared" si="13"/>
        <v>44238</v>
      </c>
      <c r="AK169" s="9">
        <f t="shared" si="14"/>
        <v>44268</v>
      </c>
      <c r="AL169" s="9">
        <f t="shared" si="15"/>
        <v>44268</v>
      </c>
      <c r="AM169" s="10">
        <f t="shared" si="16"/>
        <v>-8</v>
      </c>
      <c r="AN169" s="11">
        <f t="shared" si="17"/>
        <v>-30318.240000000002</v>
      </c>
    </row>
    <row r="170" spans="1:40" x14ac:dyDescent="0.2">
      <c r="A170" s="1" t="s">
        <v>442</v>
      </c>
      <c r="B170" s="1" t="s">
        <v>68</v>
      </c>
      <c r="C170" s="1" t="s">
        <v>278</v>
      </c>
      <c r="D170" s="1" t="s">
        <v>35</v>
      </c>
      <c r="E170" s="3">
        <v>21</v>
      </c>
      <c r="F170" s="1" t="s">
        <v>36</v>
      </c>
      <c r="G170" s="1" t="s">
        <v>723</v>
      </c>
      <c r="H170" s="4">
        <v>4796</v>
      </c>
      <c r="I170" s="1" t="s">
        <v>724</v>
      </c>
      <c r="J170" s="1" t="s">
        <v>725</v>
      </c>
      <c r="K170" s="1" t="s">
        <v>726</v>
      </c>
      <c r="N170" s="1" t="s">
        <v>41</v>
      </c>
      <c r="O170" s="1" t="s">
        <v>722</v>
      </c>
      <c r="P170" s="3">
        <v>126</v>
      </c>
      <c r="R170" s="1" t="s">
        <v>727</v>
      </c>
      <c r="S170" s="1" t="s">
        <v>44</v>
      </c>
      <c r="T170" s="1" t="s">
        <v>728</v>
      </c>
      <c r="V170" s="1" t="s">
        <v>46</v>
      </c>
      <c r="W170" s="1" t="s">
        <v>47</v>
      </c>
      <c r="X170" s="1" t="s">
        <v>217</v>
      </c>
      <c r="AB170" s="4">
        <v>4796</v>
      </c>
      <c r="AC170" s="4">
        <v>239.8</v>
      </c>
      <c r="AF170" s="1" t="s">
        <v>67</v>
      </c>
      <c r="AI170" s="9">
        <f t="shared" si="12"/>
        <v>44238</v>
      </c>
      <c r="AJ170" s="9">
        <f t="shared" si="13"/>
        <v>44209</v>
      </c>
      <c r="AK170" s="9">
        <f t="shared" si="14"/>
        <v>44239</v>
      </c>
      <c r="AL170" s="9">
        <f t="shared" si="15"/>
        <v>44239</v>
      </c>
      <c r="AM170" s="10">
        <f t="shared" si="16"/>
        <v>21</v>
      </c>
      <c r="AN170" s="11">
        <f t="shared" si="17"/>
        <v>100716</v>
      </c>
    </row>
    <row r="171" spans="1:40" x14ac:dyDescent="0.2">
      <c r="A171" s="1" t="s">
        <v>729</v>
      </c>
      <c r="B171" s="1" t="s">
        <v>273</v>
      </c>
      <c r="C171" s="1" t="s">
        <v>49</v>
      </c>
      <c r="D171" s="1" t="s">
        <v>35</v>
      </c>
      <c r="E171" s="3">
        <v>31</v>
      </c>
      <c r="F171" s="1" t="s">
        <v>36</v>
      </c>
      <c r="G171" s="1" t="s">
        <v>730</v>
      </c>
      <c r="H171" s="4">
        <v>2050.81</v>
      </c>
      <c r="I171" s="1" t="s">
        <v>417</v>
      </c>
      <c r="J171" s="1" t="s">
        <v>418</v>
      </c>
      <c r="K171" s="1" t="s">
        <v>282</v>
      </c>
      <c r="N171" s="1" t="s">
        <v>41</v>
      </c>
      <c r="O171" s="1" t="s">
        <v>722</v>
      </c>
      <c r="P171" s="3">
        <v>124</v>
      </c>
      <c r="R171" s="1" t="s">
        <v>731</v>
      </c>
      <c r="S171" s="1" t="s">
        <v>44</v>
      </c>
      <c r="T171" s="1" t="s">
        <v>420</v>
      </c>
      <c r="V171" s="1" t="s">
        <v>46</v>
      </c>
      <c r="W171" s="1" t="s">
        <v>47</v>
      </c>
      <c r="X171" s="1" t="s">
        <v>49</v>
      </c>
      <c r="AB171" s="4">
        <v>2050.81</v>
      </c>
      <c r="AC171" s="4">
        <v>451.18</v>
      </c>
      <c r="AF171" s="1" t="s">
        <v>76</v>
      </c>
      <c r="AI171" s="9">
        <f t="shared" si="12"/>
        <v>44274</v>
      </c>
      <c r="AJ171" s="9">
        <f t="shared" si="13"/>
        <v>44216</v>
      </c>
      <c r="AK171" s="9">
        <f t="shared" si="14"/>
        <v>44246</v>
      </c>
      <c r="AL171" s="9">
        <f t="shared" si="15"/>
        <v>44274</v>
      </c>
      <c r="AM171" s="10">
        <f t="shared" si="16"/>
        <v>-14</v>
      </c>
      <c r="AN171" s="11">
        <f t="shared" si="17"/>
        <v>-28711.34</v>
      </c>
    </row>
    <row r="172" spans="1:40" hidden="1" x14ac:dyDescent="0.2">
      <c r="A172" s="1" t="s">
        <v>732</v>
      </c>
      <c r="B172" s="1" t="s">
        <v>732</v>
      </c>
      <c r="C172" s="1" t="s">
        <v>732</v>
      </c>
      <c r="D172" s="1" t="s">
        <v>78</v>
      </c>
      <c r="E172" s="3">
        <v>20061</v>
      </c>
      <c r="F172" s="1" t="s">
        <v>77</v>
      </c>
      <c r="G172" s="1" t="s">
        <v>78</v>
      </c>
      <c r="H172" s="4">
        <v>1000</v>
      </c>
      <c r="I172" s="1" t="s">
        <v>733</v>
      </c>
      <c r="K172" s="1" t="s">
        <v>734</v>
      </c>
      <c r="N172" s="1" t="s">
        <v>735</v>
      </c>
      <c r="O172" s="1" t="s">
        <v>732</v>
      </c>
      <c r="P172" s="3">
        <v>127</v>
      </c>
      <c r="R172" s="1" t="s">
        <v>736</v>
      </c>
      <c r="S172" s="1" t="s">
        <v>44</v>
      </c>
      <c r="X172" s="1" t="s">
        <v>639</v>
      </c>
      <c r="AB172" s="4">
        <v>0</v>
      </c>
      <c r="AC172" s="4">
        <v>0</v>
      </c>
      <c r="AI172" s="9">
        <f t="shared" si="12"/>
        <v>44264</v>
      </c>
      <c r="AJ172" s="9">
        <f t="shared" si="13"/>
        <v>44250</v>
      </c>
      <c r="AK172" s="9">
        <f t="shared" si="14"/>
        <v>44280</v>
      </c>
      <c r="AL172" s="9">
        <f t="shared" si="15"/>
        <v>44280</v>
      </c>
      <c r="AM172" s="10">
        <f t="shared" si="16"/>
        <v>-16</v>
      </c>
      <c r="AN172" s="11">
        <f t="shared" si="17"/>
        <v>-16000</v>
      </c>
    </row>
    <row r="173" spans="1:40" hidden="1" x14ac:dyDescent="0.2">
      <c r="A173" s="1" t="s">
        <v>732</v>
      </c>
      <c r="B173" s="1" t="s">
        <v>732</v>
      </c>
      <c r="C173" s="1" t="s">
        <v>732</v>
      </c>
      <c r="D173" s="1" t="s">
        <v>78</v>
      </c>
      <c r="E173" s="3">
        <v>20062</v>
      </c>
      <c r="F173" s="1" t="s">
        <v>77</v>
      </c>
      <c r="G173" s="1" t="s">
        <v>78</v>
      </c>
      <c r="H173" s="4">
        <v>17500.66</v>
      </c>
      <c r="I173" s="1" t="s">
        <v>125</v>
      </c>
      <c r="K173" s="1" t="s">
        <v>102</v>
      </c>
      <c r="N173" s="1" t="s">
        <v>116</v>
      </c>
      <c r="O173" s="1" t="s">
        <v>732</v>
      </c>
      <c r="P173" s="3">
        <v>128</v>
      </c>
      <c r="R173" s="1" t="s">
        <v>737</v>
      </c>
      <c r="S173" s="1" t="s">
        <v>44</v>
      </c>
      <c r="X173" s="1" t="s">
        <v>639</v>
      </c>
      <c r="AB173" s="4">
        <v>0</v>
      </c>
      <c r="AC173" s="4">
        <v>0</v>
      </c>
      <c r="AI173" s="9">
        <f t="shared" si="12"/>
        <v>44264</v>
      </c>
      <c r="AJ173" s="9">
        <f t="shared" si="13"/>
        <v>44250</v>
      </c>
      <c r="AK173" s="9">
        <f t="shared" si="14"/>
        <v>44280</v>
      </c>
      <c r="AL173" s="9">
        <f t="shared" si="15"/>
        <v>44280</v>
      </c>
      <c r="AM173" s="10">
        <f t="shared" si="16"/>
        <v>-16</v>
      </c>
      <c r="AN173" s="11">
        <f t="shared" si="17"/>
        <v>-280010.56</v>
      </c>
    </row>
    <row r="174" spans="1:40" hidden="1" x14ac:dyDescent="0.2">
      <c r="A174" s="1" t="s">
        <v>732</v>
      </c>
      <c r="B174" s="1" t="s">
        <v>732</v>
      </c>
      <c r="C174" s="1" t="s">
        <v>732</v>
      </c>
      <c r="D174" s="1" t="s">
        <v>78</v>
      </c>
      <c r="E174" s="3">
        <v>20063</v>
      </c>
      <c r="F174" s="1" t="s">
        <v>77</v>
      </c>
      <c r="G174" s="1" t="s">
        <v>78</v>
      </c>
      <c r="H174" s="4">
        <v>182.37</v>
      </c>
      <c r="I174" s="1" t="s">
        <v>115</v>
      </c>
      <c r="K174" s="1" t="s">
        <v>102</v>
      </c>
      <c r="N174" s="1" t="s">
        <v>116</v>
      </c>
      <c r="O174" s="1" t="s">
        <v>732</v>
      </c>
      <c r="P174" s="3">
        <v>129</v>
      </c>
      <c r="R174" s="1" t="s">
        <v>738</v>
      </c>
      <c r="S174" s="1" t="s">
        <v>44</v>
      </c>
      <c r="X174" s="1" t="s">
        <v>639</v>
      </c>
      <c r="AB174" s="4">
        <v>0</v>
      </c>
      <c r="AC174" s="4">
        <v>0</v>
      </c>
      <c r="AI174" s="9">
        <f t="shared" si="12"/>
        <v>44264</v>
      </c>
      <c r="AJ174" s="9">
        <f t="shared" si="13"/>
        <v>44250</v>
      </c>
      <c r="AK174" s="9">
        <f t="shared" si="14"/>
        <v>44280</v>
      </c>
      <c r="AL174" s="9">
        <f t="shared" si="15"/>
        <v>44280</v>
      </c>
      <c r="AM174" s="10">
        <f t="shared" si="16"/>
        <v>-16</v>
      </c>
      <c r="AN174" s="11">
        <f t="shared" si="17"/>
        <v>-2917.92</v>
      </c>
    </row>
    <row r="175" spans="1:40" hidden="1" x14ac:dyDescent="0.2">
      <c r="A175" s="1" t="s">
        <v>732</v>
      </c>
      <c r="B175" s="1" t="s">
        <v>732</v>
      </c>
      <c r="C175" s="1" t="s">
        <v>732</v>
      </c>
      <c r="D175" s="1" t="s">
        <v>78</v>
      </c>
      <c r="E175" s="3">
        <v>20064</v>
      </c>
      <c r="F175" s="1" t="s">
        <v>77</v>
      </c>
      <c r="G175" s="1" t="s">
        <v>78</v>
      </c>
      <c r="H175" s="4">
        <v>2028.18</v>
      </c>
      <c r="I175" s="1" t="s">
        <v>115</v>
      </c>
      <c r="K175" s="1" t="s">
        <v>102</v>
      </c>
      <c r="N175" s="1" t="s">
        <v>116</v>
      </c>
      <c r="O175" s="1" t="s">
        <v>732</v>
      </c>
      <c r="P175" s="3">
        <v>129</v>
      </c>
      <c r="R175" s="1" t="s">
        <v>739</v>
      </c>
      <c r="S175" s="1" t="s">
        <v>44</v>
      </c>
      <c r="X175" s="1" t="s">
        <v>639</v>
      </c>
      <c r="AB175" s="4">
        <v>0</v>
      </c>
      <c r="AC175" s="4">
        <v>0</v>
      </c>
      <c r="AI175" s="9">
        <f t="shared" si="12"/>
        <v>44264</v>
      </c>
      <c r="AJ175" s="9">
        <f t="shared" si="13"/>
        <v>44250</v>
      </c>
      <c r="AK175" s="9">
        <f t="shared" si="14"/>
        <v>44280</v>
      </c>
      <c r="AL175" s="9">
        <f t="shared" si="15"/>
        <v>44280</v>
      </c>
      <c r="AM175" s="10">
        <f t="shared" si="16"/>
        <v>-16</v>
      </c>
      <c r="AN175" s="11">
        <f t="shared" si="17"/>
        <v>-32450.880000000001</v>
      </c>
    </row>
    <row r="176" spans="1:40" hidden="1" x14ac:dyDescent="0.2">
      <c r="A176" s="1" t="s">
        <v>732</v>
      </c>
      <c r="B176" s="1" t="s">
        <v>732</v>
      </c>
      <c r="C176" s="1" t="s">
        <v>732</v>
      </c>
      <c r="D176" s="1" t="s">
        <v>78</v>
      </c>
      <c r="E176" s="3">
        <v>20065</v>
      </c>
      <c r="F176" s="1" t="s">
        <v>77</v>
      </c>
      <c r="G176" s="1" t="s">
        <v>78</v>
      </c>
      <c r="H176" s="4">
        <v>190.97</v>
      </c>
      <c r="I176" s="1" t="s">
        <v>119</v>
      </c>
      <c r="K176" s="1" t="s">
        <v>102</v>
      </c>
      <c r="N176" s="1" t="s">
        <v>116</v>
      </c>
      <c r="O176" s="1" t="s">
        <v>732</v>
      </c>
      <c r="P176" s="3">
        <v>130</v>
      </c>
      <c r="R176" s="1" t="s">
        <v>740</v>
      </c>
      <c r="S176" s="1" t="s">
        <v>44</v>
      </c>
      <c r="X176" s="1" t="s">
        <v>639</v>
      </c>
      <c r="AB176" s="4">
        <v>0</v>
      </c>
      <c r="AC176" s="4">
        <v>0</v>
      </c>
      <c r="AI176" s="9">
        <f t="shared" si="12"/>
        <v>44264</v>
      </c>
      <c r="AJ176" s="9">
        <f t="shared" si="13"/>
        <v>44250</v>
      </c>
      <c r="AK176" s="9">
        <f t="shared" si="14"/>
        <v>44280</v>
      </c>
      <c r="AL176" s="9">
        <f t="shared" si="15"/>
        <v>44280</v>
      </c>
      <c r="AM176" s="10">
        <f t="shared" si="16"/>
        <v>-16</v>
      </c>
      <c r="AN176" s="11">
        <f t="shared" si="17"/>
        <v>-3055.52</v>
      </c>
    </row>
    <row r="177" spans="1:40" hidden="1" x14ac:dyDescent="0.2">
      <c r="A177" s="1" t="s">
        <v>732</v>
      </c>
      <c r="B177" s="1" t="s">
        <v>732</v>
      </c>
      <c r="C177" s="1" t="s">
        <v>732</v>
      </c>
      <c r="D177" s="1" t="s">
        <v>78</v>
      </c>
      <c r="E177" s="3">
        <v>20066</v>
      </c>
      <c r="F177" s="1" t="s">
        <v>77</v>
      </c>
      <c r="G177" s="1" t="s">
        <v>78</v>
      </c>
      <c r="H177" s="4">
        <v>8.8699999999999992</v>
      </c>
      <c r="I177" s="1" t="s">
        <v>121</v>
      </c>
      <c r="K177" s="1" t="s">
        <v>102</v>
      </c>
      <c r="N177" s="1" t="s">
        <v>116</v>
      </c>
      <c r="O177" s="1" t="s">
        <v>732</v>
      </c>
      <c r="P177" s="3">
        <v>131</v>
      </c>
      <c r="R177" s="1" t="s">
        <v>741</v>
      </c>
      <c r="S177" s="1" t="s">
        <v>44</v>
      </c>
      <c r="X177" s="1" t="s">
        <v>639</v>
      </c>
      <c r="AB177" s="4">
        <v>0</v>
      </c>
      <c r="AC177" s="4">
        <v>0</v>
      </c>
      <c r="AI177" s="9">
        <f t="shared" si="12"/>
        <v>44264</v>
      </c>
      <c r="AJ177" s="9">
        <f t="shared" si="13"/>
        <v>44250</v>
      </c>
      <c r="AK177" s="9">
        <f t="shared" si="14"/>
        <v>44280</v>
      </c>
      <c r="AL177" s="9">
        <f t="shared" si="15"/>
        <v>44280</v>
      </c>
      <c r="AM177" s="10">
        <f t="shared" si="16"/>
        <v>-16</v>
      </c>
      <c r="AN177" s="11">
        <f t="shared" si="17"/>
        <v>-141.91999999999999</v>
      </c>
    </row>
    <row r="178" spans="1:40" hidden="1" x14ac:dyDescent="0.2">
      <c r="A178" s="1" t="s">
        <v>732</v>
      </c>
      <c r="B178" s="1" t="s">
        <v>732</v>
      </c>
      <c r="C178" s="1" t="s">
        <v>732</v>
      </c>
      <c r="D178" s="1" t="s">
        <v>78</v>
      </c>
      <c r="E178" s="3">
        <v>20067</v>
      </c>
      <c r="F178" s="1" t="s">
        <v>77</v>
      </c>
      <c r="G178" s="1" t="s">
        <v>78</v>
      </c>
      <c r="H178" s="4">
        <v>110</v>
      </c>
      <c r="I178" s="1" t="s">
        <v>123</v>
      </c>
      <c r="K178" s="1" t="s">
        <v>102</v>
      </c>
      <c r="N178" s="1" t="s">
        <v>116</v>
      </c>
      <c r="O178" s="1" t="s">
        <v>732</v>
      </c>
      <c r="P178" s="3">
        <v>132</v>
      </c>
      <c r="R178" s="1" t="s">
        <v>742</v>
      </c>
      <c r="S178" s="1" t="s">
        <v>44</v>
      </c>
      <c r="X178" s="1" t="s">
        <v>639</v>
      </c>
      <c r="AB178" s="4">
        <v>0</v>
      </c>
      <c r="AC178" s="4">
        <v>0</v>
      </c>
      <c r="AI178" s="9">
        <f t="shared" si="12"/>
        <v>44264</v>
      </c>
      <c r="AJ178" s="9">
        <f t="shared" si="13"/>
        <v>44250</v>
      </c>
      <c r="AK178" s="9">
        <f t="shared" si="14"/>
        <v>44280</v>
      </c>
      <c r="AL178" s="9">
        <f t="shared" si="15"/>
        <v>44280</v>
      </c>
      <c r="AM178" s="10">
        <f t="shared" si="16"/>
        <v>-16</v>
      </c>
      <c r="AN178" s="11">
        <f t="shared" si="17"/>
        <v>-1760</v>
      </c>
    </row>
    <row r="179" spans="1:40" hidden="1" x14ac:dyDescent="0.2">
      <c r="A179" s="1" t="s">
        <v>732</v>
      </c>
      <c r="B179" s="1" t="s">
        <v>732</v>
      </c>
      <c r="C179" s="1" t="s">
        <v>732</v>
      </c>
      <c r="D179" s="1" t="s">
        <v>78</v>
      </c>
      <c r="E179" s="3">
        <v>20068</v>
      </c>
      <c r="F179" s="1" t="s">
        <v>77</v>
      </c>
      <c r="G179" s="1" t="s">
        <v>78</v>
      </c>
      <c r="H179" s="4">
        <v>26</v>
      </c>
      <c r="I179" s="1" t="s">
        <v>125</v>
      </c>
      <c r="K179" s="1" t="s">
        <v>102</v>
      </c>
      <c r="N179" s="1" t="s">
        <v>116</v>
      </c>
      <c r="O179" s="1" t="s">
        <v>732</v>
      </c>
      <c r="P179" s="3">
        <v>133</v>
      </c>
      <c r="R179" s="1" t="s">
        <v>743</v>
      </c>
      <c r="S179" s="1" t="s">
        <v>44</v>
      </c>
      <c r="X179" s="1" t="s">
        <v>639</v>
      </c>
      <c r="AB179" s="4">
        <v>0</v>
      </c>
      <c r="AC179" s="4">
        <v>0</v>
      </c>
      <c r="AI179" s="9">
        <f t="shared" si="12"/>
        <v>44264</v>
      </c>
      <c r="AJ179" s="9">
        <f t="shared" si="13"/>
        <v>44250</v>
      </c>
      <c r="AK179" s="9">
        <f t="shared" si="14"/>
        <v>44280</v>
      </c>
      <c r="AL179" s="9">
        <f t="shared" si="15"/>
        <v>44280</v>
      </c>
      <c r="AM179" s="10">
        <f t="shared" si="16"/>
        <v>-16</v>
      </c>
      <c r="AN179" s="11">
        <f t="shared" si="17"/>
        <v>-416</v>
      </c>
    </row>
    <row r="180" spans="1:40" hidden="1" x14ac:dyDescent="0.2">
      <c r="A180" s="1" t="s">
        <v>732</v>
      </c>
      <c r="B180" s="1" t="s">
        <v>732</v>
      </c>
      <c r="C180" s="1" t="s">
        <v>732</v>
      </c>
      <c r="D180" s="1" t="s">
        <v>78</v>
      </c>
      <c r="E180" s="3">
        <v>20069</v>
      </c>
      <c r="F180" s="1" t="s">
        <v>77</v>
      </c>
      <c r="G180" s="1" t="s">
        <v>78</v>
      </c>
      <c r="H180" s="4">
        <v>370.76</v>
      </c>
      <c r="I180" s="1" t="s">
        <v>127</v>
      </c>
      <c r="K180" s="1" t="s">
        <v>102</v>
      </c>
      <c r="N180" s="1" t="s">
        <v>116</v>
      </c>
      <c r="O180" s="1" t="s">
        <v>732</v>
      </c>
      <c r="P180" s="3">
        <v>134</v>
      </c>
      <c r="R180" s="1" t="s">
        <v>744</v>
      </c>
      <c r="S180" s="1" t="s">
        <v>44</v>
      </c>
      <c r="X180" s="1" t="s">
        <v>639</v>
      </c>
      <c r="AB180" s="4">
        <v>0</v>
      </c>
      <c r="AC180" s="4">
        <v>0</v>
      </c>
      <c r="AI180" s="9">
        <f t="shared" si="12"/>
        <v>44264</v>
      </c>
      <c r="AJ180" s="9">
        <f t="shared" si="13"/>
        <v>44250</v>
      </c>
      <c r="AK180" s="9">
        <f t="shared" si="14"/>
        <v>44280</v>
      </c>
      <c r="AL180" s="9">
        <f t="shared" si="15"/>
        <v>44280</v>
      </c>
      <c r="AM180" s="10">
        <f t="shared" si="16"/>
        <v>-16</v>
      </c>
      <c r="AN180" s="11">
        <f t="shared" si="17"/>
        <v>-5932.16</v>
      </c>
    </row>
    <row r="181" spans="1:40" hidden="1" x14ac:dyDescent="0.2">
      <c r="A181" s="1" t="s">
        <v>732</v>
      </c>
      <c r="B181" s="1" t="s">
        <v>732</v>
      </c>
      <c r="C181" s="1" t="s">
        <v>732</v>
      </c>
      <c r="D181" s="1" t="s">
        <v>78</v>
      </c>
      <c r="E181" s="3">
        <v>20070</v>
      </c>
      <c r="F181" s="1" t="s">
        <v>77</v>
      </c>
      <c r="G181" s="1" t="s">
        <v>78</v>
      </c>
      <c r="H181" s="4">
        <v>9454.56</v>
      </c>
      <c r="I181" s="1" t="s">
        <v>127</v>
      </c>
      <c r="K181" s="1" t="s">
        <v>102</v>
      </c>
      <c r="N181" s="1" t="s">
        <v>116</v>
      </c>
      <c r="O181" s="1" t="s">
        <v>732</v>
      </c>
      <c r="P181" s="3">
        <v>135</v>
      </c>
      <c r="R181" s="1" t="s">
        <v>745</v>
      </c>
      <c r="S181" s="1" t="s">
        <v>44</v>
      </c>
      <c r="X181" s="1" t="s">
        <v>639</v>
      </c>
      <c r="AB181" s="4">
        <v>0</v>
      </c>
      <c r="AC181" s="4">
        <v>0</v>
      </c>
      <c r="AI181" s="9">
        <f t="shared" si="12"/>
        <v>44264</v>
      </c>
      <c r="AJ181" s="9">
        <f t="shared" si="13"/>
        <v>44250</v>
      </c>
      <c r="AK181" s="9">
        <f t="shared" si="14"/>
        <v>44280</v>
      </c>
      <c r="AL181" s="9">
        <f t="shared" si="15"/>
        <v>44280</v>
      </c>
      <c r="AM181" s="10">
        <f t="shared" si="16"/>
        <v>-16</v>
      </c>
      <c r="AN181" s="11">
        <f t="shared" si="17"/>
        <v>-151272.95999999999</v>
      </c>
    </row>
    <row r="182" spans="1:40" hidden="1" x14ac:dyDescent="0.2">
      <c r="A182" s="1" t="s">
        <v>732</v>
      </c>
      <c r="B182" s="1" t="s">
        <v>732</v>
      </c>
      <c r="C182" s="1" t="s">
        <v>732</v>
      </c>
      <c r="D182" s="1" t="s">
        <v>78</v>
      </c>
      <c r="E182" s="3">
        <v>20071</v>
      </c>
      <c r="F182" s="1" t="s">
        <v>77</v>
      </c>
      <c r="G182" s="1" t="s">
        <v>78</v>
      </c>
      <c r="H182" s="4">
        <v>4569.75</v>
      </c>
      <c r="I182" s="1" t="s">
        <v>130</v>
      </c>
      <c r="K182" s="1" t="s">
        <v>131</v>
      </c>
      <c r="N182" s="1" t="s">
        <v>116</v>
      </c>
      <c r="O182" s="1" t="s">
        <v>732</v>
      </c>
      <c r="P182" s="3">
        <v>136</v>
      </c>
      <c r="R182" s="1" t="s">
        <v>746</v>
      </c>
      <c r="S182" s="1" t="s">
        <v>44</v>
      </c>
      <c r="X182" s="1" t="s">
        <v>639</v>
      </c>
      <c r="AB182" s="4">
        <v>0</v>
      </c>
      <c r="AC182" s="4">
        <v>0</v>
      </c>
      <c r="AI182" s="9">
        <f t="shared" si="12"/>
        <v>44264</v>
      </c>
      <c r="AJ182" s="9">
        <f t="shared" si="13"/>
        <v>44250</v>
      </c>
      <c r="AK182" s="9">
        <f t="shared" si="14"/>
        <v>44280</v>
      </c>
      <c r="AL182" s="9">
        <f t="shared" si="15"/>
        <v>44280</v>
      </c>
      <c r="AM182" s="10">
        <f t="shared" si="16"/>
        <v>-16</v>
      </c>
      <c r="AN182" s="11">
        <f t="shared" si="17"/>
        <v>-73116</v>
      </c>
    </row>
    <row r="183" spans="1:40" x14ac:dyDescent="0.2">
      <c r="A183" s="1" t="s">
        <v>359</v>
      </c>
      <c r="B183" s="1" t="s">
        <v>133</v>
      </c>
      <c r="C183" s="1" t="s">
        <v>157</v>
      </c>
      <c r="D183" s="1" t="s">
        <v>35</v>
      </c>
      <c r="E183" s="3">
        <v>43</v>
      </c>
      <c r="F183" s="1" t="s">
        <v>36</v>
      </c>
      <c r="G183" s="1" t="s">
        <v>747</v>
      </c>
      <c r="H183" s="4">
        <v>1300</v>
      </c>
      <c r="I183" s="1" t="s">
        <v>748</v>
      </c>
      <c r="J183" s="1" t="s">
        <v>749</v>
      </c>
      <c r="K183" s="1" t="s">
        <v>102</v>
      </c>
      <c r="L183" s="1" t="s">
        <v>148</v>
      </c>
      <c r="M183" s="1" t="s">
        <v>750</v>
      </c>
      <c r="N183" s="1" t="s">
        <v>41</v>
      </c>
      <c r="O183" s="1" t="s">
        <v>751</v>
      </c>
      <c r="P183" s="3">
        <v>138</v>
      </c>
      <c r="R183" s="1" t="s">
        <v>752</v>
      </c>
      <c r="S183" s="1" t="s">
        <v>44</v>
      </c>
      <c r="T183" s="1" t="s">
        <v>753</v>
      </c>
      <c r="X183" s="1" t="s">
        <v>576</v>
      </c>
      <c r="AB183" s="4">
        <v>1300</v>
      </c>
      <c r="AC183" s="4">
        <v>286</v>
      </c>
      <c r="AF183" s="1" t="s">
        <v>754</v>
      </c>
      <c r="AI183" s="9">
        <f t="shared" si="12"/>
        <v>44255</v>
      </c>
      <c r="AJ183" s="9">
        <f t="shared" si="13"/>
        <v>44223</v>
      </c>
      <c r="AK183" s="9">
        <f t="shared" si="14"/>
        <v>44253</v>
      </c>
      <c r="AL183" s="9">
        <f t="shared" si="15"/>
        <v>44255</v>
      </c>
      <c r="AM183" s="10">
        <f t="shared" si="16"/>
        <v>10</v>
      </c>
      <c r="AN183" s="11">
        <f t="shared" si="17"/>
        <v>13000</v>
      </c>
    </row>
    <row r="184" spans="1:40" x14ac:dyDescent="0.2">
      <c r="A184" s="1" t="s">
        <v>585</v>
      </c>
      <c r="B184" s="1" t="s">
        <v>336</v>
      </c>
      <c r="C184" s="1" t="s">
        <v>336</v>
      </c>
      <c r="D184" s="1" t="s">
        <v>35</v>
      </c>
      <c r="E184" s="3">
        <v>547</v>
      </c>
      <c r="F184" s="1" t="s">
        <v>36</v>
      </c>
      <c r="G184" s="1" t="s">
        <v>755</v>
      </c>
      <c r="H184" s="4">
        <v>700</v>
      </c>
      <c r="I184" s="1" t="s">
        <v>756</v>
      </c>
      <c r="J184" s="1" t="s">
        <v>757</v>
      </c>
      <c r="K184" s="1" t="s">
        <v>102</v>
      </c>
      <c r="L184" s="1" t="s">
        <v>148</v>
      </c>
      <c r="M184" s="1" t="s">
        <v>750</v>
      </c>
      <c r="N184" s="1" t="s">
        <v>41</v>
      </c>
      <c r="O184" s="1" t="s">
        <v>751</v>
      </c>
      <c r="P184" s="3">
        <v>139</v>
      </c>
      <c r="R184" s="1" t="s">
        <v>758</v>
      </c>
      <c r="S184" s="1" t="s">
        <v>44</v>
      </c>
      <c r="T184" s="1" t="s">
        <v>753</v>
      </c>
      <c r="V184" s="1" t="s">
        <v>46</v>
      </c>
      <c r="W184" s="1" t="s">
        <v>47</v>
      </c>
      <c r="X184" s="1" t="s">
        <v>336</v>
      </c>
      <c r="AB184" s="4">
        <v>700</v>
      </c>
      <c r="AC184" s="4">
        <v>154</v>
      </c>
      <c r="AF184" s="1" t="s">
        <v>759</v>
      </c>
      <c r="AI184" s="9">
        <f t="shared" si="12"/>
        <v>44221</v>
      </c>
      <c r="AJ184" s="9">
        <f t="shared" si="13"/>
        <v>44160</v>
      </c>
      <c r="AK184" s="9">
        <f t="shared" si="14"/>
        <v>44190</v>
      </c>
      <c r="AL184" s="9">
        <f t="shared" si="15"/>
        <v>44221</v>
      </c>
      <c r="AM184" s="10">
        <f t="shared" si="16"/>
        <v>44</v>
      </c>
      <c r="AN184" s="11">
        <f t="shared" si="17"/>
        <v>30800</v>
      </c>
    </row>
    <row r="185" spans="1:40" x14ac:dyDescent="0.2">
      <c r="A185" s="1" t="s">
        <v>359</v>
      </c>
      <c r="B185" s="1" t="s">
        <v>318</v>
      </c>
      <c r="C185" s="1" t="s">
        <v>98</v>
      </c>
      <c r="D185" s="1" t="s">
        <v>35</v>
      </c>
      <c r="E185" s="3">
        <v>594</v>
      </c>
      <c r="F185" s="1" t="s">
        <v>36</v>
      </c>
      <c r="G185" s="1" t="s">
        <v>760</v>
      </c>
      <c r="H185" s="4">
        <v>2500</v>
      </c>
      <c r="I185" s="1" t="s">
        <v>756</v>
      </c>
      <c r="J185" s="1" t="s">
        <v>757</v>
      </c>
      <c r="K185" s="1" t="s">
        <v>102</v>
      </c>
      <c r="L185" s="1" t="s">
        <v>148</v>
      </c>
      <c r="M185" s="1" t="s">
        <v>750</v>
      </c>
      <c r="N185" s="1" t="s">
        <v>41</v>
      </c>
      <c r="O185" s="1" t="s">
        <v>751</v>
      </c>
      <c r="P185" s="3">
        <v>140</v>
      </c>
      <c r="R185" s="1" t="s">
        <v>761</v>
      </c>
      <c r="S185" s="1" t="s">
        <v>44</v>
      </c>
      <c r="T185" s="1" t="s">
        <v>753</v>
      </c>
      <c r="X185" s="1" t="s">
        <v>318</v>
      </c>
      <c r="AB185" s="4">
        <v>2500</v>
      </c>
      <c r="AC185" s="4">
        <v>550</v>
      </c>
      <c r="AF185" s="1" t="s">
        <v>754</v>
      </c>
      <c r="AI185" s="9">
        <f t="shared" si="12"/>
        <v>44255</v>
      </c>
      <c r="AJ185" s="9">
        <f t="shared" si="13"/>
        <v>44194</v>
      </c>
      <c r="AK185" s="9">
        <f t="shared" si="14"/>
        <v>44224</v>
      </c>
      <c r="AL185" s="9">
        <f t="shared" si="15"/>
        <v>44255</v>
      </c>
      <c r="AM185" s="10">
        <f t="shared" si="16"/>
        <v>10</v>
      </c>
      <c r="AN185" s="11">
        <f t="shared" si="17"/>
        <v>25000</v>
      </c>
    </row>
    <row r="186" spans="1:40" hidden="1" x14ac:dyDescent="0.2">
      <c r="A186" s="1" t="s">
        <v>751</v>
      </c>
      <c r="B186" s="1" t="s">
        <v>751</v>
      </c>
      <c r="C186" s="1" t="s">
        <v>751</v>
      </c>
      <c r="D186" s="1" t="s">
        <v>78</v>
      </c>
      <c r="E186" s="3">
        <v>20072</v>
      </c>
      <c r="F186" s="1" t="s">
        <v>77</v>
      </c>
      <c r="G186" s="1" t="s">
        <v>78</v>
      </c>
      <c r="H186" s="4">
        <v>9497.39</v>
      </c>
      <c r="I186" s="1" t="s">
        <v>127</v>
      </c>
      <c r="K186" s="1" t="s">
        <v>102</v>
      </c>
      <c r="N186" s="1" t="s">
        <v>116</v>
      </c>
      <c r="O186" s="1" t="s">
        <v>751</v>
      </c>
      <c r="P186" s="3">
        <v>137</v>
      </c>
      <c r="R186" s="1" t="s">
        <v>762</v>
      </c>
      <c r="S186" s="1" t="s">
        <v>44</v>
      </c>
      <c r="X186" s="1" t="s">
        <v>620</v>
      </c>
      <c r="AB186" s="4">
        <v>0</v>
      </c>
      <c r="AC186" s="4">
        <v>0</v>
      </c>
      <c r="AI186" s="9">
        <f t="shared" si="12"/>
        <v>44265</v>
      </c>
      <c r="AJ186" s="9">
        <f t="shared" si="13"/>
        <v>44254</v>
      </c>
      <c r="AK186" s="9">
        <f t="shared" si="14"/>
        <v>44284</v>
      </c>
      <c r="AL186" s="9">
        <f t="shared" si="15"/>
        <v>44284</v>
      </c>
      <c r="AM186" s="10">
        <f t="shared" si="16"/>
        <v>-19</v>
      </c>
      <c r="AN186" s="11">
        <f t="shared" si="17"/>
        <v>-180450.40999999997</v>
      </c>
    </row>
    <row r="187" spans="1:40" x14ac:dyDescent="0.2">
      <c r="A187" s="1" t="s">
        <v>359</v>
      </c>
      <c r="B187" s="1" t="s">
        <v>106</v>
      </c>
      <c r="C187" s="1" t="s">
        <v>385</v>
      </c>
      <c r="D187" s="1" t="s">
        <v>35</v>
      </c>
      <c r="E187" s="3">
        <v>46</v>
      </c>
      <c r="F187" s="1" t="s">
        <v>36</v>
      </c>
      <c r="G187" s="1" t="s">
        <v>188</v>
      </c>
      <c r="H187" s="4">
        <v>19.8</v>
      </c>
      <c r="I187" s="1" t="s">
        <v>145</v>
      </c>
      <c r="J187" s="1" t="s">
        <v>146</v>
      </c>
      <c r="K187" s="1" t="s">
        <v>147</v>
      </c>
      <c r="L187" s="1" t="s">
        <v>148</v>
      </c>
      <c r="M187" s="1" t="s">
        <v>149</v>
      </c>
      <c r="N187" s="1" t="s">
        <v>41</v>
      </c>
      <c r="O187" s="1" t="s">
        <v>666</v>
      </c>
      <c r="P187" s="3">
        <v>142</v>
      </c>
      <c r="R187" s="1" t="s">
        <v>763</v>
      </c>
      <c r="S187" s="1" t="s">
        <v>44</v>
      </c>
      <c r="T187" s="1" t="s">
        <v>151</v>
      </c>
      <c r="V187" s="1" t="s">
        <v>65</v>
      </c>
      <c r="W187" s="1" t="s">
        <v>66</v>
      </c>
      <c r="X187" s="1" t="s">
        <v>427</v>
      </c>
      <c r="AB187" s="4">
        <v>19.8</v>
      </c>
      <c r="AC187" s="4">
        <v>4.3600000000000003</v>
      </c>
      <c r="AF187" s="1" t="s">
        <v>152</v>
      </c>
      <c r="AI187" s="9">
        <f t="shared" si="12"/>
        <v>44255</v>
      </c>
      <c r="AJ187" s="9">
        <f t="shared" si="13"/>
        <v>44229</v>
      </c>
      <c r="AK187" s="9">
        <f t="shared" si="14"/>
        <v>44259</v>
      </c>
      <c r="AL187" s="9">
        <f t="shared" si="15"/>
        <v>44259</v>
      </c>
      <c r="AM187" s="10">
        <f t="shared" si="16"/>
        <v>7</v>
      </c>
      <c r="AN187" s="11">
        <f t="shared" si="17"/>
        <v>138.6</v>
      </c>
    </row>
    <row r="188" spans="1:40" x14ac:dyDescent="0.2">
      <c r="A188" s="1" t="s">
        <v>597</v>
      </c>
      <c r="B188" s="1" t="s">
        <v>655</v>
      </c>
      <c r="C188" s="1" t="s">
        <v>359</v>
      </c>
      <c r="D188" s="1" t="s">
        <v>35</v>
      </c>
      <c r="E188" s="3">
        <v>82</v>
      </c>
      <c r="F188" s="1" t="s">
        <v>36</v>
      </c>
      <c r="G188" s="1" t="s">
        <v>764</v>
      </c>
      <c r="H188" s="4">
        <v>46.74</v>
      </c>
      <c r="I188" s="1" t="s">
        <v>145</v>
      </c>
      <c r="J188" s="1" t="s">
        <v>146</v>
      </c>
      <c r="K188" s="1" t="s">
        <v>147</v>
      </c>
      <c r="L188" s="1" t="s">
        <v>148</v>
      </c>
      <c r="M188" s="1" t="s">
        <v>149</v>
      </c>
      <c r="N188" s="1" t="s">
        <v>41</v>
      </c>
      <c r="O188" s="1" t="s">
        <v>666</v>
      </c>
      <c r="P188" s="3">
        <v>142</v>
      </c>
      <c r="R188" s="1" t="s">
        <v>765</v>
      </c>
      <c r="S188" s="1" t="s">
        <v>44</v>
      </c>
      <c r="T188" s="1" t="s">
        <v>151</v>
      </c>
      <c r="V188" s="1" t="s">
        <v>65</v>
      </c>
      <c r="W188" s="1" t="s">
        <v>66</v>
      </c>
      <c r="X188" s="1" t="s">
        <v>620</v>
      </c>
      <c r="AB188" s="4">
        <v>46.74</v>
      </c>
      <c r="AC188" s="4">
        <v>6.96</v>
      </c>
      <c r="AF188" s="1" t="s">
        <v>156</v>
      </c>
      <c r="AI188" s="9">
        <f t="shared" si="12"/>
        <v>44286</v>
      </c>
      <c r="AJ188" s="9">
        <f t="shared" si="13"/>
        <v>44254</v>
      </c>
      <c r="AK188" s="9">
        <f t="shared" si="14"/>
        <v>44284</v>
      </c>
      <c r="AL188" s="9">
        <f t="shared" si="15"/>
        <v>44286</v>
      </c>
      <c r="AM188" s="10">
        <f t="shared" si="16"/>
        <v>-20</v>
      </c>
      <c r="AN188" s="11">
        <f t="shared" si="17"/>
        <v>-934.80000000000007</v>
      </c>
    </row>
    <row r="189" spans="1:40" x14ac:dyDescent="0.2">
      <c r="A189" s="1" t="s">
        <v>597</v>
      </c>
      <c r="B189" s="1" t="s">
        <v>655</v>
      </c>
      <c r="C189" s="1" t="s">
        <v>359</v>
      </c>
      <c r="D189" s="1" t="s">
        <v>35</v>
      </c>
      <c r="E189" s="3">
        <v>83</v>
      </c>
      <c r="F189" s="1" t="s">
        <v>36</v>
      </c>
      <c r="G189" s="1" t="s">
        <v>766</v>
      </c>
      <c r="H189" s="4">
        <v>1657.57</v>
      </c>
      <c r="I189" s="1" t="s">
        <v>145</v>
      </c>
      <c r="J189" s="1" t="s">
        <v>146</v>
      </c>
      <c r="K189" s="1" t="s">
        <v>147</v>
      </c>
      <c r="L189" s="1" t="s">
        <v>148</v>
      </c>
      <c r="M189" s="1" t="s">
        <v>149</v>
      </c>
      <c r="N189" s="1" t="s">
        <v>41</v>
      </c>
      <c r="O189" s="1" t="s">
        <v>666</v>
      </c>
      <c r="P189" s="3">
        <v>142</v>
      </c>
      <c r="R189" s="1" t="s">
        <v>767</v>
      </c>
      <c r="S189" s="1" t="s">
        <v>44</v>
      </c>
      <c r="T189" s="1" t="s">
        <v>151</v>
      </c>
      <c r="V189" s="1" t="s">
        <v>65</v>
      </c>
      <c r="W189" s="1" t="s">
        <v>66</v>
      </c>
      <c r="X189" s="1" t="s">
        <v>620</v>
      </c>
      <c r="AB189" s="4">
        <v>1657.57</v>
      </c>
      <c r="AC189" s="4">
        <v>340.23</v>
      </c>
      <c r="AF189" s="1" t="s">
        <v>152</v>
      </c>
      <c r="AI189" s="9">
        <f t="shared" si="12"/>
        <v>44286</v>
      </c>
      <c r="AJ189" s="9">
        <f t="shared" si="13"/>
        <v>44254</v>
      </c>
      <c r="AK189" s="9">
        <f t="shared" si="14"/>
        <v>44284</v>
      </c>
      <c r="AL189" s="9">
        <f t="shared" si="15"/>
        <v>44286</v>
      </c>
      <c r="AM189" s="10">
        <f t="shared" si="16"/>
        <v>-20</v>
      </c>
      <c r="AN189" s="11">
        <f t="shared" si="17"/>
        <v>-33151.4</v>
      </c>
    </row>
    <row r="190" spans="1:40" hidden="1" x14ac:dyDescent="0.2">
      <c r="A190" s="1" t="s">
        <v>666</v>
      </c>
      <c r="B190" s="1" t="s">
        <v>666</v>
      </c>
      <c r="C190" s="1" t="s">
        <v>666</v>
      </c>
      <c r="D190" s="1" t="s">
        <v>78</v>
      </c>
      <c r="E190" s="3">
        <v>20073</v>
      </c>
      <c r="F190" s="1" t="s">
        <v>77</v>
      </c>
      <c r="G190" s="1" t="s">
        <v>78</v>
      </c>
      <c r="H190" s="4">
        <v>1260.8499999999999</v>
      </c>
      <c r="I190" s="1" t="s">
        <v>127</v>
      </c>
      <c r="K190" s="1" t="s">
        <v>102</v>
      </c>
      <c r="N190" s="1" t="s">
        <v>116</v>
      </c>
      <c r="O190" s="1" t="s">
        <v>666</v>
      </c>
      <c r="P190" s="3">
        <v>141</v>
      </c>
      <c r="R190" s="1" t="s">
        <v>768</v>
      </c>
      <c r="S190" s="1" t="s">
        <v>44</v>
      </c>
      <c r="X190" s="1" t="s">
        <v>620</v>
      </c>
      <c r="AB190" s="4">
        <v>0</v>
      </c>
      <c r="AC190" s="4">
        <v>0</v>
      </c>
      <c r="AI190" s="9">
        <f t="shared" si="12"/>
        <v>44266</v>
      </c>
      <c r="AJ190" s="9">
        <f t="shared" si="13"/>
        <v>44254</v>
      </c>
      <c r="AK190" s="9">
        <f t="shared" si="14"/>
        <v>44284</v>
      </c>
      <c r="AL190" s="9">
        <f t="shared" si="15"/>
        <v>44284</v>
      </c>
      <c r="AM190" s="10">
        <f t="shared" si="16"/>
        <v>-18</v>
      </c>
      <c r="AN190" s="11">
        <f t="shared" si="17"/>
        <v>-22695.3</v>
      </c>
    </row>
    <row r="191" spans="1:40" x14ac:dyDescent="0.2">
      <c r="A191" s="1" t="s">
        <v>359</v>
      </c>
      <c r="B191" s="1" t="s">
        <v>278</v>
      </c>
      <c r="C191" s="1" t="s">
        <v>284</v>
      </c>
      <c r="D191" s="1" t="s">
        <v>35</v>
      </c>
      <c r="E191" s="3">
        <v>28</v>
      </c>
      <c r="F191" s="1" t="s">
        <v>36</v>
      </c>
      <c r="G191" s="1" t="s">
        <v>769</v>
      </c>
      <c r="H191" s="4">
        <v>477</v>
      </c>
      <c r="I191" s="1" t="s">
        <v>770</v>
      </c>
      <c r="J191" s="1" t="s">
        <v>771</v>
      </c>
      <c r="K191" s="1" t="s">
        <v>102</v>
      </c>
      <c r="L191" s="1" t="s">
        <v>148</v>
      </c>
      <c r="M191" s="1" t="s">
        <v>772</v>
      </c>
      <c r="N191" s="1" t="s">
        <v>41</v>
      </c>
      <c r="O191" s="1" t="s">
        <v>773</v>
      </c>
      <c r="P191" s="3">
        <v>143</v>
      </c>
      <c r="R191" s="1" t="s">
        <v>774</v>
      </c>
      <c r="S191" s="1" t="s">
        <v>44</v>
      </c>
      <c r="T191" s="1" t="s">
        <v>775</v>
      </c>
      <c r="V191" s="1" t="s">
        <v>46</v>
      </c>
      <c r="W191" s="1" t="s">
        <v>47</v>
      </c>
      <c r="X191" s="1" t="s">
        <v>284</v>
      </c>
      <c r="AB191" s="4">
        <v>477</v>
      </c>
      <c r="AC191" s="4">
        <v>104.94</v>
      </c>
      <c r="AF191" s="1" t="s">
        <v>286</v>
      </c>
      <c r="AI191" s="9">
        <f t="shared" si="12"/>
        <v>44255</v>
      </c>
      <c r="AJ191" s="9">
        <f t="shared" si="13"/>
        <v>44215</v>
      </c>
      <c r="AK191" s="9">
        <f t="shared" si="14"/>
        <v>44245</v>
      </c>
      <c r="AL191" s="9">
        <f t="shared" si="15"/>
        <v>44255</v>
      </c>
      <c r="AM191" s="10">
        <f t="shared" si="16"/>
        <v>18</v>
      </c>
      <c r="AN191" s="11">
        <f t="shared" si="17"/>
        <v>8586</v>
      </c>
    </row>
    <row r="192" spans="1:40" x14ac:dyDescent="0.2">
      <c r="A192" s="1" t="s">
        <v>597</v>
      </c>
      <c r="B192" s="1" t="s">
        <v>585</v>
      </c>
      <c r="C192" s="1" t="s">
        <v>309</v>
      </c>
      <c r="D192" s="1" t="s">
        <v>35</v>
      </c>
      <c r="E192" s="3">
        <v>7</v>
      </c>
      <c r="F192" s="1" t="s">
        <v>77</v>
      </c>
      <c r="G192" s="1" t="s">
        <v>776</v>
      </c>
      <c r="H192" s="4">
        <v>633.66</v>
      </c>
      <c r="I192" s="1" t="s">
        <v>777</v>
      </c>
      <c r="J192" s="1" t="s">
        <v>778</v>
      </c>
      <c r="K192" s="1" t="s">
        <v>779</v>
      </c>
      <c r="L192" s="1" t="s">
        <v>637</v>
      </c>
      <c r="M192" s="1" t="s">
        <v>780</v>
      </c>
      <c r="N192" s="1" t="s">
        <v>41</v>
      </c>
      <c r="O192" s="1" t="s">
        <v>729</v>
      </c>
      <c r="P192" s="3">
        <v>148</v>
      </c>
      <c r="R192" s="1" t="s">
        <v>781</v>
      </c>
      <c r="S192" s="1" t="s">
        <v>44</v>
      </c>
      <c r="T192" s="1" t="s">
        <v>782</v>
      </c>
      <c r="V192" s="1" t="s">
        <v>46</v>
      </c>
      <c r="W192" s="1" t="s">
        <v>47</v>
      </c>
      <c r="X192" s="1" t="s">
        <v>309</v>
      </c>
      <c r="AB192" s="4">
        <v>633.66</v>
      </c>
      <c r="AC192" s="4">
        <v>0</v>
      </c>
      <c r="AF192" s="1" t="s">
        <v>783</v>
      </c>
      <c r="AI192" s="9">
        <f t="shared" si="12"/>
        <v>44286</v>
      </c>
      <c r="AJ192" s="9">
        <f t="shared" si="13"/>
        <v>44228</v>
      </c>
      <c r="AK192" s="9">
        <f t="shared" si="14"/>
        <v>44258</v>
      </c>
      <c r="AL192" s="9">
        <f t="shared" si="15"/>
        <v>44286</v>
      </c>
      <c r="AM192" s="10">
        <f t="shared" si="16"/>
        <v>-12</v>
      </c>
      <c r="AN192" s="11">
        <f t="shared" si="17"/>
        <v>-7603.92</v>
      </c>
    </row>
    <row r="193" spans="1:40" x14ac:dyDescent="0.2">
      <c r="A193" s="1" t="s">
        <v>597</v>
      </c>
      <c r="B193" s="1" t="s">
        <v>301</v>
      </c>
      <c r="C193" s="1" t="s">
        <v>542</v>
      </c>
      <c r="D193" s="1" t="s">
        <v>35</v>
      </c>
      <c r="E193" s="3">
        <v>8</v>
      </c>
      <c r="F193" s="1" t="s">
        <v>77</v>
      </c>
      <c r="G193" s="1" t="s">
        <v>784</v>
      </c>
      <c r="H193" s="4">
        <v>633.66</v>
      </c>
      <c r="I193" s="1" t="s">
        <v>777</v>
      </c>
      <c r="J193" s="1" t="s">
        <v>778</v>
      </c>
      <c r="K193" s="1" t="s">
        <v>779</v>
      </c>
      <c r="L193" s="1" t="s">
        <v>637</v>
      </c>
      <c r="M193" s="1" t="s">
        <v>780</v>
      </c>
      <c r="N193" s="1" t="s">
        <v>41</v>
      </c>
      <c r="O193" s="1" t="s">
        <v>729</v>
      </c>
      <c r="P193" s="3">
        <v>148</v>
      </c>
      <c r="R193" s="1" t="s">
        <v>785</v>
      </c>
      <c r="S193" s="1" t="s">
        <v>44</v>
      </c>
      <c r="T193" s="1" t="s">
        <v>782</v>
      </c>
      <c r="V193" s="1" t="s">
        <v>46</v>
      </c>
      <c r="W193" s="1" t="s">
        <v>47</v>
      </c>
      <c r="X193" s="1" t="s">
        <v>542</v>
      </c>
      <c r="AB193" s="4">
        <v>633.66</v>
      </c>
      <c r="AC193" s="4">
        <v>0</v>
      </c>
      <c r="AF193" s="1" t="s">
        <v>783</v>
      </c>
      <c r="AI193" s="9">
        <f t="shared" si="12"/>
        <v>44286</v>
      </c>
      <c r="AJ193" s="9">
        <f t="shared" si="13"/>
        <v>44237</v>
      </c>
      <c r="AK193" s="9">
        <f t="shared" si="14"/>
        <v>44267</v>
      </c>
      <c r="AL193" s="9">
        <f t="shared" si="15"/>
        <v>44286</v>
      </c>
      <c r="AM193" s="10">
        <f t="shared" si="16"/>
        <v>-12</v>
      </c>
      <c r="AN193" s="11">
        <f t="shared" si="17"/>
        <v>-7603.92</v>
      </c>
    </row>
    <row r="194" spans="1:40" x14ac:dyDescent="0.2">
      <c r="A194" s="1" t="s">
        <v>786</v>
      </c>
      <c r="B194" s="1" t="s">
        <v>385</v>
      </c>
      <c r="C194" s="1" t="s">
        <v>618</v>
      </c>
      <c r="D194" s="1" t="s">
        <v>35</v>
      </c>
      <c r="E194" s="3">
        <v>14</v>
      </c>
      <c r="F194" s="1" t="s">
        <v>77</v>
      </c>
      <c r="G194" s="1" t="s">
        <v>787</v>
      </c>
      <c r="H194" s="4">
        <v>800</v>
      </c>
      <c r="I194" s="1" t="s">
        <v>777</v>
      </c>
      <c r="J194" s="1" t="s">
        <v>778</v>
      </c>
      <c r="K194" s="1" t="s">
        <v>779</v>
      </c>
      <c r="L194" s="1" t="s">
        <v>637</v>
      </c>
      <c r="M194" s="1" t="s">
        <v>780</v>
      </c>
      <c r="N194" s="1" t="s">
        <v>41</v>
      </c>
      <c r="O194" s="1" t="s">
        <v>729</v>
      </c>
      <c r="P194" s="3">
        <v>149</v>
      </c>
      <c r="R194" s="1" t="s">
        <v>788</v>
      </c>
      <c r="S194" s="1" t="s">
        <v>44</v>
      </c>
      <c r="T194" s="1" t="s">
        <v>789</v>
      </c>
      <c r="V194" s="1" t="s">
        <v>46</v>
      </c>
      <c r="W194" s="1" t="s">
        <v>47</v>
      </c>
      <c r="X194" s="1" t="s">
        <v>618</v>
      </c>
      <c r="AB194" s="4">
        <v>800</v>
      </c>
      <c r="AC194" s="4">
        <v>0</v>
      </c>
      <c r="AF194" s="1" t="s">
        <v>783</v>
      </c>
      <c r="AI194" s="9">
        <f t="shared" si="12"/>
        <v>44316</v>
      </c>
      <c r="AJ194" s="9">
        <f t="shared" si="13"/>
        <v>44249</v>
      </c>
      <c r="AK194" s="9">
        <f t="shared" si="14"/>
        <v>44279</v>
      </c>
      <c r="AL194" s="9">
        <f t="shared" si="15"/>
        <v>44316</v>
      </c>
      <c r="AM194" s="10">
        <f t="shared" si="16"/>
        <v>-42</v>
      </c>
      <c r="AN194" s="11">
        <f t="shared" si="17"/>
        <v>-33600</v>
      </c>
    </row>
    <row r="195" spans="1:40" x14ac:dyDescent="0.2">
      <c r="A195" s="1" t="s">
        <v>722</v>
      </c>
      <c r="B195" s="1" t="s">
        <v>722</v>
      </c>
      <c r="C195" s="1" t="s">
        <v>722</v>
      </c>
      <c r="D195" s="1" t="s">
        <v>35</v>
      </c>
      <c r="E195" s="3">
        <v>17</v>
      </c>
      <c r="F195" s="1" t="s">
        <v>77</v>
      </c>
      <c r="G195" s="1" t="s">
        <v>764</v>
      </c>
      <c r="H195" s="4">
        <v>3789.78</v>
      </c>
      <c r="I195" s="1" t="s">
        <v>189</v>
      </c>
      <c r="J195" s="1" t="s">
        <v>190</v>
      </c>
      <c r="K195" s="1" t="s">
        <v>102</v>
      </c>
      <c r="N195" s="1" t="s">
        <v>41</v>
      </c>
      <c r="O195" s="1" t="s">
        <v>729</v>
      </c>
      <c r="P195" s="3">
        <v>145</v>
      </c>
      <c r="R195" s="1" t="s">
        <v>790</v>
      </c>
      <c r="S195" s="1" t="s">
        <v>44</v>
      </c>
      <c r="V195" s="1" t="s">
        <v>46</v>
      </c>
      <c r="W195" s="1" t="s">
        <v>47</v>
      </c>
      <c r="X195" s="1" t="s">
        <v>722</v>
      </c>
      <c r="AB195" s="4">
        <v>3687.66</v>
      </c>
      <c r="AC195" s="4">
        <v>811.29</v>
      </c>
      <c r="AF195" s="1" t="s">
        <v>187</v>
      </c>
      <c r="AI195" s="9">
        <f t="shared" si="12"/>
        <v>44260</v>
      </c>
      <c r="AJ195" s="9">
        <f t="shared" si="13"/>
        <v>44260</v>
      </c>
      <c r="AK195" s="9">
        <f t="shared" si="14"/>
        <v>44290</v>
      </c>
      <c r="AL195" s="9">
        <f t="shared" si="15"/>
        <v>44290</v>
      </c>
      <c r="AM195" s="10">
        <f t="shared" si="16"/>
        <v>-16</v>
      </c>
      <c r="AN195" s="11">
        <f t="shared" si="17"/>
        <v>-60636.480000000003</v>
      </c>
    </row>
    <row r="196" spans="1:40" x14ac:dyDescent="0.2">
      <c r="A196" s="1" t="s">
        <v>359</v>
      </c>
      <c r="B196" s="1" t="s">
        <v>106</v>
      </c>
      <c r="C196" s="1" t="s">
        <v>385</v>
      </c>
      <c r="D196" s="1" t="s">
        <v>35</v>
      </c>
      <c r="E196" s="3">
        <v>49</v>
      </c>
      <c r="F196" s="1" t="s">
        <v>36</v>
      </c>
      <c r="G196" s="1" t="s">
        <v>791</v>
      </c>
      <c r="H196" s="4">
        <v>14059.35</v>
      </c>
      <c r="I196" s="1" t="s">
        <v>396</v>
      </c>
      <c r="J196" s="1" t="s">
        <v>397</v>
      </c>
      <c r="K196" s="1" t="s">
        <v>216</v>
      </c>
      <c r="L196" s="1" t="s">
        <v>368</v>
      </c>
      <c r="M196" s="1" t="s">
        <v>398</v>
      </c>
      <c r="N196" s="1" t="s">
        <v>41</v>
      </c>
      <c r="O196" s="1" t="s">
        <v>729</v>
      </c>
      <c r="P196" s="3">
        <v>147</v>
      </c>
      <c r="R196" s="1" t="s">
        <v>792</v>
      </c>
      <c r="S196" s="1" t="s">
        <v>44</v>
      </c>
      <c r="T196" s="1" t="s">
        <v>400</v>
      </c>
      <c r="V196" s="1" t="s">
        <v>65</v>
      </c>
      <c r="W196" s="1" t="s">
        <v>66</v>
      </c>
      <c r="X196" s="1" t="s">
        <v>793</v>
      </c>
      <c r="AB196" s="4">
        <v>14059.35</v>
      </c>
      <c r="AC196" s="4">
        <v>1405.94</v>
      </c>
      <c r="AF196" s="1" t="s">
        <v>407</v>
      </c>
      <c r="AI196" s="9">
        <f t="shared" ref="AI196:AI259" si="18">DATEVALUE(A196)</f>
        <v>44255</v>
      </c>
      <c r="AJ196" s="9">
        <f t="shared" ref="AJ196:AJ259" si="19">DATEVALUE(X196)</f>
        <v>44233</v>
      </c>
      <c r="AK196" s="9">
        <f t="shared" ref="AK196:AK259" si="20">30+AJ196</f>
        <v>44263</v>
      </c>
      <c r="AL196" s="9">
        <f t="shared" ref="AL196:AL259" si="21">MAX(AI196,AK196)</f>
        <v>44263</v>
      </c>
      <c r="AM196" s="10">
        <f t="shared" ref="AM196:AM259" si="22">+O196-AL196</f>
        <v>11</v>
      </c>
      <c r="AN196" s="11">
        <f t="shared" ref="AN196:AN259" si="23">+AM196*H196</f>
        <v>154652.85</v>
      </c>
    </row>
    <row r="197" spans="1:40" x14ac:dyDescent="0.2">
      <c r="A197" s="1" t="s">
        <v>794</v>
      </c>
      <c r="B197" s="1" t="s">
        <v>414</v>
      </c>
      <c r="C197" s="1" t="s">
        <v>359</v>
      </c>
      <c r="D197" s="1" t="s">
        <v>35</v>
      </c>
      <c r="E197" s="3">
        <v>72</v>
      </c>
      <c r="F197" s="1" t="s">
        <v>36</v>
      </c>
      <c r="G197" s="1" t="s">
        <v>795</v>
      </c>
      <c r="H197" s="4">
        <v>2204.64</v>
      </c>
      <c r="I197" s="1" t="s">
        <v>417</v>
      </c>
      <c r="J197" s="1" t="s">
        <v>418</v>
      </c>
      <c r="K197" s="1" t="s">
        <v>282</v>
      </c>
      <c r="N197" s="1" t="s">
        <v>41</v>
      </c>
      <c r="O197" s="1" t="s">
        <v>729</v>
      </c>
      <c r="P197" s="3">
        <v>144</v>
      </c>
      <c r="R197" s="1" t="s">
        <v>796</v>
      </c>
      <c r="S197" s="1" t="s">
        <v>44</v>
      </c>
      <c r="T197" s="1" t="s">
        <v>797</v>
      </c>
      <c r="V197" s="1" t="s">
        <v>46</v>
      </c>
      <c r="W197" s="1" t="s">
        <v>47</v>
      </c>
      <c r="X197" s="1" t="s">
        <v>603</v>
      </c>
      <c r="AB197" s="4">
        <v>2204.64</v>
      </c>
      <c r="AC197" s="4">
        <v>485.02</v>
      </c>
      <c r="AF197" s="1" t="s">
        <v>140</v>
      </c>
      <c r="AI197" s="9">
        <f t="shared" si="18"/>
        <v>44284</v>
      </c>
      <c r="AJ197" s="9">
        <f t="shared" si="19"/>
        <v>44245</v>
      </c>
      <c r="AK197" s="9">
        <f t="shared" si="20"/>
        <v>44275</v>
      </c>
      <c r="AL197" s="9">
        <f t="shared" si="21"/>
        <v>44284</v>
      </c>
      <c r="AM197" s="10">
        <f t="shared" si="22"/>
        <v>-10</v>
      </c>
      <c r="AN197" s="11">
        <f t="shared" si="23"/>
        <v>-22046.399999999998</v>
      </c>
    </row>
    <row r="198" spans="1:40" x14ac:dyDescent="0.2">
      <c r="A198" s="1" t="s">
        <v>798</v>
      </c>
      <c r="B198" s="1" t="s">
        <v>359</v>
      </c>
      <c r="C198" s="1" t="s">
        <v>666</v>
      </c>
      <c r="D198" s="1" t="s">
        <v>35</v>
      </c>
      <c r="E198" s="3">
        <v>90</v>
      </c>
      <c r="F198" s="1" t="s">
        <v>36</v>
      </c>
      <c r="G198" s="1" t="s">
        <v>799</v>
      </c>
      <c r="H198" s="4">
        <v>12773.78</v>
      </c>
      <c r="I198" s="1" t="s">
        <v>396</v>
      </c>
      <c r="J198" s="1" t="s">
        <v>397</v>
      </c>
      <c r="K198" s="1" t="s">
        <v>216</v>
      </c>
      <c r="L198" s="1" t="s">
        <v>368</v>
      </c>
      <c r="M198" s="1" t="s">
        <v>398</v>
      </c>
      <c r="N198" s="1" t="s">
        <v>41</v>
      </c>
      <c r="O198" s="1" t="s">
        <v>729</v>
      </c>
      <c r="P198" s="3">
        <v>147</v>
      </c>
      <c r="R198" s="1" t="s">
        <v>800</v>
      </c>
      <c r="S198" s="1" t="s">
        <v>44</v>
      </c>
      <c r="T198" s="1" t="s">
        <v>400</v>
      </c>
      <c r="V198" s="1" t="s">
        <v>65</v>
      </c>
      <c r="W198" s="1" t="s">
        <v>66</v>
      </c>
      <c r="X198" s="1" t="s">
        <v>666</v>
      </c>
      <c r="AB198" s="4">
        <v>12773.78</v>
      </c>
      <c r="AC198" s="4">
        <v>1277.3800000000001</v>
      </c>
      <c r="AF198" s="1" t="s">
        <v>407</v>
      </c>
      <c r="AI198" s="9">
        <f t="shared" si="18"/>
        <v>44283</v>
      </c>
      <c r="AJ198" s="9">
        <f t="shared" si="19"/>
        <v>44266</v>
      </c>
      <c r="AK198" s="9">
        <f t="shared" si="20"/>
        <v>44296</v>
      </c>
      <c r="AL198" s="9">
        <f t="shared" si="21"/>
        <v>44296</v>
      </c>
      <c r="AM198" s="10">
        <f t="shared" si="22"/>
        <v>-22</v>
      </c>
      <c r="AN198" s="11">
        <f t="shared" si="23"/>
        <v>-281023.16000000003</v>
      </c>
    </row>
    <row r="199" spans="1:40" hidden="1" x14ac:dyDescent="0.2">
      <c r="A199" s="1" t="s">
        <v>729</v>
      </c>
      <c r="B199" s="1" t="s">
        <v>729</v>
      </c>
      <c r="C199" s="1" t="s">
        <v>729</v>
      </c>
      <c r="D199" s="1" t="s">
        <v>78</v>
      </c>
      <c r="E199" s="3">
        <v>20074</v>
      </c>
      <c r="F199" s="1" t="s">
        <v>77</v>
      </c>
      <c r="G199" s="1" t="s">
        <v>78</v>
      </c>
      <c r="H199" s="4">
        <v>34163.51</v>
      </c>
      <c r="I199" s="1" t="s">
        <v>372</v>
      </c>
      <c r="N199" s="1" t="s">
        <v>373</v>
      </c>
      <c r="O199" s="1" t="s">
        <v>729</v>
      </c>
      <c r="P199" s="3">
        <v>146</v>
      </c>
      <c r="R199" s="1" t="s">
        <v>801</v>
      </c>
      <c r="S199" s="1" t="s">
        <v>44</v>
      </c>
      <c r="X199" s="1" t="s">
        <v>682</v>
      </c>
      <c r="AB199" s="4">
        <v>0</v>
      </c>
      <c r="AC199" s="4">
        <v>0</v>
      </c>
      <c r="AI199" s="9">
        <f t="shared" si="18"/>
        <v>44274</v>
      </c>
      <c r="AJ199" s="9">
        <f t="shared" si="19"/>
        <v>44259</v>
      </c>
      <c r="AK199" s="9">
        <f t="shared" si="20"/>
        <v>44289</v>
      </c>
      <c r="AL199" s="9">
        <f t="shared" si="21"/>
        <v>44289</v>
      </c>
      <c r="AM199" s="10">
        <f t="shared" si="22"/>
        <v>-15</v>
      </c>
      <c r="AN199" s="11">
        <f t="shared" si="23"/>
        <v>-512452.65</v>
      </c>
    </row>
    <row r="200" spans="1:40" hidden="1" x14ac:dyDescent="0.2">
      <c r="A200" s="1" t="s">
        <v>729</v>
      </c>
      <c r="B200" s="1" t="s">
        <v>729</v>
      </c>
      <c r="C200" s="1" t="s">
        <v>729</v>
      </c>
      <c r="D200" s="1" t="s">
        <v>78</v>
      </c>
      <c r="E200" s="3">
        <v>20075</v>
      </c>
      <c r="F200" s="1" t="s">
        <v>77</v>
      </c>
      <c r="G200" s="1" t="s">
        <v>78</v>
      </c>
      <c r="H200" s="4">
        <v>749.06</v>
      </c>
      <c r="I200" s="1" t="s">
        <v>372</v>
      </c>
      <c r="N200" s="1" t="s">
        <v>373</v>
      </c>
      <c r="O200" s="1" t="s">
        <v>729</v>
      </c>
      <c r="P200" s="3">
        <v>146</v>
      </c>
      <c r="R200" s="1" t="s">
        <v>802</v>
      </c>
      <c r="S200" s="1" t="s">
        <v>44</v>
      </c>
      <c r="X200" s="1" t="s">
        <v>682</v>
      </c>
      <c r="AB200" s="4">
        <v>0</v>
      </c>
      <c r="AC200" s="4">
        <v>0</v>
      </c>
      <c r="AI200" s="9">
        <f t="shared" si="18"/>
        <v>44274</v>
      </c>
      <c r="AJ200" s="9">
        <f t="shared" si="19"/>
        <v>44259</v>
      </c>
      <c r="AK200" s="9">
        <f t="shared" si="20"/>
        <v>44289</v>
      </c>
      <c r="AL200" s="9">
        <f t="shared" si="21"/>
        <v>44289</v>
      </c>
      <c r="AM200" s="10">
        <f t="shared" si="22"/>
        <v>-15</v>
      </c>
      <c r="AN200" s="11">
        <f t="shared" si="23"/>
        <v>-11235.9</v>
      </c>
    </row>
    <row r="201" spans="1:40" x14ac:dyDescent="0.2">
      <c r="A201" s="1" t="s">
        <v>597</v>
      </c>
      <c r="B201" s="1" t="s">
        <v>803</v>
      </c>
      <c r="C201" s="1" t="s">
        <v>666</v>
      </c>
      <c r="D201" s="1" t="s">
        <v>35</v>
      </c>
      <c r="E201" s="3">
        <v>18</v>
      </c>
      <c r="F201" s="1" t="s">
        <v>77</v>
      </c>
      <c r="G201" s="1" t="s">
        <v>804</v>
      </c>
      <c r="H201" s="4">
        <v>390.29</v>
      </c>
      <c r="I201" s="1" t="s">
        <v>805</v>
      </c>
      <c r="K201" s="1" t="s">
        <v>147</v>
      </c>
      <c r="L201" s="1" t="s">
        <v>148</v>
      </c>
      <c r="M201" s="1" t="s">
        <v>806</v>
      </c>
      <c r="N201" s="1" t="s">
        <v>41</v>
      </c>
      <c r="O201" s="1" t="s">
        <v>807</v>
      </c>
      <c r="P201" s="3">
        <v>150</v>
      </c>
      <c r="R201" s="1" t="s">
        <v>808</v>
      </c>
      <c r="S201" s="1" t="s">
        <v>44</v>
      </c>
      <c r="T201" s="1" t="s">
        <v>809</v>
      </c>
      <c r="V201" s="1" t="s">
        <v>65</v>
      </c>
      <c r="W201" s="1" t="s">
        <v>66</v>
      </c>
      <c r="X201" s="1" t="s">
        <v>666</v>
      </c>
      <c r="AB201" s="4">
        <v>390.29</v>
      </c>
      <c r="AC201" s="4">
        <v>0</v>
      </c>
      <c r="AF201" s="1" t="s">
        <v>810</v>
      </c>
      <c r="AI201" s="9">
        <f t="shared" si="18"/>
        <v>44286</v>
      </c>
      <c r="AJ201" s="9">
        <f t="shared" si="19"/>
        <v>44266</v>
      </c>
      <c r="AK201" s="9">
        <f t="shared" si="20"/>
        <v>44296</v>
      </c>
      <c r="AL201" s="9">
        <f t="shared" si="21"/>
        <v>44296</v>
      </c>
      <c r="AM201" s="10">
        <f t="shared" si="22"/>
        <v>-17</v>
      </c>
      <c r="AN201" s="11">
        <f t="shared" si="23"/>
        <v>-6634.93</v>
      </c>
    </row>
    <row r="202" spans="1:40" x14ac:dyDescent="0.2">
      <c r="A202" s="1" t="s">
        <v>732</v>
      </c>
      <c r="B202" s="1" t="s">
        <v>486</v>
      </c>
      <c r="C202" s="1" t="s">
        <v>359</v>
      </c>
      <c r="D202" s="1" t="s">
        <v>35</v>
      </c>
      <c r="E202" s="3">
        <v>80</v>
      </c>
      <c r="F202" s="1" t="s">
        <v>36</v>
      </c>
      <c r="G202" s="1" t="s">
        <v>811</v>
      </c>
      <c r="H202" s="4">
        <v>432.87</v>
      </c>
      <c r="I202" s="1" t="s">
        <v>812</v>
      </c>
      <c r="J202" s="1" t="s">
        <v>813</v>
      </c>
      <c r="K202" s="1" t="s">
        <v>814</v>
      </c>
      <c r="L202" s="1" t="s">
        <v>815</v>
      </c>
      <c r="M202" s="1" t="s">
        <v>816</v>
      </c>
      <c r="N202" s="1" t="s">
        <v>41</v>
      </c>
      <c r="O202" s="1" t="s">
        <v>817</v>
      </c>
      <c r="P202" s="3">
        <v>152</v>
      </c>
      <c r="R202" s="1" t="s">
        <v>818</v>
      </c>
      <c r="S202" s="1" t="s">
        <v>44</v>
      </c>
      <c r="T202" s="1" t="s">
        <v>819</v>
      </c>
      <c r="V202" s="1" t="s">
        <v>46</v>
      </c>
      <c r="W202" s="1" t="s">
        <v>47</v>
      </c>
      <c r="X202" s="1" t="s">
        <v>655</v>
      </c>
      <c r="AB202" s="4">
        <v>432.87</v>
      </c>
      <c r="AC202" s="4">
        <v>95.23</v>
      </c>
      <c r="AF202" s="1" t="s">
        <v>384</v>
      </c>
      <c r="AI202" s="9">
        <f t="shared" si="18"/>
        <v>44264</v>
      </c>
      <c r="AJ202" s="9">
        <f t="shared" si="19"/>
        <v>44252</v>
      </c>
      <c r="AK202" s="9">
        <f t="shared" si="20"/>
        <v>44282</v>
      </c>
      <c r="AL202" s="9">
        <f t="shared" si="21"/>
        <v>44282</v>
      </c>
      <c r="AM202" s="10">
        <f t="shared" si="22"/>
        <v>-2</v>
      </c>
      <c r="AN202" s="11">
        <f t="shared" si="23"/>
        <v>-865.74</v>
      </c>
    </row>
    <row r="203" spans="1:40" x14ac:dyDescent="0.2">
      <c r="A203" s="1" t="s">
        <v>820</v>
      </c>
      <c r="B203" s="1" t="s">
        <v>414</v>
      </c>
      <c r="C203" s="1" t="s">
        <v>359</v>
      </c>
      <c r="D203" s="1" t="s">
        <v>35</v>
      </c>
      <c r="E203" s="3">
        <v>81</v>
      </c>
      <c r="F203" s="1" t="s">
        <v>36</v>
      </c>
      <c r="G203" s="1" t="s">
        <v>821</v>
      </c>
      <c r="H203" s="4">
        <v>120.3</v>
      </c>
      <c r="I203" s="1" t="s">
        <v>812</v>
      </c>
      <c r="J203" s="1" t="s">
        <v>813</v>
      </c>
      <c r="K203" s="1" t="s">
        <v>814</v>
      </c>
      <c r="L203" s="1" t="s">
        <v>815</v>
      </c>
      <c r="M203" s="1" t="s">
        <v>816</v>
      </c>
      <c r="N203" s="1" t="s">
        <v>41</v>
      </c>
      <c r="O203" s="1" t="s">
        <v>817</v>
      </c>
      <c r="P203" s="3">
        <v>152</v>
      </c>
      <c r="R203" s="1" t="s">
        <v>822</v>
      </c>
      <c r="S203" s="1" t="s">
        <v>44</v>
      </c>
      <c r="T203" s="1" t="s">
        <v>819</v>
      </c>
      <c r="V203" s="1" t="s">
        <v>65</v>
      </c>
      <c r="W203" s="1" t="s">
        <v>66</v>
      </c>
      <c r="X203" s="1" t="s">
        <v>823</v>
      </c>
      <c r="AB203" s="4">
        <v>120.3</v>
      </c>
      <c r="AC203" s="4">
        <v>26.47</v>
      </c>
      <c r="AF203" s="1" t="s">
        <v>441</v>
      </c>
      <c r="AI203" s="9">
        <f t="shared" si="18"/>
        <v>44270</v>
      </c>
      <c r="AJ203" s="9">
        <f t="shared" si="19"/>
        <v>44253</v>
      </c>
      <c r="AK203" s="9">
        <f t="shared" si="20"/>
        <v>44283</v>
      </c>
      <c r="AL203" s="9">
        <f t="shared" si="21"/>
        <v>44283</v>
      </c>
      <c r="AM203" s="10">
        <f t="shared" si="22"/>
        <v>-3</v>
      </c>
      <c r="AN203" s="11">
        <f t="shared" si="23"/>
        <v>-360.9</v>
      </c>
    </row>
    <row r="204" spans="1:40" x14ac:dyDescent="0.2">
      <c r="A204" s="1" t="s">
        <v>142</v>
      </c>
      <c r="B204" s="1" t="s">
        <v>219</v>
      </c>
      <c r="C204" s="1" t="s">
        <v>824</v>
      </c>
      <c r="D204" s="1" t="s">
        <v>35</v>
      </c>
      <c r="E204" s="3">
        <v>470</v>
      </c>
      <c r="F204" s="1" t="s">
        <v>36</v>
      </c>
      <c r="G204" s="1" t="s">
        <v>825</v>
      </c>
      <c r="H204" s="4">
        <v>1587.98</v>
      </c>
      <c r="I204" s="1" t="s">
        <v>223</v>
      </c>
      <c r="J204" s="1" t="s">
        <v>224</v>
      </c>
      <c r="K204" s="1" t="s">
        <v>131</v>
      </c>
      <c r="L204" s="1" t="s">
        <v>225</v>
      </c>
      <c r="M204" s="1" t="s">
        <v>226</v>
      </c>
      <c r="N204" s="1" t="s">
        <v>41</v>
      </c>
      <c r="O204" s="1" t="s">
        <v>817</v>
      </c>
      <c r="P204" s="3">
        <v>151</v>
      </c>
      <c r="R204" s="1" t="s">
        <v>826</v>
      </c>
      <c r="S204" s="1" t="s">
        <v>44</v>
      </c>
      <c r="T204" s="1" t="s">
        <v>228</v>
      </c>
      <c r="V204" s="1" t="s">
        <v>46</v>
      </c>
      <c r="W204" s="1" t="s">
        <v>47</v>
      </c>
      <c r="X204" s="1" t="s">
        <v>824</v>
      </c>
      <c r="AB204" s="4">
        <v>1587.98</v>
      </c>
      <c r="AC204" s="4">
        <v>11.75</v>
      </c>
      <c r="AF204" s="1" t="s">
        <v>229</v>
      </c>
      <c r="AI204" s="9">
        <f t="shared" si="18"/>
        <v>44165</v>
      </c>
      <c r="AJ204" s="9">
        <f t="shared" si="19"/>
        <v>44116</v>
      </c>
      <c r="AK204" s="9">
        <f t="shared" si="20"/>
        <v>44146</v>
      </c>
      <c r="AL204" s="9">
        <f t="shared" si="21"/>
        <v>44165</v>
      </c>
      <c r="AM204" s="10">
        <f t="shared" si="22"/>
        <v>115</v>
      </c>
      <c r="AN204" s="11">
        <f t="shared" si="23"/>
        <v>182617.7</v>
      </c>
    </row>
    <row r="205" spans="1:40" x14ac:dyDescent="0.2">
      <c r="A205" s="1" t="s">
        <v>142</v>
      </c>
      <c r="B205" s="1" t="s">
        <v>219</v>
      </c>
      <c r="C205" s="1" t="s">
        <v>827</v>
      </c>
      <c r="D205" s="1" t="s">
        <v>35</v>
      </c>
      <c r="E205" s="3">
        <v>471</v>
      </c>
      <c r="F205" s="1" t="s">
        <v>36</v>
      </c>
      <c r="G205" s="1" t="s">
        <v>828</v>
      </c>
      <c r="H205" s="4">
        <v>9119.7199999999993</v>
      </c>
      <c r="I205" s="1" t="s">
        <v>223</v>
      </c>
      <c r="J205" s="1" t="s">
        <v>224</v>
      </c>
      <c r="K205" s="1" t="s">
        <v>131</v>
      </c>
      <c r="L205" s="1" t="s">
        <v>225</v>
      </c>
      <c r="M205" s="1" t="s">
        <v>226</v>
      </c>
      <c r="N205" s="1" t="s">
        <v>41</v>
      </c>
      <c r="O205" s="1" t="s">
        <v>817</v>
      </c>
      <c r="P205" s="3">
        <v>151</v>
      </c>
      <c r="R205" s="1" t="s">
        <v>829</v>
      </c>
      <c r="S205" s="1" t="s">
        <v>44</v>
      </c>
      <c r="T205" s="1" t="s">
        <v>228</v>
      </c>
      <c r="V205" s="1" t="s">
        <v>46</v>
      </c>
      <c r="W205" s="1" t="s">
        <v>47</v>
      </c>
      <c r="X205" s="1" t="s">
        <v>827</v>
      </c>
      <c r="AB205" s="4">
        <v>9119.7199999999993</v>
      </c>
      <c r="AC205" s="4">
        <v>61.01</v>
      </c>
      <c r="AF205" s="1" t="s">
        <v>229</v>
      </c>
      <c r="AI205" s="9">
        <f t="shared" si="18"/>
        <v>44165</v>
      </c>
      <c r="AJ205" s="9">
        <f t="shared" si="19"/>
        <v>44117</v>
      </c>
      <c r="AK205" s="9">
        <f t="shared" si="20"/>
        <v>44147</v>
      </c>
      <c r="AL205" s="9">
        <f t="shared" si="21"/>
        <v>44165</v>
      </c>
      <c r="AM205" s="10">
        <f t="shared" si="22"/>
        <v>115</v>
      </c>
      <c r="AN205" s="11">
        <f t="shared" si="23"/>
        <v>1048767.7999999998</v>
      </c>
    </row>
    <row r="206" spans="1:40" x14ac:dyDescent="0.2">
      <c r="A206" s="1" t="s">
        <v>142</v>
      </c>
      <c r="B206" s="1" t="s">
        <v>219</v>
      </c>
      <c r="C206" s="1" t="s">
        <v>827</v>
      </c>
      <c r="D206" s="1" t="s">
        <v>35</v>
      </c>
      <c r="E206" s="3">
        <v>475</v>
      </c>
      <c r="F206" s="1" t="s">
        <v>36</v>
      </c>
      <c r="G206" s="1" t="s">
        <v>830</v>
      </c>
      <c r="H206" s="4">
        <v>1400.89</v>
      </c>
      <c r="I206" s="1" t="s">
        <v>223</v>
      </c>
      <c r="J206" s="1" t="s">
        <v>224</v>
      </c>
      <c r="K206" s="1" t="s">
        <v>131</v>
      </c>
      <c r="L206" s="1" t="s">
        <v>225</v>
      </c>
      <c r="M206" s="1" t="s">
        <v>226</v>
      </c>
      <c r="N206" s="1" t="s">
        <v>41</v>
      </c>
      <c r="O206" s="1" t="s">
        <v>817</v>
      </c>
      <c r="P206" s="3">
        <v>151</v>
      </c>
      <c r="R206" s="1" t="s">
        <v>831</v>
      </c>
      <c r="S206" s="1" t="s">
        <v>44</v>
      </c>
      <c r="T206" s="1" t="s">
        <v>228</v>
      </c>
      <c r="V206" s="1" t="s">
        <v>237</v>
      </c>
      <c r="W206" s="1" t="s">
        <v>238</v>
      </c>
      <c r="X206" s="1" t="s">
        <v>827</v>
      </c>
      <c r="AB206" s="4">
        <v>1400.89</v>
      </c>
      <c r="AC206" s="4">
        <v>9.01</v>
      </c>
      <c r="AF206" s="1" t="s">
        <v>229</v>
      </c>
      <c r="AI206" s="9">
        <f t="shared" si="18"/>
        <v>44165</v>
      </c>
      <c r="AJ206" s="9">
        <f t="shared" si="19"/>
        <v>44117</v>
      </c>
      <c r="AK206" s="9">
        <f t="shared" si="20"/>
        <v>44147</v>
      </c>
      <c r="AL206" s="9">
        <f t="shared" si="21"/>
        <v>44165</v>
      </c>
      <c r="AM206" s="10">
        <f t="shared" si="22"/>
        <v>115</v>
      </c>
      <c r="AN206" s="11">
        <f t="shared" si="23"/>
        <v>161102.35</v>
      </c>
    </row>
    <row r="207" spans="1:40" x14ac:dyDescent="0.2">
      <c r="A207" s="1" t="s">
        <v>197</v>
      </c>
      <c r="B207" s="1" t="s">
        <v>832</v>
      </c>
      <c r="C207" s="1" t="s">
        <v>832</v>
      </c>
      <c r="D207" s="1" t="s">
        <v>35</v>
      </c>
      <c r="E207" s="3">
        <v>486</v>
      </c>
      <c r="F207" s="1" t="s">
        <v>36</v>
      </c>
      <c r="G207" s="1" t="s">
        <v>833</v>
      </c>
      <c r="H207" s="4">
        <v>10576.78</v>
      </c>
      <c r="I207" s="1" t="s">
        <v>223</v>
      </c>
      <c r="J207" s="1" t="s">
        <v>224</v>
      </c>
      <c r="K207" s="1" t="s">
        <v>131</v>
      </c>
      <c r="L207" s="1" t="s">
        <v>225</v>
      </c>
      <c r="M207" s="1" t="s">
        <v>226</v>
      </c>
      <c r="N207" s="1" t="s">
        <v>41</v>
      </c>
      <c r="O207" s="1" t="s">
        <v>817</v>
      </c>
      <c r="P207" s="3">
        <v>151</v>
      </c>
      <c r="R207" s="1" t="s">
        <v>834</v>
      </c>
      <c r="S207" s="1" t="s">
        <v>44</v>
      </c>
      <c r="T207" s="1" t="s">
        <v>228</v>
      </c>
      <c r="V207" s="1" t="s">
        <v>65</v>
      </c>
      <c r="W207" s="1" t="s">
        <v>66</v>
      </c>
      <c r="X207" s="1" t="s">
        <v>832</v>
      </c>
      <c r="AB207" s="4">
        <v>10576.78</v>
      </c>
      <c r="AC207" s="4">
        <v>58.67</v>
      </c>
      <c r="AF207" s="1" t="s">
        <v>229</v>
      </c>
      <c r="AI207" s="9">
        <f t="shared" si="18"/>
        <v>44183</v>
      </c>
      <c r="AJ207" s="9">
        <f t="shared" si="19"/>
        <v>44123</v>
      </c>
      <c r="AK207" s="9">
        <f t="shared" si="20"/>
        <v>44153</v>
      </c>
      <c r="AL207" s="9">
        <f t="shared" si="21"/>
        <v>44183</v>
      </c>
      <c r="AM207" s="10">
        <f t="shared" si="22"/>
        <v>97</v>
      </c>
      <c r="AN207" s="11">
        <f t="shared" si="23"/>
        <v>1025947.66</v>
      </c>
    </row>
    <row r="208" spans="1:40" x14ac:dyDescent="0.2">
      <c r="A208" s="1" t="s">
        <v>835</v>
      </c>
      <c r="B208" s="1" t="s">
        <v>832</v>
      </c>
      <c r="C208" s="1" t="s">
        <v>609</v>
      </c>
      <c r="D208" s="1" t="s">
        <v>35</v>
      </c>
      <c r="E208" s="3">
        <v>489</v>
      </c>
      <c r="F208" s="1" t="s">
        <v>36</v>
      </c>
      <c r="G208" s="1" t="s">
        <v>836</v>
      </c>
      <c r="H208" s="4">
        <v>35073.019999999997</v>
      </c>
      <c r="I208" s="1" t="s">
        <v>223</v>
      </c>
      <c r="J208" s="1" t="s">
        <v>224</v>
      </c>
      <c r="K208" s="1" t="s">
        <v>131</v>
      </c>
      <c r="L208" s="1" t="s">
        <v>225</v>
      </c>
      <c r="M208" s="1" t="s">
        <v>226</v>
      </c>
      <c r="N208" s="1" t="s">
        <v>41</v>
      </c>
      <c r="O208" s="1" t="s">
        <v>817</v>
      </c>
      <c r="P208" s="3">
        <v>151</v>
      </c>
      <c r="R208" s="1" t="s">
        <v>837</v>
      </c>
      <c r="S208" s="1" t="s">
        <v>44</v>
      </c>
      <c r="T208" s="1" t="s">
        <v>228</v>
      </c>
      <c r="V208" s="1" t="s">
        <v>65</v>
      </c>
      <c r="W208" s="1" t="s">
        <v>66</v>
      </c>
      <c r="X208" s="1" t="s">
        <v>609</v>
      </c>
      <c r="AB208" s="4">
        <v>35073.019999999997</v>
      </c>
      <c r="AC208" s="4">
        <v>218.04</v>
      </c>
      <c r="AF208" s="1" t="s">
        <v>229</v>
      </c>
      <c r="AI208" s="9">
        <f t="shared" si="18"/>
        <v>44184</v>
      </c>
      <c r="AJ208" s="9">
        <f t="shared" si="19"/>
        <v>44124</v>
      </c>
      <c r="AK208" s="9">
        <f t="shared" si="20"/>
        <v>44154</v>
      </c>
      <c r="AL208" s="9">
        <f t="shared" si="21"/>
        <v>44184</v>
      </c>
      <c r="AM208" s="10">
        <f t="shared" si="22"/>
        <v>96</v>
      </c>
      <c r="AN208" s="11">
        <f t="shared" si="23"/>
        <v>3367009.92</v>
      </c>
    </row>
    <row r="209" spans="1:40" x14ac:dyDescent="0.2">
      <c r="A209" s="1" t="s">
        <v>835</v>
      </c>
      <c r="B209" s="1" t="s">
        <v>832</v>
      </c>
      <c r="C209" s="1" t="s">
        <v>609</v>
      </c>
      <c r="D209" s="1" t="s">
        <v>35</v>
      </c>
      <c r="E209" s="3">
        <v>490</v>
      </c>
      <c r="F209" s="1" t="s">
        <v>36</v>
      </c>
      <c r="G209" s="1" t="s">
        <v>838</v>
      </c>
      <c r="H209" s="4">
        <v>3063.52</v>
      </c>
      <c r="I209" s="1" t="s">
        <v>223</v>
      </c>
      <c r="J209" s="1" t="s">
        <v>224</v>
      </c>
      <c r="K209" s="1" t="s">
        <v>131</v>
      </c>
      <c r="L209" s="1" t="s">
        <v>225</v>
      </c>
      <c r="M209" s="1" t="s">
        <v>226</v>
      </c>
      <c r="N209" s="1" t="s">
        <v>41</v>
      </c>
      <c r="O209" s="1" t="s">
        <v>817</v>
      </c>
      <c r="P209" s="3">
        <v>151</v>
      </c>
      <c r="R209" s="1" t="s">
        <v>839</v>
      </c>
      <c r="S209" s="1" t="s">
        <v>44</v>
      </c>
      <c r="T209" s="1" t="s">
        <v>228</v>
      </c>
      <c r="V209" s="1" t="s">
        <v>65</v>
      </c>
      <c r="W209" s="1" t="s">
        <v>66</v>
      </c>
      <c r="X209" s="1" t="s">
        <v>609</v>
      </c>
      <c r="AB209" s="4">
        <v>3063.52</v>
      </c>
      <c r="AC209" s="4">
        <v>18.739999999999998</v>
      </c>
      <c r="AF209" s="1" t="s">
        <v>229</v>
      </c>
      <c r="AI209" s="9">
        <f t="shared" si="18"/>
        <v>44184</v>
      </c>
      <c r="AJ209" s="9">
        <f t="shared" si="19"/>
        <v>44124</v>
      </c>
      <c r="AK209" s="9">
        <f t="shared" si="20"/>
        <v>44154</v>
      </c>
      <c r="AL209" s="9">
        <f t="shared" si="21"/>
        <v>44184</v>
      </c>
      <c r="AM209" s="10">
        <f t="shared" si="22"/>
        <v>96</v>
      </c>
      <c r="AN209" s="11">
        <f t="shared" si="23"/>
        <v>294097.91999999998</v>
      </c>
    </row>
    <row r="210" spans="1:40" x14ac:dyDescent="0.2">
      <c r="A210" s="1" t="s">
        <v>98</v>
      </c>
      <c r="B210" s="1" t="s">
        <v>243</v>
      </c>
      <c r="C210" s="1" t="s">
        <v>69</v>
      </c>
      <c r="D210" s="1" t="s">
        <v>35</v>
      </c>
      <c r="E210" s="3">
        <v>529</v>
      </c>
      <c r="F210" s="1" t="s">
        <v>36</v>
      </c>
      <c r="G210" s="1" t="s">
        <v>840</v>
      </c>
      <c r="H210" s="4">
        <v>8490.81</v>
      </c>
      <c r="I210" s="1" t="s">
        <v>223</v>
      </c>
      <c r="J210" s="1" t="s">
        <v>224</v>
      </c>
      <c r="K210" s="1" t="s">
        <v>131</v>
      </c>
      <c r="L210" s="1" t="s">
        <v>225</v>
      </c>
      <c r="M210" s="1" t="s">
        <v>226</v>
      </c>
      <c r="N210" s="1" t="s">
        <v>41</v>
      </c>
      <c r="O210" s="1" t="s">
        <v>817</v>
      </c>
      <c r="P210" s="3">
        <v>151</v>
      </c>
      <c r="R210" s="1" t="s">
        <v>841</v>
      </c>
      <c r="S210" s="1" t="s">
        <v>44</v>
      </c>
      <c r="T210" s="1" t="s">
        <v>228</v>
      </c>
      <c r="V210" s="1" t="s">
        <v>46</v>
      </c>
      <c r="W210" s="1" t="s">
        <v>47</v>
      </c>
      <c r="X210" s="1" t="s">
        <v>287</v>
      </c>
      <c r="AB210" s="4">
        <v>8490.81</v>
      </c>
      <c r="AC210" s="4">
        <v>56.82</v>
      </c>
      <c r="AF210" s="1" t="s">
        <v>229</v>
      </c>
      <c r="AI210" s="9">
        <f t="shared" si="18"/>
        <v>44196</v>
      </c>
      <c r="AJ210" s="9">
        <f t="shared" si="19"/>
        <v>44146</v>
      </c>
      <c r="AK210" s="9">
        <f t="shared" si="20"/>
        <v>44176</v>
      </c>
      <c r="AL210" s="9">
        <f t="shared" si="21"/>
        <v>44196</v>
      </c>
      <c r="AM210" s="10">
        <f t="shared" si="22"/>
        <v>84</v>
      </c>
      <c r="AN210" s="11">
        <f t="shared" si="23"/>
        <v>713228.03999999992</v>
      </c>
    </row>
    <row r="211" spans="1:40" x14ac:dyDescent="0.2">
      <c r="A211" s="1" t="s">
        <v>98</v>
      </c>
      <c r="B211" s="1" t="s">
        <v>243</v>
      </c>
      <c r="C211" s="1" t="s">
        <v>69</v>
      </c>
      <c r="D211" s="1" t="s">
        <v>35</v>
      </c>
      <c r="E211" s="3">
        <v>530</v>
      </c>
      <c r="F211" s="1" t="s">
        <v>36</v>
      </c>
      <c r="G211" s="1" t="s">
        <v>842</v>
      </c>
      <c r="H211" s="4">
        <v>11256.55</v>
      </c>
      <c r="I211" s="1" t="s">
        <v>223</v>
      </c>
      <c r="J211" s="1" t="s">
        <v>224</v>
      </c>
      <c r="K211" s="1" t="s">
        <v>131</v>
      </c>
      <c r="L211" s="1" t="s">
        <v>225</v>
      </c>
      <c r="M211" s="1" t="s">
        <v>226</v>
      </c>
      <c r="N211" s="1" t="s">
        <v>41</v>
      </c>
      <c r="O211" s="1" t="s">
        <v>817</v>
      </c>
      <c r="P211" s="3">
        <v>151</v>
      </c>
      <c r="R211" s="1" t="s">
        <v>843</v>
      </c>
      <c r="S211" s="1" t="s">
        <v>44</v>
      </c>
      <c r="T211" s="1" t="s">
        <v>228</v>
      </c>
      <c r="V211" s="1" t="s">
        <v>65</v>
      </c>
      <c r="W211" s="1" t="s">
        <v>66</v>
      </c>
      <c r="X211" s="1" t="s">
        <v>69</v>
      </c>
      <c r="AB211" s="4">
        <v>11256.55</v>
      </c>
      <c r="AC211" s="4">
        <v>62.34</v>
      </c>
      <c r="AF211" s="1" t="s">
        <v>229</v>
      </c>
      <c r="AI211" s="9">
        <f t="shared" si="18"/>
        <v>44196</v>
      </c>
      <c r="AJ211" s="9">
        <f t="shared" si="19"/>
        <v>44147</v>
      </c>
      <c r="AK211" s="9">
        <f t="shared" si="20"/>
        <v>44177</v>
      </c>
      <c r="AL211" s="9">
        <f t="shared" si="21"/>
        <v>44196</v>
      </c>
      <c r="AM211" s="10">
        <f t="shared" si="22"/>
        <v>84</v>
      </c>
      <c r="AN211" s="11">
        <f t="shared" si="23"/>
        <v>945550.2</v>
      </c>
    </row>
    <row r="212" spans="1:40" x14ac:dyDescent="0.2">
      <c r="A212" s="1" t="s">
        <v>98</v>
      </c>
      <c r="B212" s="1" t="s">
        <v>243</v>
      </c>
      <c r="C212" s="1" t="s">
        <v>69</v>
      </c>
      <c r="D212" s="1" t="s">
        <v>35</v>
      </c>
      <c r="E212" s="3">
        <v>531</v>
      </c>
      <c r="F212" s="1" t="s">
        <v>36</v>
      </c>
      <c r="G212" s="1" t="s">
        <v>844</v>
      </c>
      <c r="H212" s="4">
        <v>1374.14</v>
      </c>
      <c r="I212" s="1" t="s">
        <v>223</v>
      </c>
      <c r="J212" s="1" t="s">
        <v>224</v>
      </c>
      <c r="K212" s="1" t="s">
        <v>131</v>
      </c>
      <c r="L212" s="1" t="s">
        <v>225</v>
      </c>
      <c r="M212" s="1" t="s">
        <v>226</v>
      </c>
      <c r="N212" s="1" t="s">
        <v>41</v>
      </c>
      <c r="O212" s="1" t="s">
        <v>817</v>
      </c>
      <c r="P212" s="3">
        <v>151</v>
      </c>
      <c r="R212" s="1" t="s">
        <v>845</v>
      </c>
      <c r="S212" s="1" t="s">
        <v>44</v>
      </c>
      <c r="T212" s="1" t="s">
        <v>228</v>
      </c>
      <c r="V212" s="1" t="s">
        <v>46</v>
      </c>
      <c r="W212" s="1" t="s">
        <v>47</v>
      </c>
      <c r="X212" s="1" t="s">
        <v>69</v>
      </c>
      <c r="AB212" s="4">
        <v>1374.14</v>
      </c>
      <c r="AC212" s="4">
        <v>10.16</v>
      </c>
      <c r="AF212" s="1" t="s">
        <v>229</v>
      </c>
      <c r="AI212" s="9">
        <f t="shared" si="18"/>
        <v>44196</v>
      </c>
      <c r="AJ212" s="9">
        <f t="shared" si="19"/>
        <v>44147</v>
      </c>
      <c r="AK212" s="9">
        <f t="shared" si="20"/>
        <v>44177</v>
      </c>
      <c r="AL212" s="9">
        <f t="shared" si="21"/>
        <v>44196</v>
      </c>
      <c r="AM212" s="10">
        <f t="shared" si="22"/>
        <v>84</v>
      </c>
      <c r="AN212" s="11">
        <f t="shared" si="23"/>
        <v>115427.76000000001</v>
      </c>
    </row>
    <row r="213" spans="1:40" x14ac:dyDescent="0.2">
      <c r="A213" s="1" t="s">
        <v>98</v>
      </c>
      <c r="B213" s="1" t="s">
        <v>243</v>
      </c>
      <c r="C213" s="1" t="s">
        <v>69</v>
      </c>
      <c r="D213" s="1" t="s">
        <v>35</v>
      </c>
      <c r="E213" s="3">
        <v>532</v>
      </c>
      <c r="F213" s="1" t="s">
        <v>36</v>
      </c>
      <c r="G213" s="1" t="s">
        <v>846</v>
      </c>
      <c r="H213" s="4">
        <v>1516.59</v>
      </c>
      <c r="I213" s="1" t="s">
        <v>223</v>
      </c>
      <c r="J213" s="1" t="s">
        <v>224</v>
      </c>
      <c r="K213" s="1" t="s">
        <v>131</v>
      </c>
      <c r="L213" s="1" t="s">
        <v>225</v>
      </c>
      <c r="M213" s="1" t="s">
        <v>226</v>
      </c>
      <c r="N213" s="1" t="s">
        <v>41</v>
      </c>
      <c r="O213" s="1" t="s">
        <v>817</v>
      </c>
      <c r="P213" s="3">
        <v>151</v>
      </c>
      <c r="R213" s="1" t="s">
        <v>847</v>
      </c>
      <c r="S213" s="1" t="s">
        <v>44</v>
      </c>
      <c r="T213" s="1" t="s">
        <v>228</v>
      </c>
      <c r="V213" s="1" t="s">
        <v>65</v>
      </c>
      <c r="W213" s="1" t="s">
        <v>66</v>
      </c>
      <c r="X213" s="1" t="s">
        <v>69</v>
      </c>
      <c r="AB213" s="4">
        <v>1516.59</v>
      </c>
      <c r="AC213" s="4">
        <v>9.27</v>
      </c>
      <c r="AF213" s="1" t="s">
        <v>229</v>
      </c>
      <c r="AI213" s="9">
        <f t="shared" si="18"/>
        <v>44196</v>
      </c>
      <c r="AJ213" s="9">
        <f t="shared" si="19"/>
        <v>44147</v>
      </c>
      <c r="AK213" s="9">
        <f t="shared" si="20"/>
        <v>44177</v>
      </c>
      <c r="AL213" s="9">
        <f t="shared" si="21"/>
        <v>44196</v>
      </c>
      <c r="AM213" s="10">
        <f t="shared" si="22"/>
        <v>84</v>
      </c>
      <c r="AN213" s="11">
        <f t="shared" si="23"/>
        <v>127393.56</v>
      </c>
    </row>
    <row r="214" spans="1:40" x14ac:dyDescent="0.2">
      <c r="A214" s="1" t="s">
        <v>98</v>
      </c>
      <c r="B214" s="1" t="s">
        <v>243</v>
      </c>
      <c r="C214" s="1" t="s">
        <v>69</v>
      </c>
      <c r="D214" s="1" t="s">
        <v>35</v>
      </c>
      <c r="E214" s="3">
        <v>533</v>
      </c>
      <c r="F214" s="1" t="s">
        <v>36</v>
      </c>
      <c r="G214" s="1" t="s">
        <v>848</v>
      </c>
      <c r="H214" s="4">
        <v>1694.46</v>
      </c>
      <c r="I214" s="1" t="s">
        <v>223</v>
      </c>
      <c r="J214" s="1" t="s">
        <v>224</v>
      </c>
      <c r="K214" s="1" t="s">
        <v>131</v>
      </c>
      <c r="L214" s="1" t="s">
        <v>225</v>
      </c>
      <c r="M214" s="1" t="s">
        <v>226</v>
      </c>
      <c r="N214" s="1" t="s">
        <v>41</v>
      </c>
      <c r="O214" s="1" t="s">
        <v>817</v>
      </c>
      <c r="P214" s="3">
        <v>151</v>
      </c>
      <c r="R214" s="1" t="s">
        <v>847</v>
      </c>
      <c r="S214" s="1" t="s">
        <v>44</v>
      </c>
      <c r="T214" s="1" t="s">
        <v>228</v>
      </c>
      <c r="V214" s="1" t="s">
        <v>65</v>
      </c>
      <c r="W214" s="1" t="s">
        <v>66</v>
      </c>
      <c r="X214" s="1" t="s">
        <v>69</v>
      </c>
      <c r="AB214" s="4">
        <v>1694.46</v>
      </c>
      <c r="AC214" s="4">
        <v>10.36</v>
      </c>
      <c r="AF214" s="1" t="s">
        <v>229</v>
      </c>
      <c r="AI214" s="9">
        <f t="shared" si="18"/>
        <v>44196</v>
      </c>
      <c r="AJ214" s="9">
        <f t="shared" si="19"/>
        <v>44147</v>
      </c>
      <c r="AK214" s="9">
        <f t="shared" si="20"/>
        <v>44177</v>
      </c>
      <c r="AL214" s="9">
        <f t="shared" si="21"/>
        <v>44196</v>
      </c>
      <c r="AM214" s="10">
        <f t="shared" si="22"/>
        <v>84</v>
      </c>
      <c r="AN214" s="11">
        <f t="shared" si="23"/>
        <v>142334.64000000001</v>
      </c>
    </row>
    <row r="215" spans="1:40" x14ac:dyDescent="0.2">
      <c r="A215" s="1" t="s">
        <v>98</v>
      </c>
      <c r="B215" s="1" t="s">
        <v>243</v>
      </c>
      <c r="C215" s="1" t="s">
        <v>69</v>
      </c>
      <c r="D215" s="1" t="s">
        <v>35</v>
      </c>
      <c r="E215" s="3">
        <v>534</v>
      </c>
      <c r="F215" s="1" t="s">
        <v>36</v>
      </c>
      <c r="G215" s="1" t="s">
        <v>849</v>
      </c>
      <c r="H215" s="4">
        <v>46501.16</v>
      </c>
      <c r="I215" s="1" t="s">
        <v>223</v>
      </c>
      <c r="J215" s="1" t="s">
        <v>224</v>
      </c>
      <c r="K215" s="1" t="s">
        <v>131</v>
      </c>
      <c r="L215" s="1" t="s">
        <v>225</v>
      </c>
      <c r="M215" s="1" t="s">
        <v>226</v>
      </c>
      <c r="N215" s="1" t="s">
        <v>41</v>
      </c>
      <c r="O215" s="1" t="s">
        <v>817</v>
      </c>
      <c r="P215" s="3">
        <v>151</v>
      </c>
      <c r="R215" s="1" t="s">
        <v>850</v>
      </c>
      <c r="S215" s="1" t="s">
        <v>44</v>
      </c>
      <c r="T215" s="1" t="s">
        <v>228</v>
      </c>
      <c r="V215" s="1" t="s">
        <v>65</v>
      </c>
      <c r="W215" s="1" t="s">
        <v>66</v>
      </c>
      <c r="X215" s="1" t="s">
        <v>69</v>
      </c>
      <c r="AB215" s="4">
        <v>46501.16</v>
      </c>
      <c r="AC215" s="4">
        <v>291.3</v>
      </c>
      <c r="AF215" s="1" t="s">
        <v>229</v>
      </c>
      <c r="AI215" s="9">
        <f t="shared" si="18"/>
        <v>44196</v>
      </c>
      <c r="AJ215" s="9">
        <f t="shared" si="19"/>
        <v>44147</v>
      </c>
      <c r="AK215" s="9">
        <f t="shared" si="20"/>
        <v>44177</v>
      </c>
      <c r="AL215" s="9">
        <f t="shared" si="21"/>
        <v>44196</v>
      </c>
      <c r="AM215" s="10">
        <f t="shared" si="22"/>
        <v>84</v>
      </c>
      <c r="AN215" s="11">
        <f t="shared" si="23"/>
        <v>3906097.4400000004</v>
      </c>
    </row>
    <row r="216" spans="1:40" x14ac:dyDescent="0.2">
      <c r="A216" s="1" t="s">
        <v>106</v>
      </c>
      <c r="B216" s="1" t="s">
        <v>142</v>
      </c>
      <c r="C216" s="1" t="s">
        <v>98</v>
      </c>
      <c r="D216" s="1" t="s">
        <v>35</v>
      </c>
      <c r="E216" s="3">
        <v>566</v>
      </c>
      <c r="F216" s="1" t="s">
        <v>36</v>
      </c>
      <c r="G216" s="1" t="s">
        <v>851</v>
      </c>
      <c r="H216" s="4">
        <v>3038.03</v>
      </c>
      <c r="I216" s="1" t="s">
        <v>223</v>
      </c>
      <c r="J216" s="1" t="s">
        <v>224</v>
      </c>
      <c r="K216" s="1" t="s">
        <v>131</v>
      </c>
      <c r="L216" s="1" t="s">
        <v>225</v>
      </c>
      <c r="M216" s="1" t="s">
        <v>226</v>
      </c>
      <c r="N216" s="1" t="s">
        <v>41</v>
      </c>
      <c r="O216" s="1" t="s">
        <v>817</v>
      </c>
      <c r="P216" s="3">
        <v>151</v>
      </c>
      <c r="R216" s="1" t="s">
        <v>852</v>
      </c>
      <c r="S216" s="1" t="s">
        <v>44</v>
      </c>
      <c r="T216" s="1" t="s">
        <v>228</v>
      </c>
      <c r="V216" s="1" t="s">
        <v>65</v>
      </c>
      <c r="W216" s="1" t="s">
        <v>66</v>
      </c>
      <c r="X216" s="1" t="s">
        <v>353</v>
      </c>
      <c r="AB216" s="4">
        <v>3038.03</v>
      </c>
      <c r="AC216" s="4">
        <v>17.66</v>
      </c>
      <c r="AF216" s="1" t="s">
        <v>229</v>
      </c>
      <c r="AI216" s="9">
        <f t="shared" si="18"/>
        <v>44227</v>
      </c>
      <c r="AJ216" s="9">
        <f t="shared" si="19"/>
        <v>44177</v>
      </c>
      <c r="AK216" s="9">
        <f t="shared" si="20"/>
        <v>44207</v>
      </c>
      <c r="AL216" s="9">
        <f t="shared" si="21"/>
        <v>44227</v>
      </c>
      <c r="AM216" s="10">
        <f t="shared" si="22"/>
        <v>53</v>
      </c>
      <c r="AN216" s="11">
        <f t="shared" si="23"/>
        <v>161015.59</v>
      </c>
    </row>
    <row r="217" spans="1:40" x14ac:dyDescent="0.2">
      <c r="A217" s="1" t="s">
        <v>106</v>
      </c>
      <c r="B217" s="1" t="s">
        <v>142</v>
      </c>
      <c r="C217" s="1" t="s">
        <v>98</v>
      </c>
      <c r="D217" s="1" t="s">
        <v>35</v>
      </c>
      <c r="E217" s="3">
        <v>567</v>
      </c>
      <c r="F217" s="1" t="s">
        <v>36</v>
      </c>
      <c r="G217" s="1" t="s">
        <v>853</v>
      </c>
      <c r="H217" s="4">
        <v>6968.16</v>
      </c>
      <c r="I217" s="1" t="s">
        <v>223</v>
      </c>
      <c r="J217" s="1" t="s">
        <v>224</v>
      </c>
      <c r="K217" s="1" t="s">
        <v>131</v>
      </c>
      <c r="L217" s="1" t="s">
        <v>225</v>
      </c>
      <c r="M217" s="1" t="s">
        <v>226</v>
      </c>
      <c r="N217" s="1" t="s">
        <v>41</v>
      </c>
      <c r="O217" s="1" t="s">
        <v>817</v>
      </c>
      <c r="P217" s="3">
        <v>151</v>
      </c>
      <c r="R217" s="1" t="s">
        <v>854</v>
      </c>
      <c r="S217" s="1" t="s">
        <v>44</v>
      </c>
      <c r="T217" s="1" t="s">
        <v>228</v>
      </c>
      <c r="V217" s="1" t="s">
        <v>65</v>
      </c>
      <c r="W217" s="1" t="s">
        <v>66</v>
      </c>
      <c r="X217" s="1" t="s">
        <v>353</v>
      </c>
      <c r="AB217" s="4">
        <v>6968.16</v>
      </c>
      <c r="AC217" s="4">
        <v>36.229999999999997</v>
      </c>
      <c r="AF217" s="1" t="s">
        <v>229</v>
      </c>
      <c r="AI217" s="9">
        <f t="shared" si="18"/>
        <v>44227</v>
      </c>
      <c r="AJ217" s="9">
        <f t="shared" si="19"/>
        <v>44177</v>
      </c>
      <c r="AK217" s="9">
        <f t="shared" si="20"/>
        <v>44207</v>
      </c>
      <c r="AL217" s="9">
        <f t="shared" si="21"/>
        <v>44227</v>
      </c>
      <c r="AM217" s="10">
        <f t="shared" si="22"/>
        <v>53</v>
      </c>
      <c r="AN217" s="11">
        <f t="shared" si="23"/>
        <v>369312.48</v>
      </c>
    </row>
    <row r="218" spans="1:40" x14ac:dyDescent="0.2">
      <c r="A218" s="1" t="s">
        <v>106</v>
      </c>
      <c r="B218" s="1" t="s">
        <v>142</v>
      </c>
      <c r="C218" s="1" t="s">
        <v>98</v>
      </c>
      <c r="D218" s="1" t="s">
        <v>35</v>
      </c>
      <c r="E218" s="3">
        <v>568</v>
      </c>
      <c r="F218" s="1" t="s">
        <v>36</v>
      </c>
      <c r="G218" s="1" t="s">
        <v>855</v>
      </c>
      <c r="H218" s="4">
        <v>1460.84</v>
      </c>
      <c r="I218" s="1" t="s">
        <v>223</v>
      </c>
      <c r="J218" s="1" t="s">
        <v>224</v>
      </c>
      <c r="K218" s="1" t="s">
        <v>131</v>
      </c>
      <c r="L218" s="1" t="s">
        <v>225</v>
      </c>
      <c r="M218" s="1" t="s">
        <v>226</v>
      </c>
      <c r="N218" s="1" t="s">
        <v>41</v>
      </c>
      <c r="O218" s="1" t="s">
        <v>817</v>
      </c>
      <c r="P218" s="3">
        <v>151</v>
      </c>
      <c r="R218" s="1" t="s">
        <v>856</v>
      </c>
      <c r="S218" s="1" t="s">
        <v>44</v>
      </c>
      <c r="T218" s="1" t="s">
        <v>228</v>
      </c>
      <c r="V218" s="1" t="s">
        <v>46</v>
      </c>
      <c r="W218" s="1" t="s">
        <v>47</v>
      </c>
      <c r="X218" s="1" t="s">
        <v>353</v>
      </c>
      <c r="AB218" s="4">
        <v>1460.84</v>
      </c>
      <c r="AC218" s="4">
        <v>10.3</v>
      </c>
      <c r="AF218" s="1" t="s">
        <v>229</v>
      </c>
      <c r="AI218" s="9">
        <f t="shared" si="18"/>
        <v>44227</v>
      </c>
      <c r="AJ218" s="9">
        <f t="shared" si="19"/>
        <v>44177</v>
      </c>
      <c r="AK218" s="9">
        <f t="shared" si="20"/>
        <v>44207</v>
      </c>
      <c r="AL218" s="9">
        <f t="shared" si="21"/>
        <v>44227</v>
      </c>
      <c r="AM218" s="10">
        <f t="shared" si="22"/>
        <v>53</v>
      </c>
      <c r="AN218" s="11">
        <f t="shared" si="23"/>
        <v>77424.51999999999</v>
      </c>
    </row>
    <row r="219" spans="1:40" x14ac:dyDescent="0.2">
      <c r="A219" s="1" t="s">
        <v>106</v>
      </c>
      <c r="B219" s="1" t="s">
        <v>142</v>
      </c>
      <c r="C219" s="1" t="s">
        <v>98</v>
      </c>
      <c r="D219" s="1" t="s">
        <v>35</v>
      </c>
      <c r="E219" s="3">
        <v>569</v>
      </c>
      <c r="F219" s="1" t="s">
        <v>36</v>
      </c>
      <c r="G219" s="1" t="s">
        <v>857</v>
      </c>
      <c r="H219" s="4">
        <v>45368.35</v>
      </c>
      <c r="I219" s="1" t="s">
        <v>223</v>
      </c>
      <c r="J219" s="1" t="s">
        <v>224</v>
      </c>
      <c r="K219" s="1" t="s">
        <v>131</v>
      </c>
      <c r="L219" s="1" t="s">
        <v>225</v>
      </c>
      <c r="M219" s="1" t="s">
        <v>226</v>
      </c>
      <c r="N219" s="1" t="s">
        <v>41</v>
      </c>
      <c r="O219" s="1" t="s">
        <v>817</v>
      </c>
      <c r="P219" s="3">
        <v>151</v>
      </c>
      <c r="R219" s="1" t="s">
        <v>858</v>
      </c>
      <c r="S219" s="1" t="s">
        <v>44</v>
      </c>
      <c r="T219" s="1" t="s">
        <v>228</v>
      </c>
      <c r="V219" s="1" t="s">
        <v>65</v>
      </c>
      <c r="W219" s="1" t="s">
        <v>66</v>
      </c>
      <c r="X219" s="1" t="s">
        <v>353</v>
      </c>
      <c r="AB219" s="4">
        <v>45368.35</v>
      </c>
      <c r="AC219" s="4">
        <v>273.63</v>
      </c>
      <c r="AF219" s="1" t="s">
        <v>229</v>
      </c>
      <c r="AI219" s="9">
        <f t="shared" si="18"/>
        <v>44227</v>
      </c>
      <c r="AJ219" s="9">
        <f t="shared" si="19"/>
        <v>44177</v>
      </c>
      <c r="AK219" s="9">
        <f t="shared" si="20"/>
        <v>44207</v>
      </c>
      <c r="AL219" s="9">
        <f t="shared" si="21"/>
        <v>44227</v>
      </c>
      <c r="AM219" s="10">
        <f t="shared" si="22"/>
        <v>53</v>
      </c>
      <c r="AN219" s="11">
        <f t="shared" si="23"/>
        <v>2404522.5499999998</v>
      </c>
    </row>
    <row r="220" spans="1:40" x14ac:dyDescent="0.2">
      <c r="A220" s="1" t="s">
        <v>106</v>
      </c>
      <c r="B220" s="1" t="s">
        <v>142</v>
      </c>
      <c r="C220" s="1" t="s">
        <v>98</v>
      </c>
      <c r="D220" s="1" t="s">
        <v>35</v>
      </c>
      <c r="E220" s="3">
        <v>570</v>
      </c>
      <c r="F220" s="1" t="s">
        <v>36</v>
      </c>
      <c r="G220" s="1" t="s">
        <v>859</v>
      </c>
      <c r="H220" s="4">
        <v>8256.6299999999992</v>
      </c>
      <c r="I220" s="1" t="s">
        <v>223</v>
      </c>
      <c r="J220" s="1" t="s">
        <v>224</v>
      </c>
      <c r="K220" s="1" t="s">
        <v>131</v>
      </c>
      <c r="L220" s="1" t="s">
        <v>225</v>
      </c>
      <c r="M220" s="1" t="s">
        <v>226</v>
      </c>
      <c r="N220" s="1" t="s">
        <v>41</v>
      </c>
      <c r="O220" s="1" t="s">
        <v>817</v>
      </c>
      <c r="P220" s="3">
        <v>151</v>
      </c>
      <c r="R220" s="1" t="s">
        <v>860</v>
      </c>
      <c r="S220" s="1" t="s">
        <v>44</v>
      </c>
      <c r="T220" s="1" t="s">
        <v>228</v>
      </c>
      <c r="V220" s="1" t="s">
        <v>46</v>
      </c>
      <c r="W220" s="1" t="s">
        <v>47</v>
      </c>
      <c r="X220" s="1" t="s">
        <v>353</v>
      </c>
      <c r="AB220" s="4">
        <v>8256.6299999999992</v>
      </c>
      <c r="AC220" s="4">
        <v>53.55</v>
      </c>
      <c r="AF220" s="1" t="s">
        <v>229</v>
      </c>
      <c r="AI220" s="9">
        <f t="shared" si="18"/>
        <v>44227</v>
      </c>
      <c r="AJ220" s="9">
        <f t="shared" si="19"/>
        <v>44177</v>
      </c>
      <c r="AK220" s="9">
        <f t="shared" si="20"/>
        <v>44207</v>
      </c>
      <c r="AL220" s="9">
        <f t="shared" si="21"/>
        <v>44227</v>
      </c>
      <c r="AM220" s="10">
        <f t="shared" si="22"/>
        <v>53</v>
      </c>
      <c r="AN220" s="11">
        <f t="shared" si="23"/>
        <v>437601.38999999996</v>
      </c>
    </row>
    <row r="221" spans="1:40" x14ac:dyDescent="0.2">
      <c r="A221" s="1" t="s">
        <v>597</v>
      </c>
      <c r="B221" s="1" t="s">
        <v>359</v>
      </c>
      <c r="C221" s="1" t="s">
        <v>722</v>
      </c>
      <c r="D221" s="1" t="s">
        <v>35</v>
      </c>
      <c r="E221" s="3">
        <v>87</v>
      </c>
      <c r="F221" s="1" t="s">
        <v>36</v>
      </c>
      <c r="G221" s="1" t="s">
        <v>861</v>
      </c>
      <c r="H221" s="4">
        <v>72</v>
      </c>
      <c r="I221" s="1" t="s">
        <v>448</v>
      </c>
      <c r="J221" s="1" t="s">
        <v>449</v>
      </c>
      <c r="K221" s="1" t="s">
        <v>450</v>
      </c>
      <c r="L221" s="1" t="s">
        <v>225</v>
      </c>
      <c r="M221" s="1" t="s">
        <v>451</v>
      </c>
      <c r="N221" s="1" t="s">
        <v>41</v>
      </c>
      <c r="O221" s="1" t="s">
        <v>862</v>
      </c>
      <c r="P221" s="3">
        <v>153</v>
      </c>
      <c r="R221" s="1" t="s">
        <v>863</v>
      </c>
      <c r="S221" s="1" t="s">
        <v>44</v>
      </c>
      <c r="T221" s="1" t="s">
        <v>454</v>
      </c>
      <c r="V221" s="1" t="s">
        <v>65</v>
      </c>
      <c r="W221" s="1" t="s">
        <v>66</v>
      </c>
      <c r="X221" s="1" t="s">
        <v>722</v>
      </c>
      <c r="AB221" s="4">
        <v>72</v>
      </c>
      <c r="AC221" s="4">
        <v>2.88</v>
      </c>
      <c r="AF221" s="1" t="s">
        <v>152</v>
      </c>
      <c r="AI221" s="9">
        <f t="shared" si="18"/>
        <v>44286</v>
      </c>
      <c r="AJ221" s="9">
        <f t="shared" si="19"/>
        <v>44260</v>
      </c>
      <c r="AK221" s="9">
        <f t="shared" si="20"/>
        <v>44290</v>
      </c>
      <c r="AL221" s="9">
        <f t="shared" si="21"/>
        <v>44290</v>
      </c>
      <c r="AM221" s="10">
        <f t="shared" si="22"/>
        <v>-9</v>
      </c>
      <c r="AN221" s="11">
        <f t="shared" si="23"/>
        <v>-648</v>
      </c>
    </row>
    <row r="222" spans="1:40" x14ac:dyDescent="0.2">
      <c r="A222" s="1" t="s">
        <v>597</v>
      </c>
      <c r="B222" s="1" t="s">
        <v>823</v>
      </c>
      <c r="C222" s="1" t="s">
        <v>820</v>
      </c>
      <c r="D222" s="1" t="s">
        <v>35</v>
      </c>
      <c r="E222" s="3">
        <v>92</v>
      </c>
      <c r="F222" s="1" t="s">
        <v>36</v>
      </c>
      <c r="G222" s="1" t="s">
        <v>864</v>
      </c>
      <c r="H222" s="4">
        <v>1726.6</v>
      </c>
      <c r="I222" s="1" t="s">
        <v>865</v>
      </c>
      <c r="J222" s="1" t="s">
        <v>866</v>
      </c>
      <c r="K222" s="1" t="s">
        <v>867</v>
      </c>
      <c r="N222" s="1" t="s">
        <v>41</v>
      </c>
      <c r="O222" s="1" t="s">
        <v>862</v>
      </c>
      <c r="P222" s="3">
        <v>154</v>
      </c>
      <c r="R222" s="1" t="s">
        <v>868</v>
      </c>
      <c r="S222" s="1" t="s">
        <v>44</v>
      </c>
      <c r="T222" s="1" t="s">
        <v>691</v>
      </c>
      <c r="V222" s="1" t="s">
        <v>65</v>
      </c>
      <c r="W222" s="1" t="s">
        <v>66</v>
      </c>
      <c r="X222" s="1" t="s">
        <v>732</v>
      </c>
      <c r="AB222" s="4">
        <v>1726.6</v>
      </c>
      <c r="AC222" s="4">
        <v>379.85</v>
      </c>
      <c r="AF222" s="1" t="s">
        <v>710</v>
      </c>
      <c r="AI222" s="9">
        <f t="shared" si="18"/>
        <v>44286</v>
      </c>
      <c r="AJ222" s="9">
        <f t="shared" si="19"/>
        <v>44264</v>
      </c>
      <c r="AK222" s="9">
        <f t="shared" si="20"/>
        <v>44294</v>
      </c>
      <c r="AL222" s="9">
        <f t="shared" si="21"/>
        <v>44294</v>
      </c>
      <c r="AM222" s="10">
        <f t="shared" si="22"/>
        <v>-13</v>
      </c>
      <c r="AN222" s="11">
        <f t="shared" si="23"/>
        <v>-22445.8</v>
      </c>
    </row>
    <row r="223" spans="1:40" x14ac:dyDescent="0.2">
      <c r="A223" s="1" t="s">
        <v>869</v>
      </c>
      <c r="B223" s="1" t="s">
        <v>869</v>
      </c>
      <c r="C223" s="1" t="s">
        <v>869</v>
      </c>
      <c r="D223" s="1" t="s">
        <v>35</v>
      </c>
      <c r="E223" s="3">
        <v>19</v>
      </c>
      <c r="F223" s="1" t="s">
        <v>77</v>
      </c>
      <c r="G223" s="1" t="s">
        <v>188</v>
      </c>
      <c r="H223" s="4">
        <v>4024.03</v>
      </c>
      <c r="I223" s="1" t="s">
        <v>100</v>
      </c>
      <c r="J223" s="1" t="s">
        <v>101</v>
      </c>
      <c r="K223" s="1" t="s">
        <v>102</v>
      </c>
      <c r="N223" s="1" t="s">
        <v>41</v>
      </c>
      <c r="O223" s="1" t="s">
        <v>794</v>
      </c>
      <c r="P223" s="3">
        <v>156</v>
      </c>
      <c r="R223" s="1" t="s">
        <v>870</v>
      </c>
      <c r="S223" s="1" t="s">
        <v>44</v>
      </c>
      <c r="V223" s="1" t="s">
        <v>46</v>
      </c>
      <c r="W223" s="1" t="s">
        <v>47</v>
      </c>
      <c r="X223" s="1" t="s">
        <v>869</v>
      </c>
      <c r="AB223" s="4">
        <v>3915.6</v>
      </c>
      <c r="AC223" s="4">
        <v>861.43</v>
      </c>
      <c r="AF223" s="1" t="s">
        <v>105</v>
      </c>
      <c r="AI223" s="9">
        <f t="shared" si="18"/>
        <v>44272</v>
      </c>
      <c r="AJ223" s="9">
        <f t="shared" si="19"/>
        <v>44272</v>
      </c>
      <c r="AK223" s="9">
        <f t="shared" si="20"/>
        <v>44302</v>
      </c>
      <c r="AL223" s="9">
        <f t="shared" si="21"/>
        <v>44302</v>
      </c>
      <c r="AM223" s="10">
        <f t="shared" si="22"/>
        <v>-18</v>
      </c>
      <c r="AN223" s="11">
        <f t="shared" si="23"/>
        <v>-72432.540000000008</v>
      </c>
    </row>
    <row r="224" spans="1:40" x14ac:dyDescent="0.2">
      <c r="A224" s="1" t="s">
        <v>871</v>
      </c>
      <c r="B224" s="1" t="s">
        <v>666</v>
      </c>
      <c r="C224" s="1" t="s">
        <v>794</v>
      </c>
      <c r="D224" s="1" t="s">
        <v>35</v>
      </c>
      <c r="E224" s="3">
        <v>104</v>
      </c>
      <c r="F224" s="1" t="s">
        <v>36</v>
      </c>
      <c r="G224" s="1" t="s">
        <v>872</v>
      </c>
      <c r="H224" s="4">
        <v>156.80000000000001</v>
      </c>
      <c r="I224" s="1" t="s">
        <v>280</v>
      </c>
      <c r="J224" s="1" t="s">
        <v>281</v>
      </c>
      <c r="K224" s="1" t="s">
        <v>282</v>
      </c>
      <c r="N224" s="1" t="s">
        <v>283</v>
      </c>
      <c r="O224" s="1" t="s">
        <v>794</v>
      </c>
      <c r="P224" s="3">
        <v>155</v>
      </c>
      <c r="R224" s="1" t="s">
        <v>873</v>
      </c>
      <c r="S224" s="1" t="s">
        <v>44</v>
      </c>
      <c r="V224" s="1" t="s">
        <v>46</v>
      </c>
      <c r="W224" s="1" t="s">
        <v>47</v>
      </c>
      <c r="X224" s="1" t="s">
        <v>874</v>
      </c>
      <c r="AB224" s="4">
        <v>156.80000000000001</v>
      </c>
      <c r="AC224" s="4">
        <v>34.5</v>
      </c>
      <c r="AF224" s="1" t="s">
        <v>286</v>
      </c>
      <c r="AI224" s="9">
        <f t="shared" si="18"/>
        <v>44298</v>
      </c>
      <c r="AJ224" s="9">
        <f t="shared" si="19"/>
        <v>44269</v>
      </c>
      <c r="AK224" s="9">
        <f t="shared" si="20"/>
        <v>44299</v>
      </c>
      <c r="AL224" s="9">
        <f t="shared" si="21"/>
        <v>44299</v>
      </c>
      <c r="AM224" s="10">
        <f t="shared" si="22"/>
        <v>-15</v>
      </c>
      <c r="AN224" s="11">
        <f t="shared" si="23"/>
        <v>-2352</v>
      </c>
    </row>
    <row r="225" spans="1:40" x14ac:dyDescent="0.2">
      <c r="A225" s="1" t="s">
        <v>793</v>
      </c>
      <c r="B225" s="1" t="s">
        <v>793</v>
      </c>
      <c r="C225" s="1" t="s">
        <v>869</v>
      </c>
      <c r="D225" s="1" t="s">
        <v>35</v>
      </c>
      <c r="E225" s="3">
        <v>20</v>
      </c>
      <c r="F225" s="1" t="s">
        <v>77</v>
      </c>
      <c r="G225" s="1" t="s">
        <v>462</v>
      </c>
      <c r="H225" s="4">
        <v>10150</v>
      </c>
      <c r="I225" s="1" t="s">
        <v>875</v>
      </c>
      <c r="J225" s="1" t="s">
        <v>876</v>
      </c>
      <c r="K225" s="1" t="s">
        <v>102</v>
      </c>
      <c r="L225" s="1" t="s">
        <v>877</v>
      </c>
      <c r="M225" s="1" t="s">
        <v>878</v>
      </c>
      <c r="N225" s="1" t="s">
        <v>41</v>
      </c>
      <c r="O225" s="1" t="s">
        <v>879</v>
      </c>
      <c r="P225" s="3">
        <v>158</v>
      </c>
      <c r="R225" s="1" t="s">
        <v>619</v>
      </c>
      <c r="S225" s="1" t="s">
        <v>44</v>
      </c>
      <c r="V225" s="1" t="s">
        <v>65</v>
      </c>
      <c r="W225" s="1" t="s">
        <v>66</v>
      </c>
      <c r="X225" s="1" t="s">
        <v>869</v>
      </c>
      <c r="AB225" s="4">
        <v>10150</v>
      </c>
      <c r="AC225" s="4">
        <v>0</v>
      </c>
      <c r="AF225" s="1" t="s">
        <v>591</v>
      </c>
      <c r="AI225" s="9">
        <f t="shared" si="18"/>
        <v>44233</v>
      </c>
      <c r="AJ225" s="9">
        <f t="shared" si="19"/>
        <v>44272</v>
      </c>
      <c r="AK225" s="9">
        <f t="shared" si="20"/>
        <v>44302</v>
      </c>
      <c r="AL225" s="9">
        <f t="shared" si="21"/>
        <v>44302</v>
      </c>
      <c r="AM225" s="10">
        <f t="shared" si="22"/>
        <v>-17</v>
      </c>
      <c r="AN225" s="11">
        <f t="shared" si="23"/>
        <v>-172550</v>
      </c>
    </row>
    <row r="226" spans="1:40" hidden="1" x14ac:dyDescent="0.2">
      <c r="A226" s="1" t="s">
        <v>879</v>
      </c>
      <c r="B226" s="1" t="s">
        <v>879</v>
      </c>
      <c r="C226" s="1" t="s">
        <v>879</v>
      </c>
      <c r="D226" s="1" t="s">
        <v>78</v>
      </c>
      <c r="E226" s="3">
        <v>20076</v>
      </c>
      <c r="F226" s="1" t="s">
        <v>77</v>
      </c>
      <c r="G226" s="1" t="s">
        <v>78</v>
      </c>
      <c r="H226" s="4">
        <v>1419.5</v>
      </c>
      <c r="I226" s="1" t="s">
        <v>202</v>
      </c>
      <c r="J226" s="1" t="s">
        <v>203</v>
      </c>
      <c r="K226" s="1" t="s">
        <v>204</v>
      </c>
      <c r="N226" s="1" t="s">
        <v>460</v>
      </c>
      <c r="O226" s="1" t="s">
        <v>879</v>
      </c>
      <c r="P226" s="3">
        <v>157</v>
      </c>
      <c r="R226" s="1" t="s">
        <v>880</v>
      </c>
      <c r="S226" s="1" t="s">
        <v>44</v>
      </c>
      <c r="X226" s="1" t="s">
        <v>881</v>
      </c>
      <c r="Y226" s="1" t="s">
        <v>882</v>
      </c>
      <c r="AA226" s="1" t="s">
        <v>670</v>
      </c>
      <c r="AB226" s="4">
        <v>0</v>
      </c>
      <c r="AC226" s="4">
        <v>0</v>
      </c>
      <c r="AI226" s="9">
        <f t="shared" si="18"/>
        <v>44285</v>
      </c>
      <c r="AJ226" s="9">
        <f t="shared" si="19"/>
        <v>43995</v>
      </c>
      <c r="AK226" s="9">
        <f t="shared" si="20"/>
        <v>44025</v>
      </c>
      <c r="AL226" s="9">
        <f t="shared" si="21"/>
        <v>44285</v>
      </c>
      <c r="AM226" s="10">
        <f t="shared" si="22"/>
        <v>0</v>
      </c>
      <c r="AN226" s="11">
        <f t="shared" si="23"/>
        <v>0</v>
      </c>
    </row>
    <row r="227" spans="1:40" hidden="1" x14ac:dyDescent="0.2">
      <c r="A227" s="1" t="s">
        <v>883</v>
      </c>
      <c r="B227" s="1" t="s">
        <v>883</v>
      </c>
      <c r="C227" s="1" t="s">
        <v>883</v>
      </c>
      <c r="D227" s="1" t="s">
        <v>78</v>
      </c>
      <c r="E227" s="3">
        <v>20077</v>
      </c>
      <c r="F227" s="1" t="s">
        <v>77</v>
      </c>
      <c r="G227" s="1" t="s">
        <v>78</v>
      </c>
      <c r="H227" s="4">
        <v>129.6</v>
      </c>
      <c r="I227" s="1" t="s">
        <v>202</v>
      </c>
      <c r="J227" s="1" t="s">
        <v>203</v>
      </c>
      <c r="K227" s="1" t="s">
        <v>204</v>
      </c>
      <c r="N227" s="1" t="s">
        <v>460</v>
      </c>
      <c r="O227" s="1" t="s">
        <v>883</v>
      </c>
      <c r="P227" s="3">
        <v>159</v>
      </c>
      <c r="R227" s="1" t="s">
        <v>884</v>
      </c>
      <c r="S227" s="1" t="s">
        <v>44</v>
      </c>
      <c r="T227" s="1" t="s">
        <v>207</v>
      </c>
      <c r="X227" s="1" t="s">
        <v>885</v>
      </c>
      <c r="Y227" s="1" t="s">
        <v>886</v>
      </c>
      <c r="AA227" s="1" t="s">
        <v>597</v>
      </c>
      <c r="AB227" s="4">
        <v>0</v>
      </c>
      <c r="AC227" s="4">
        <v>0</v>
      </c>
      <c r="AI227" s="9">
        <f t="shared" si="18"/>
        <v>44287</v>
      </c>
      <c r="AJ227" s="9">
        <f t="shared" si="19"/>
        <v>44027</v>
      </c>
      <c r="AK227" s="9">
        <f t="shared" si="20"/>
        <v>44057</v>
      </c>
      <c r="AL227" s="9">
        <f t="shared" si="21"/>
        <v>44287</v>
      </c>
      <c r="AM227" s="10">
        <f t="shared" si="22"/>
        <v>0</v>
      </c>
      <c r="AN227" s="11">
        <f t="shared" si="23"/>
        <v>0</v>
      </c>
    </row>
    <row r="228" spans="1:40" hidden="1" x14ac:dyDescent="0.2">
      <c r="A228" s="1" t="s">
        <v>883</v>
      </c>
      <c r="B228" s="1" t="s">
        <v>883</v>
      </c>
      <c r="C228" s="1" t="s">
        <v>883</v>
      </c>
      <c r="D228" s="1" t="s">
        <v>78</v>
      </c>
      <c r="E228" s="3">
        <v>20078</v>
      </c>
      <c r="F228" s="1" t="s">
        <v>77</v>
      </c>
      <c r="G228" s="1" t="s">
        <v>78</v>
      </c>
      <c r="H228" s="4">
        <v>9</v>
      </c>
      <c r="I228" s="1" t="s">
        <v>202</v>
      </c>
      <c r="J228" s="1" t="s">
        <v>203</v>
      </c>
      <c r="K228" s="1" t="s">
        <v>204</v>
      </c>
      <c r="N228" s="1" t="s">
        <v>460</v>
      </c>
      <c r="O228" s="1" t="s">
        <v>883</v>
      </c>
      <c r="P228" s="3">
        <v>160</v>
      </c>
      <c r="R228" s="1" t="s">
        <v>887</v>
      </c>
      <c r="S228" s="1" t="s">
        <v>44</v>
      </c>
      <c r="T228" s="1" t="s">
        <v>207</v>
      </c>
      <c r="X228" s="1" t="s">
        <v>885</v>
      </c>
      <c r="Y228" s="1" t="s">
        <v>681</v>
      </c>
      <c r="AA228" s="1" t="s">
        <v>597</v>
      </c>
      <c r="AB228" s="4">
        <v>0</v>
      </c>
      <c r="AC228" s="4">
        <v>0</v>
      </c>
      <c r="AI228" s="9">
        <f t="shared" si="18"/>
        <v>44287</v>
      </c>
      <c r="AJ228" s="9">
        <f t="shared" si="19"/>
        <v>44027</v>
      </c>
      <c r="AK228" s="9">
        <f t="shared" si="20"/>
        <v>44057</v>
      </c>
      <c r="AL228" s="9">
        <f t="shared" si="21"/>
        <v>44287</v>
      </c>
      <c r="AM228" s="10">
        <f t="shared" si="22"/>
        <v>0</v>
      </c>
      <c r="AN228" s="11">
        <f t="shared" si="23"/>
        <v>0</v>
      </c>
    </row>
    <row r="229" spans="1:40" x14ac:dyDescent="0.2">
      <c r="A229" s="1" t="s">
        <v>888</v>
      </c>
      <c r="B229" s="1" t="s">
        <v>103</v>
      </c>
      <c r="C229" s="1" t="s">
        <v>32</v>
      </c>
      <c r="D229" s="1" t="s">
        <v>35</v>
      </c>
      <c r="E229" s="3">
        <v>2</v>
      </c>
      <c r="F229" s="1" t="s">
        <v>36</v>
      </c>
      <c r="G229" s="1" t="s">
        <v>889</v>
      </c>
      <c r="H229" s="4">
        <v>32.11</v>
      </c>
      <c r="I229" s="1" t="s">
        <v>38</v>
      </c>
      <c r="J229" s="1" t="s">
        <v>39</v>
      </c>
      <c r="K229" s="1" t="s">
        <v>40</v>
      </c>
      <c r="N229" s="1" t="s">
        <v>41</v>
      </c>
      <c r="O229" s="1" t="s">
        <v>890</v>
      </c>
      <c r="P229" s="3">
        <v>161</v>
      </c>
      <c r="R229" s="1" t="s">
        <v>891</v>
      </c>
      <c r="S229" s="1" t="s">
        <v>44</v>
      </c>
      <c r="T229" s="1" t="s">
        <v>45</v>
      </c>
      <c r="V229" s="1" t="s">
        <v>46</v>
      </c>
      <c r="W229" s="1" t="s">
        <v>47</v>
      </c>
      <c r="X229" s="1" t="s">
        <v>32</v>
      </c>
      <c r="AB229" s="4">
        <v>32.11</v>
      </c>
      <c r="AC229" s="4">
        <v>3.21</v>
      </c>
      <c r="AF229" s="1" t="s">
        <v>48</v>
      </c>
      <c r="AI229" s="9">
        <f t="shared" si="18"/>
        <v>44293</v>
      </c>
      <c r="AJ229" s="9">
        <f t="shared" si="19"/>
        <v>44204</v>
      </c>
      <c r="AK229" s="9">
        <f t="shared" si="20"/>
        <v>44234</v>
      </c>
      <c r="AL229" s="9">
        <f t="shared" si="21"/>
        <v>44293</v>
      </c>
      <c r="AM229" s="10">
        <f t="shared" si="22"/>
        <v>1</v>
      </c>
      <c r="AN229" s="11">
        <f t="shared" si="23"/>
        <v>32.11</v>
      </c>
    </row>
    <row r="230" spans="1:40" x14ac:dyDescent="0.2">
      <c r="A230" s="1" t="s">
        <v>892</v>
      </c>
      <c r="B230" s="1" t="s">
        <v>55</v>
      </c>
      <c r="C230" s="1" t="s">
        <v>199</v>
      </c>
      <c r="D230" s="1" t="s">
        <v>35</v>
      </c>
      <c r="E230" s="3">
        <v>14</v>
      </c>
      <c r="F230" s="1" t="s">
        <v>36</v>
      </c>
      <c r="G230" s="1" t="s">
        <v>893</v>
      </c>
      <c r="H230" s="4">
        <v>270.20999999999998</v>
      </c>
      <c r="I230" s="1" t="s">
        <v>38</v>
      </c>
      <c r="J230" s="1" t="s">
        <v>39</v>
      </c>
      <c r="K230" s="1" t="s">
        <v>40</v>
      </c>
      <c r="N230" s="1" t="s">
        <v>41</v>
      </c>
      <c r="O230" s="1" t="s">
        <v>890</v>
      </c>
      <c r="P230" s="3">
        <v>162</v>
      </c>
      <c r="R230" s="1" t="s">
        <v>894</v>
      </c>
      <c r="S230" s="1" t="s">
        <v>44</v>
      </c>
      <c r="T230" s="1" t="s">
        <v>45</v>
      </c>
      <c r="V230" s="1" t="s">
        <v>46</v>
      </c>
      <c r="W230" s="1" t="s">
        <v>47</v>
      </c>
      <c r="X230" s="1" t="s">
        <v>199</v>
      </c>
      <c r="AB230" s="4">
        <v>270.20999999999998</v>
      </c>
      <c r="AC230" s="4">
        <v>27.02</v>
      </c>
      <c r="AF230" s="1" t="s">
        <v>48</v>
      </c>
      <c r="AI230" s="9">
        <f t="shared" si="18"/>
        <v>44295</v>
      </c>
      <c r="AJ230" s="9">
        <f t="shared" si="19"/>
        <v>44210</v>
      </c>
      <c r="AK230" s="9">
        <f t="shared" si="20"/>
        <v>44240</v>
      </c>
      <c r="AL230" s="9">
        <f t="shared" si="21"/>
        <v>44295</v>
      </c>
      <c r="AM230" s="10">
        <f t="shared" si="22"/>
        <v>-1</v>
      </c>
      <c r="AN230" s="11">
        <f t="shared" si="23"/>
        <v>-270.20999999999998</v>
      </c>
    </row>
    <row r="231" spans="1:40" x14ac:dyDescent="0.2">
      <c r="A231" s="1" t="s">
        <v>895</v>
      </c>
      <c r="B231" s="1" t="s">
        <v>284</v>
      </c>
      <c r="C231" s="1" t="s">
        <v>49</v>
      </c>
      <c r="D231" s="1" t="s">
        <v>35</v>
      </c>
      <c r="E231" s="3">
        <v>29</v>
      </c>
      <c r="F231" s="1" t="s">
        <v>36</v>
      </c>
      <c r="G231" s="1" t="s">
        <v>896</v>
      </c>
      <c r="H231" s="4">
        <v>1199.27</v>
      </c>
      <c r="I231" s="1" t="s">
        <v>38</v>
      </c>
      <c r="J231" s="1" t="s">
        <v>39</v>
      </c>
      <c r="K231" s="1" t="s">
        <v>40</v>
      </c>
      <c r="N231" s="1" t="s">
        <v>41</v>
      </c>
      <c r="O231" s="1" t="s">
        <v>890</v>
      </c>
      <c r="P231" s="3">
        <v>163</v>
      </c>
      <c r="R231" s="1" t="s">
        <v>897</v>
      </c>
      <c r="S231" s="1" t="s">
        <v>44</v>
      </c>
      <c r="V231" s="1" t="s">
        <v>46</v>
      </c>
      <c r="W231" s="1" t="s">
        <v>47</v>
      </c>
      <c r="X231" s="1" t="s">
        <v>49</v>
      </c>
      <c r="AB231" s="4">
        <v>1199.27</v>
      </c>
      <c r="AC231" s="4">
        <v>114.22</v>
      </c>
      <c r="AF231" s="1" t="s">
        <v>314</v>
      </c>
      <c r="AI231" s="9">
        <f t="shared" si="18"/>
        <v>44305</v>
      </c>
      <c r="AJ231" s="9">
        <f t="shared" si="19"/>
        <v>44216</v>
      </c>
      <c r="AK231" s="9">
        <f t="shared" si="20"/>
        <v>44246</v>
      </c>
      <c r="AL231" s="9">
        <f t="shared" si="21"/>
        <v>44305</v>
      </c>
      <c r="AM231" s="10">
        <f t="shared" si="22"/>
        <v>-11</v>
      </c>
      <c r="AN231" s="11">
        <f t="shared" si="23"/>
        <v>-13191.97</v>
      </c>
    </row>
    <row r="232" spans="1:40" hidden="1" x14ac:dyDescent="0.2">
      <c r="A232" s="1" t="s">
        <v>890</v>
      </c>
      <c r="B232" s="1" t="s">
        <v>890</v>
      </c>
      <c r="C232" s="1" t="s">
        <v>890</v>
      </c>
      <c r="D232" s="1" t="s">
        <v>78</v>
      </c>
      <c r="E232" s="3">
        <v>20079</v>
      </c>
      <c r="F232" s="1" t="s">
        <v>77</v>
      </c>
      <c r="G232" s="1" t="s">
        <v>78</v>
      </c>
      <c r="H232" s="4">
        <v>1490</v>
      </c>
      <c r="I232" s="1" t="s">
        <v>898</v>
      </c>
      <c r="K232" s="1" t="s">
        <v>147</v>
      </c>
      <c r="N232" s="1" t="s">
        <v>41</v>
      </c>
      <c r="O232" s="1" t="s">
        <v>890</v>
      </c>
      <c r="P232" s="3">
        <v>164</v>
      </c>
      <c r="R232" s="1" t="s">
        <v>899</v>
      </c>
      <c r="S232" s="1" t="s">
        <v>44</v>
      </c>
      <c r="X232" s="1" t="s">
        <v>900</v>
      </c>
      <c r="AB232" s="4">
        <v>0</v>
      </c>
      <c r="AC232" s="4">
        <v>0</v>
      </c>
      <c r="AI232" s="9">
        <f t="shared" si="18"/>
        <v>44294</v>
      </c>
      <c r="AJ232" s="9">
        <f t="shared" si="19"/>
        <v>44001</v>
      </c>
      <c r="AK232" s="9">
        <f t="shared" si="20"/>
        <v>44031</v>
      </c>
      <c r="AL232" s="9">
        <f t="shared" si="21"/>
        <v>44294</v>
      </c>
      <c r="AM232" s="10">
        <f t="shared" si="22"/>
        <v>0</v>
      </c>
      <c r="AN232" s="11">
        <f t="shared" si="23"/>
        <v>0</v>
      </c>
    </row>
    <row r="233" spans="1:40" hidden="1" x14ac:dyDescent="0.2">
      <c r="A233" s="1" t="s">
        <v>890</v>
      </c>
      <c r="B233" s="1" t="s">
        <v>890</v>
      </c>
      <c r="C233" s="1" t="s">
        <v>890</v>
      </c>
      <c r="D233" s="1" t="s">
        <v>78</v>
      </c>
      <c r="E233" s="3">
        <v>20080</v>
      </c>
      <c r="F233" s="1" t="s">
        <v>77</v>
      </c>
      <c r="G233" s="1" t="s">
        <v>78</v>
      </c>
      <c r="H233" s="4">
        <v>1501.5</v>
      </c>
      <c r="I233" s="1" t="s">
        <v>901</v>
      </c>
      <c r="K233" s="1" t="s">
        <v>147</v>
      </c>
      <c r="L233" s="1" t="s">
        <v>902</v>
      </c>
      <c r="M233" s="1" t="s">
        <v>903</v>
      </c>
      <c r="N233" s="1" t="s">
        <v>41</v>
      </c>
      <c r="O233" s="1" t="s">
        <v>890</v>
      </c>
      <c r="P233" s="3">
        <v>165</v>
      </c>
      <c r="R233" s="1" t="s">
        <v>904</v>
      </c>
      <c r="S233" s="1" t="s">
        <v>44</v>
      </c>
      <c r="X233" s="1" t="s">
        <v>827</v>
      </c>
      <c r="AB233" s="4">
        <v>0</v>
      </c>
      <c r="AC233" s="4">
        <v>0</v>
      </c>
      <c r="AI233" s="9">
        <f t="shared" si="18"/>
        <v>44294</v>
      </c>
      <c r="AJ233" s="9">
        <f t="shared" si="19"/>
        <v>44117</v>
      </c>
      <c r="AK233" s="9">
        <f t="shared" si="20"/>
        <v>44147</v>
      </c>
      <c r="AL233" s="9">
        <f t="shared" si="21"/>
        <v>44294</v>
      </c>
      <c r="AM233" s="10">
        <f t="shared" si="22"/>
        <v>0</v>
      </c>
      <c r="AN233" s="11">
        <f t="shared" si="23"/>
        <v>0</v>
      </c>
    </row>
    <row r="234" spans="1:40" hidden="1" x14ac:dyDescent="0.2">
      <c r="A234" s="1" t="s">
        <v>890</v>
      </c>
      <c r="B234" s="1" t="s">
        <v>890</v>
      </c>
      <c r="C234" s="1" t="s">
        <v>890</v>
      </c>
      <c r="D234" s="1" t="s">
        <v>78</v>
      </c>
      <c r="E234" s="3">
        <v>20081</v>
      </c>
      <c r="F234" s="1" t="s">
        <v>77</v>
      </c>
      <c r="G234" s="1" t="s">
        <v>78</v>
      </c>
      <c r="H234" s="4">
        <v>65.03</v>
      </c>
      <c r="I234" s="1" t="s">
        <v>79</v>
      </c>
      <c r="K234" s="1" t="s">
        <v>80</v>
      </c>
      <c r="N234" s="1" t="s">
        <v>41</v>
      </c>
      <c r="O234" s="1" t="s">
        <v>890</v>
      </c>
      <c r="P234" s="3">
        <v>166</v>
      </c>
      <c r="R234" s="1" t="s">
        <v>905</v>
      </c>
      <c r="S234" s="1" t="s">
        <v>44</v>
      </c>
      <c r="X234" s="1" t="s">
        <v>906</v>
      </c>
      <c r="AB234" s="4">
        <v>0</v>
      </c>
      <c r="AC234" s="4">
        <v>0</v>
      </c>
      <c r="AI234" s="9">
        <f t="shared" si="18"/>
        <v>44294</v>
      </c>
      <c r="AJ234" s="9">
        <f t="shared" si="19"/>
        <v>44119</v>
      </c>
      <c r="AK234" s="9">
        <f t="shared" si="20"/>
        <v>44149</v>
      </c>
      <c r="AL234" s="9">
        <f t="shared" si="21"/>
        <v>44294</v>
      </c>
      <c r="AM234" s="10">
        <f t="shared" si="22"/>
        <v>0</v>
      </c>
      <c r="AN234" s="11">
        <f t="shared" si="23"/>
        <v>0</v>
      </c>
    </row>
    <row r="235" spans="1:40" hidden="1" x14ac:dyDescent="0.2">
      <c r="A235" s="1" t="s">
        <v>890</v>
      </c>
      <c r="B235" s="1" t="s">
        <v>890</v>
      </c>
      <c r="C235" s="1" t="s">
        <v>890</v>
      </c>
      <c r="D235" s="1" t="s">
        <v>78</v>
      </c>
      <c r="E235" s="3">
        <v>20082</v>
      </c>
      <c r="F235" s="1" t="s">
        <v>77</v>
      </c>
      <c r="G235" s="1" t="s">
        <v>78</v>
      </c>
      <c r="H235" s="4">
        <v>12.56</v>
      </c>
      <c r="I235" s="1" t="s">
        <v>83</v>
      </c>
      <c r="K235" s="1" t="s">
        <v>80</v>
      </c>
      <c r="N235" s="1" t="s">
        <v>41</v>
      </c>
      <c r="O235" s="1" t="s">
        <v>890</v>
      </c>
      <c r="P235" s="3">
        <v>167</v>
      </c>
      <c r="R235" s="1" t="s">
        <v>907</v>
      </c>
      <c r="S235" s="1" t="s">
        <v>44</v>
      </c>
      <c r="X235" s="1" t="s">
        <v>906</v>
      </c>
      <c r="AB235" s="4">
        <v>0</v>
      </c>
      <c r="AC235" s="4">
        <v>0</v>
      </c>
      <c r="AI235" s="9">
        <f t="shared" si="18"/>
        <v>44294</v>
      </c>
      <c r="AJ235" s="9">
        <f t="shared" si="19"/>
        <v>44119</v>
      </c>
      <c r="AK235" s="9">
        <f t="shared" si="20"/>
        <v>44149</v>
      </c>
      <c r="AL235" s="9">
        <f t="shared" si="21"/>
        <v>44294</v>
      </c>
      <c r="AM235" s="10">
        <f t="shared" si="22"/>
        <v>0</v>
      </c>
      <c r="AN235" s="11">
        <f t="shared" si="23"/>
        <v>0</v>
      </c>
    </row>
    <row r="236" spans="1:40" hidden="1" x14ac:dyDescent="0.2">
      <c r="A236" s="1" t="s">
        <v>890</v>
      </c>
      <c r="B236" s="1" t="s">
        <v>890</v>
      </c>
      <c r="C236" s="1" t="s">
        <v>890</v>
      </c>
      <c r="D236" s="1" t="s">
        <v>78</v>
      </c>
      <c r="E236" s="3">
        <v>20083</v>
      </c>
      <c r="F236" s="1" t="s">
        <v>77</v>
      </c>
      <c r="G236" s="1" t="s">
        <v>78</v>
      </c>
      <c r="H236" s="4">
        <v>56.92</v>
      </c>
      <c r="I236" s="1" t="s">
        <v>85</v>
      </c>
      <c r="K236" s="1" t="s">
        <v>86</v>
      </c>
      <c r="N236" s="1" t="s">
        <v>41</v>
      </c>
      <c r="O236" s="1" t="s">
        <v>890</v>
      </c>
      <c r="P236" s="3">
        <v>168</v>
      </c>
      <c r="R236" s="1" t="s">
        <v>908</v>
      </c>
      <c r="S236" s="1" t="s">
        <v>44</v>
      </c>
      <c r="X236" s="1" t="s">
        <v>906</v>
      </c>
      <c r="AB236" s="4">
        <v>0</v>
      </c>
      <c r="AC236" s="4">
        <v>0</v>
      </c>
      <c r="AI236" s="9">
        <f t="shared" si="18"/>
        <v>44294</v>
      </c>
      <c r="AJ236" s="9">
        <f t="shared" si="19"/>
        <v>44119</v>
      </c>
      <c r="AK236" s="9">
        <f t="shared" si="20"/>
        <v>44149</v>
      </c>
      <c r="AL236" s="9">
        <f t="shared" si="21"/>
        <v>44294</v>
      </c>
      <c r="AM236" s="10">
        <f t="shared" si="22"/>
        <v>0</v>
      </c>
      <c r="AN236" s="11">
        <f t="shared" si="23"/>
        <v>0</v>
      </c>
    </row>
    <row r="237" spans="1:40" hidden="1" x14ac:dyDescent="0.2">
      <c r="A237" s="1" t="s">
        <v>890</v>
      </c>
      <c r="B237" s="1" t="s">
        <v>890</v>
      </c>
      <c r="C237" s="1" t="s">
        <v>890</v>
      </c>
      <c r="D237" s="1" t="s">
        <v>78</v>
      </c>
      <c r="E237" s="3">
        <v>20084</v>
      </c>
      <c r="F237" s="1" t="s">
        <v>77</v>
      </c>
      <c r="G237" s="1" t="s">
        <v>78</v>
      </c>
      <c r="H237" s="4">
        <v>18</v>
      </c>
      <c r="I237" s="1" t="s">
        <v>88</v>
      </c>
      <c r="K237" s="1" t="s">
        <v>89</v>
      </c>
      <c r="N237" s="1" t="s">
        <v>41</v>
      </c>
      <c r="O237" s="1" t="s">
        <v>890</v>
      </c>
      <c r="P237" s="3">
        <v>169</v>
      </c>
      <c r="R237" s="1" t="s">
        <v>908</v>
      </c>
      <c r="S237" s="1" t="s">
        <v>44</v>
      </c>
      <c r="X237" s="1" t="s">
        <v>906</v>
      </c>
      <c r="AB237" s="4">
        <v>0</v>
      </c>
      <c r="AC237" s="4">
        <v>0</v>
      </c>
      <c r="AI237" s="9">
        <f t="shared" si="18"/>
        <v>44294</v>
      </c>
      <c r="AJ237" s="9">
        <f t="shared" si="19"/>
        <v>44119</v>
      </c>
      <c r="AK237" s="9">
        <f t="shared" si="20"/>
        <v>44149</v>
      </c>
      <c r="AL237" s="9">
        <f t="shared" si="21"/>
        <v>44294</v>
      </c>
      <c r="AM237" s="10">
        <f t="shared" si="22"/>
        <v>0</v>
      </c>
      <c r="AN237" s="11">
        <f t="shared" si="23"/>
        <v>0</v>
      </c>
    </row>
    <row r="238" spans="1:40" hidden="1" x14ac:dyDescent="0.2">
      <c r="A238" s="1" t="s">
        <v>890</v>
      </c>
      <c r="B238" s="1" t="s">
        <v>890</v>
      </c>
      <c r="C238" s="1" t="s">
        <v>890</v>
      </c>
      <c r="D238" s="1" t="s">
        <v>78</v>
      </c>
      <c r="E238" s="3">
        <v>20085</v>
      </c>
      <c r="F238" s="1" t="s">
        <v>77</v>
      </c>
      <c r="G238" s="1" t="s">
        <v>78</v>
      </c>
      <c r="H238" s="4">
        <v>193.46</v>
      </c>
      <c r="I238" s="1" t="s">
        <v>93</v>
      </c>
      <c r="K238" s="1" t="s">
        <v>89</v>
      </c>
      <c r="L238" s="1" t="s">
        <v>94</v>
      </c>
      <c r="M238" s="1" t="s">
        <v>95</v>
      </c>
      <c r="N238" s="1" t="s">
        <v>41</v>
      </c>
      <c r="O238" s="1" t="s">
        <v>890</v>
      </c>
      <c r="P238" s="3">
        <v>170</v>
      </c>
      <c r="R238" s="1" t="s">
        <v>909</v>
      </c>
      <c r="S238" s="1" t="s">
        <v>44</v>
      </c>
      <c r="X238" s="1" t="s">
        <v>906</v>
      </c>
      <c r="AB238" s="4">
        <v>0</v>
      </c>
      <c r="AC238" s="4">
        <v>0</v>
      </c>
      <c r="AI238" s="9">
        <f t="shared" si="18"/>
        <v>44294</v>
      </c>
      <c r="AJ238" s="9">
        <f t="shared" si="19"/>
        <v>44119</v>
      </c>
      <c r="AK238" s="9">
        <f t="shared" si="20"/>
        <v>44149</v>
      </c>
      <c r="AL238" s="9">
        <f t="shared" si="21"/>
        <v>44294</v>
      </c>
      <c r="AM238" s="10">
        <f t="shared" si="22"/>
        <v>0</v>
      </c>
      <c r="AN238" s="11">
        <f t="shared" si="23"/>
        <v>0</v>
      </c>
    </row>
    <row r="239" spans="1:40" x14ac:dyDescent="0.2">
      <c r="A239" s="1" t="s">
        <v>597</v>
      </c>
      <c r="B239" s="1" t="s">
        <v>138</v>
      </c>
      <c r="C239" s="1" t="s">
        <v>217</v>
      </c>
      <c r="D239" s="1" t="s">
        <v>35</v>
      </c>
      <c r="E239" s="3">
        <v>13</v>
      </c>
      <c r="F239" s="1" t="s">
        <v>36</v>
      </c>
      <c r="G239" s="1" t="s">
        <v>910</v>
      </c>
      <c r="H239" s="4">
        <v>432.01</v>
      </c>
      <c r="I239" s="1" t="s">
        <v>160</v>
      </c>
      <c r="J239" s="1" t="s">
        <v>161</v>
      </c>
      <c r="K239" s="1" t="s">
        <v>111</v>
      </c>
      <c r="L239" s="1" t="s">
        <v>148</v>
      </c>
      <c r="M239" s="1" t="s">
        <v>162</v>
      </c>
      <c r="N239" s="1" t="s">
        <v>41</v>
      </c>
      <c r="O239" s="1" t="s">
        <v>892</v>
      </c>
      <c r="P239" s="3">
        <v>174</v>
      </c>
      <c r="R239" s="1" t="s">
        <v>911</v>
      </c>
      <c r="S239" s="1" t="s">
        <v>44</v>
      </c>
      <c r="T239" s="1" t="s">
        <v>164</v>
      </c>
      <c r="V239" s="1" t="s">
        <v>46</v>
      </c>
      <c r="W239" s="1" t="s">
        <v>47</v>
      </c>
      <c r="X239" s="1" t="s">
        <v>217</v>
      </c>
      <c r="AB239" s="4">
        <v>432.01</v>
      </c>
      <c r="AC239" s="4">
        <v>95.04</v>
      </c>
      <c r="AF239" s="1" t="s">
        <v>165</v>
      </c>
      <c r="AI239" s="9">
        <f t="shared" si="18"/>
        <v>44286</v>
      </c>
      <c r="AJ239" s="9">
        <f t="shared" si="19"/>
        <v>44209</v>
      </c>
      <c r="AK239" s="9">
        <f t="shared" si="20"/>
        <v>44239</v>
      </c>
      <c r="AL239" s="9">
        <f t="shared" si="21"/>
        <v>44286</v>
      </c>
      <c r="AM239" s="10">
        <f t="shared" si="22"/>
        <v>9</v>
      </c>
      <c r="AN239" s="11">
        <f t="shared" si="23"/>
        <v>3888.09</v>
      </c>
    </row>
    <row r="240" spans="1:40" x14ac:dyDescent="0.2">
      <c r="A240" s="1" t="s">
        <v>597</v>
      </c>
      <c r="B240" s="1" t="s">
        <v>49</v>
      </c>
      <c r="C240" s="1" t="s">
        <v>157</v>
      </c>
      <c r="D240" s="1" t="s">
        <v>35</v>
      </c>
      <c r="E240" s="3">
        <v>40</v>
      </c>
      <c r="F240" s="1" t="s">
        <v>36</v>
      </c>
      <c r="G240" s="1" t="s">
        <v>912</v>
      </c>
      <c r="H240" s="4">
        <v>521.46</v>
      </c>
      <c r="I240" s="1" t="s">
        <v>160</v>
      </c>
      <c r="J240" s="1" t="s">
        <v>161</v>
      </c>
      <c r="K240" s="1" t="s">
        <v>111</v>
      </c>
      <c r="L240" s="1" t="s">
        <v>148</v>
      </c>
      <c r="M240" s="1" t="s">
        <v>162</v>
      </c>
      <c r="N240" s="1" t="s">
        <v>41</v>
      </c>
      <c r="O240" s="1" t="s">
        <v>892</v>
      </c>
      <c r="P240" s="3">
        <v>174</v>
      </c>
      <c r="R240" s="1" t="s">
        <v>913</v>
      </c>
      <c r="S240" s="1" t="s">
        <v>44</v>
      </c>
      <c r="T240" s="1" t="s">
        <v>164</v>
      </c>
      <c r="V240" s="1" t="s">
        <v>46</v>
      </c>
      <c r="W240" s="1" t="s">
        <v>47</v>
      </c>
      <c r="X240" s="1" t="s">
        <v>576</v>
      </c>
      <c r="AB240" s="4">
        <v>521.46</v>
      </c>
      <c r="AC240" s="4">
        <v>114.72</v>
      </c>
      <c r="AF240" s="1" t="s">
        <v>165</v>
      </c>
      <c r="AI240" s="9">
        <f t="shared" si="18"/>
        <v>44286</v>
      </c>
      <c r="AJ240" s="9">
        <f t="shared" si="19"/>
        <v>44223</v>
      </c>
      <c r="AK240" s="9">
        <f t="shared" si="20"/>
        <v>44253</v>
      </c>
      <c r="AL240" s="9">
        <f t="shared" si="21"/>
        <v>44286</v>
      </c>
      <c r="AM240" s="10">
        <f t="shared" si="22"/>
        <v>9</v>
      </c>
      <c r="AN240" s="11">
        <f t="shared" si="23"/>
        <v>4693.1400000000003</v>
      </c>
    </row>
    <row r="241" spans="1:40" x14ac:dyDescent="0.2">
      <c r="A241" s="1" t="s">
        <v>597</v>
      </c>
      <c r="B241" s="1" t="s">
        <v>301</v>
      </c>
      <c r="C241" s="1" t="s">
        <v>542</v>
      </c>
      <c r="D241" s="1" t="s">
        <v>35</v>
      </c>
      <c r="E241" s="3">
        <v>53</v>
      </c>
      <c r="F241" s="1" t="s">
        <v>36</v>
      </c>
      <c r="G241" s="1" t="s">
        <v>914</v>
      </c>
      <c r="H241" s="4">
        <v>2397.77</v>
      </c>
      <c r="I241" s="1" t="s">
        <v>160</v>
      </c>
      <c r="J241" s="1" t="s">
        <v>161</v>
      </c>
      <c r="K241" s="1" t="s">
        <v>111</v>
      </c>
      <c r="L241" s="1" t="s">
        <v>148</v>
      </c>
      <c r="M241" s="1" t="s">
        <v>162</v>
      </c>
      <c r="N241" s="1" t="s">
        <v>41</v>
      </c>
      <c r="O241" s="1" t="s">
        <v>892</v>
      </c>
      <c r="P241" s="3">
        <v>174</v>
      </c>
      <c r="R241" s="1" t="s">
        <v>915</v>
      </c>
      <c r="S241" s="1" t="s">
        <v>44</v>
      </c>
      <c r="T241" s="1" t="s">
        <v>164</v>
      </c>
      <c r="V241" s="1" t="s">
        <v>46</v>
      </c>
      <c r="W241" s="1" t="s">
        <v>47</v>
      </c>
      <c r="X241" s="1" t="s">
        <v>542</v>
      </c>
      <c r="AB241" s="4">
        <v>2397.77</v>
      </c>
      <c r="AC241" s="4">
        <v>527.51</v>
      </c>
      <c r="AF241" s="1" t="s">
        <v>165</v>
      </c>
      <c r="AI241" s="9">
        <f t="shared" si="18"/>
        <v>44286</v>
      </c>
      <c r="AJ241" s="9">
        <f t="shared" si="19"/>
        <v>44237</v>
      </c>
      <c r="AK241" s="9">
        <f t="shared" si="20"/>
        <v>44267</v>
      </c>
      <c r="AL241" s="9">
        <f t="shared" si="21"/>
        <v>44286</v>
      </c>
      <c r="AM241" s="10">
        <f t="shared" si="22"/>
        <v>9</v>
      </c>
      <c r="AN241" s="11">
        <f t="shared" si="23"/>
        <v>21579.93</v>
      </c>
    </row>
    <row r="242" spans="1:40" x14ac:dyDescent="0.2">
      <c r="A242" s="1" t="s">
        <v>871</v>
      </c>
      <c r="B242" s="1" t="s">
        <v>442</v>
      </c>
      <c r="C242" s="1" t="s">
        <v>589</v>
      </c>
      <c r="D242" s="1" t="s">
        <v>35</v>
      </c>
      <c r="E242" s="3">
        <v>66</v>
      </c>
      <c r="F242" s="1" t="s">
        <v>36</v>
      </c>
      <c r="G242" s="1" t="s">
        <v>916</v>
      </c>
      <c r="H242" s="4">
        <v>38.090000000000003</v>
      </c>
      <c r="I242" s="1" t="s">
        <v>573</v>
      </c>
      <c r="J242" s="1" t="s">
        <v>281</v>
      </c>
      <c r="K242" s="1" t="s">
        <v>282</v>
      </c>
      <c r="N242" s="1" t="s">
        <v>41</v>
      </c>
      <c r="O242" s="1" t="s">
        <v>892</v>
      </c>
      <c r="P242" s="3">
        <v>173</v>
      </c>
      <c r="R242" s="1" t="s">
        <v>917</v>
      </c>
      <c r="S242" s="1" t="s">
        <v>44</v>
      </c>
      <c r="T242" s="1" t="s">
        <v>575</v>
      </c>
      <c r="V242" s="1" t="s">
        <v>46</v>
      </c>
      <c r="W242" s="1" t="s">
        <v>47</v>
      </c>
      <c r="X242" s="1" t="s">
        <v>414</v>
      </c>
      <c r="AB242" s="4">
        <v>38.090000000000003</v>
      </c>
      <c r="AC242" s="4">
        <v>2.7</v>
      </c>
      <c r="AF242" s="1" t="s">
        <v>286</v>
      </c>
      <c r="AI242" s="9">
        <f t="shared" si="18"/>
        <v>44298</v>
      </c>
      <c r="AJ242" s="9">
        <f t="shared" si="19"/>
        <v>44242</v>
      </c>
      <c r="AK242" s="9">
        <f t="shared" si="20"/>
        <v>44272</v>
      </c>
      <c r="AL242" s="9">
        <f t="shared" si="21"/>
        <v>44298</v>
      </c>
      <c r="AM242" s="10">
        <f t="shared" si="22"/>
        <v>-3</v>
      </c>
      <c r="AN242" s="11">
        <f t="shared" si="23"/>
        <v>-114.27000000000001</v>
      </c>
    </row>
    <row r="243" spans="1:40" x14ac:dyDescent="0.2">
      <c r="A243" s="1" t="s">
        <v>918</v>
      </c>
      <c r="B243" s="1" t="s">
        <v>618</v>
      </c>
      <c r="C243" s="1" t="s">
        <v>359</v>
      </c>
      <c r="D243" s="1" t="s">
        <v>35</v>
      </c>
      <c r="E243" s="3">
        <v>76</v>
      </c>
      <c r="F243" s="1" t="s">
        <v>36</v>
      </c>
      <c r="G243" s="1" t="s">
        <v>919</v>
      </c>
      <c r="H243" s="4">
        <v>3359.96</v>
      </c>
      <c r="I243" s="1" t="s">
        <v>417</v>
      </c>
      <c r="J243" s="1" t="s">
        <v>418</v>
      </c>
      <c r="K243" s="1" t="s">
        <v>282</v>
      </c>
      <c r="N243" s="1" t="s">
        <v>41</v>
      </c>
      <c r="O243" s="1" t="s">
        <v>892</v>
      </c>
      <c r="P243" s="3">
        <v>172</v>
      </c>
      <c r="R243" s="1" t="s">
        <v>920</v>
      </c>
      <c r="S243" s="1" t="s">
        <v>44</v>
      </c>
      <c r="T243" s="1" t="s">
        <v>420</v>
      </c>
      <c r="V243" s="1" t="s">
        <v>46</v>
      </c>
      <c r="W243" s="1" t="s">
        <v>47</v>
      </c>
      <c r="X243" s="1" t="s">
        <v>655</v>
      </c>
      <c r="AB243" s="4">
        <v>3359.96</v>
      </c>
      <c r="AC243" s="4">
        <v>712.86</v>
      </c>
      <c r="AF243" s="1" t="s">
        <v>76</v>
      </c>
      <c r="AI243" s="9">
        <f t="shared" si="18"/>
        <v>44309</v>
      </c>
      <c r="AJ243" s="9">
        <f t="shared" si="19"/>
        <v>44252</v>
      </c>
      <c r="AK243" s="9">
        <f t="shared" si="20"/>
        <v>44282</v>
      </c>
      <c r="AL243" s="9">
        <f t="shared" si="21"/>
        <v>44309</v>
      </c>
      <c r="AM243" s="10">
        <f t="shared" si="22"/>
        <v>-14</v>
      </c>
      <c r="AN243" s="11">
        <f t="shared" si="23"/>
        <v>-47039.44</v>
      </c>
    </row>
    <row r="244" spans="1:40" x14ac:dyDescent="0.2">
      <c r="A244" s="1" t="s">
        <v>921</v>
      </c>
      <c r="B244" s="1" t="s">
        <v>922</v>
      </c>
      <c r="C244" s="1" t="s">
        <v>794</v>
      </c>
      <c r="D244" s="1" t="s">
        <v>35</v>
      </c>
      <c r="E244" s="3">
        <v>105</v>
      </c>
      <c r="F244" s="1" t="s">
        <v>36</v>
      </c>
      <c r="G244" s="1" t="s">
        <v>923</v>
      </c>
      <c r="H244" s="4">
        <v>2236.27</v>
      </c>
      <c r="I244" s="1" t="s">
        <v>417</v>
      </c>
      <c r="J244" s="1" t="s">
        <v>418</v>
      </c>
      <c r="K244" s="1" t="s">
        <v>282</v>
      </c>
      <c r="N244" s="1" t="s">
        <v>41</v>
      </c>
      <c r="O244" s="1" t="s">
        <v>892</v>
      </c>
      <c r="P244" s="3">
        <v>171</v>
      </c>
      <c r="R244" s="1" t="s">
        <v>924</v>
      </c>
      <c r="S244" s="1" t="s">
        <v>44</v>
      </c>
      <c r="T244" s="1" t="s">
        <v>797</v>
      </c>
      <c r="V244" s="1" t="s">
        <v>46</v>
      </c>
      <c r="W244" s="1" t="s">
        <v>47</v>
      </c>
      <c r="X244" s="1" t="s">
        <v>925</v>
      </c>
      <c r="AB244" s="4">
        <v>2236.27</v>
      </c>
      <c r="AC244" s="4">
        <v>491.98</v>
      </c>
      <c r="AF244" s="1" t="s">
        <v>140</v>
      </c>
      <c r="AI244" s="9">
        <f t="shared" si="18"/>
        <v>44308</v>
      </c>
      <c r="AJ244" s="9">
        <f t="shared" si="19"/>
        <v>44271</v>
      </c>
      <c r="AK244" s="9">
        <f t="shared" si="20"/>
        <v>44301</v>
      </c>
      <c r="AL244" s="9">
        <f t="shared" si="21"/>
        <v>44308</v>
      </c>
      <c r="AM244" s="10">
        <f t="shared" si="22"/>
        <v>-13</v>
      </c>
      <c r="AN244" s="11">
        <f t="shared" si="23"/>
        <v>-29071.51</v>
      </c>
    </row>
    <row r="245" spans="1:40" x14ac:dyDescent="0.2">
      <c r="A245" s="1" t="s">
        <v>680</v>
      </c>
      <c r="B245" s="1" t="s">
        <v>680</v>
      </c>
      <c r="C245" s="1" t="s">
        <v>869</v>
      </c>
      <c r="D245" s="1" t="s">
        <v>35</v>
      </c>
      <c r="E245" s="3">
        <v>21</v>
      </c>
      <c r="F245" s="1" t="s">
        <v>77</v>
      </c>
      <c r="G245" s="1" t="s">
        <v>613</v>
      </c>
      <c r="H245" s="4">
        <v>1350</v>
      </c>
      <c r="I245" s="1" t="s">
        <v>875</v>
      </c>
      <c r="J245" s="1" t="s">
        <v>876</v>
      </c>
      <c r="K245" s="1" t="s">
        <v>102</v>
      </c>
      <c r="L245" s="1" t="s">
        <v>877</v>
      </c>
      <c r="M245" s="1" t="s">
        <v>878</v>
      </c>
      <c r="N245" s="1" t="s">
        <v>41</v>
      </c>
      <c r="O245" s="1" t="s">
        <v>871</v>
      </c>
      <c r="P245" s="3">
        <v>185</v>
      </c>
      <c r="R245" s="1" t="s">
        <v>926</v>
      </c>
      <c r="S245" s="1" t="s">
        <v>44</v>
      </c>
      <c r="V245" s="1" t="s">
        <v>65</v>
      </c>
      <c r="W245" s="1" t="s">
        <v>66</v>
      </c>
      <c r="X245" s="1" t="s">
        <v>869</v>
      </c>
      <c r="AB245" s="4">
        <v>1350</v>
      </c>
      <c r="AC245" s="4">
        <v>0</v>
      </c>
      <c r="AF245" s="1" t="s">
        <v>591</v>
      </c>
      <c r="AI245" s="9">
        <f t="shared" si="18"/>
        <v>44246</v>
      </c>
      <c r="AJ245" s="9">
        <f t="shared" si="19"/>
        <v>44272</v>
      </c>
      <c r="AK245" s="9">
        <f t="shared" si="20"/>
        <v>44302</v>
      </c>
      <c r="AL245" s="9">
        <f t="shared" si="21"/>
        <v>44302</v>
      </c>
      <c r="AM245" s="10">
        <f t="shared" si="22"/>
        <v>-4</v>
      </c>
      <c r="AN245" s="11">
        <f t="shared" si="23"/>
        <v>-5400</v>
      </c>
    </row>
    <row r="246" spans="1:40" x14ac:dyDescent="0.2">
      <c r="A246" s="1" t="s">
        <v>890</v>
      </c>
      <c r="B246" s="1" t="s">
        <v>803</v>
      </c>
      <c r="C246" s="1" t="s">
        <v>794</v>
      </c>
      <c r="D246" s="1" t="s">
        <v>35</v>
      </c>
      <c r="E246" s="3">
        <v>106</v>
      </c>
      <c r="F246" s="1" t="s">
        <v>36</v>
      </c>
      <c r="G246" s="1" t="s">
        <v>927</v>
      </c>
      <c r="H246" s="4">
        <v>7178.53</v>
      </c>
      <c r="I246" s="1" t="s">
        <v>928</v>
      </c>
      <c r="J246" s="1" t="s">
        <v>929</v>
      </c>
      <c r="K246" s="1" t="s">
        <v>40</v>
      </c>
      <c r="L246" s="1" t="s">
        <v>225</v>
      </c>
      <c r="M246" s="1" t="s">
        <v>930</v>
      </c>
      <c r="N246" s="1" t="s">
        <v>41</v>
      </c>
      <c r="O246" s="1" t="s">
        <v>871</v>
      </c>
      <c r="P246" s="3">
        <v>184</v>
      </c>
      <c r="R246" s="1" t="s">
        <v>931</v>
      </c>
      <c r="S246" s="1" t="s">
        <v>44</v>
      </c>
      <c r="T246" s="1" t="s">
        <v>932</v>
      </c>
      <c r="V246" s="1" t="s">
        <v>46</v>
      </c>
      <c r="W246" s="1" t="s">
        <v>47</v>
      </c>
      <c r="X246" s="1" t="s">
        <v>820</v>
      </c>
      <c r="AB246" s="4">
        <v>7178.53</v>
      </c>
      <c r="AC246" s="4">
        <v>1579.28</v>
      </c>
      <c r="AF246" s="1" t="s">
        <v>933</v>
      </c>
      <c r="AI246" s="9">
        <f t="shared" si="18"/>
        <v>44294</v>
      </c>
      <c r="AJ246" s="9">
        <f t="shared" si="19"/>
        <v>44270</v>
      </c>
      <c r="AK246" s="9">
        <f t="shared" si="20"/>
        <v>44300</v>
      </c>
      <c r="AL246" s="9">
        <f t="shared" si="21"/>
        <v>44300</v>
      </c>
      <c r="AM246" s="10">
        <f t="shared" si="22"/>
        <v>-2</v>
      </c>
      <c r="AN246" s="11">
        <f t="shared" si="23"/>
        <v>-14357.06</v>
      </c>
    </row>
    <row r="247" spans="1:40" x14ac:dyDescent="0.2">
      <c r="A247" s="1" t="s">
        <v>890</v>
      </c>
      <c r="B247" s="1" t="s">
        <v>803</v>
      </c>
      <c r="C247" s="1" t="s">
        <v>794</v>
      </c>
      <c r="D247" s="1" t="s">
        <v>35</v>
      </c>
      <c r="E247" s="3">
        <v>107</v>
      </c>
      <c r="F247" s="1" t="s">
        <v>36</v>
      </c>
      <c r="G247" s="1" t="s">
        <v>934</v>
      </c>
      <c r="H247" s="4">
        <v>329.06</v>
      </c>
      <c r="I247" s="1" t="s">
        <v>928</v>
      </c>
      <c r="J247" s="1" t="s">
        <v>929</v>
      </c>
      <c r="K247" s="1" t="s">
        <v>40</v>
      </c>
      <c r="L247" s="1" t="s">
        <v>225</v>
      </c>
      <c r="M247" s="1" t="s">
        <v>930</v>
      </c>
      <c r="N247" s="1" t="s">
        <v>41</v>
      </c>
      <c r="O247" s="1" t="s">
        <v>871</v>
      </c>
      <c r="P247" s="3">
        <v>184</v>
      </c>
      <c r="R247" s="1" t="s">
        <v>935</v>
      </c>
      <c r="S247" s="1" t="s">
        <v>44</v>
      </c>
      <c r="T247" s="1" t="s">
        <v>932</v>
      </c>
      <c r="V247" s="1" t="s">
        <v>46</v>
      </c>
      <c r="W247" s="1" t="s">
        <v>47</v>
      </c>
      <c r="X247" s="1" t="s">
        <v>820</v>
      </c>
      <c r="AB247" s="4">
        <v>329.06</v>
      </c>
      <c r="AC247" s="4">
        <v>72.39</v>
      </c>
      <c r="AF247" s="1" t="s">
        <v>933</v>
      </c>
      <c r="AI247" s="9">
        <f t="shared" si="18"/>
        <v>44294</v>
      </c>
      <c r="AJ247" s="9">
        <f t="shared" si="19"/>
        <v>44270</v>
      </c>
      <c r="AK247" s="9">
        <f t="shared" si="20"/>
        <v>44300</v>
      </c>
      <c r="AL247" s="9">
        <f t="shared" si="21"/>
        <v>44300</v>
      </c>
      <c r="AM247" s="10">
        <f t="shared" si="22"/>
        <v>-2</v>
      </c>
      <c r="AN247" s="11">
        <f t="shared" si="23"/>
        <v>-658.12</v>
      </c>
    </row>
    <row r="248" spans="1:40" x14ac:dyDescent="0.2">
      <c r="A248" s="1" t="s">
        <v>890</v>
      </c>
      <c r="B248" s="1" t="s">
        <v>803</v>
      </c>
      <c r="C248" s="1" t="s">
        <v>794</v>
      </c>
      <c r="D248" s="1" t="s">
        <v>35</v>
      </c>
      <c r="E248" s="3">
        <v>108</v>
      </c>
      <c r="F248" s="1" t="s">
        <v>36</v>
      </c>
      <c r="G248" s="1" t="s">
        <v>936</v>
      </c>
      <c r="H248" s="4">
        <v>7178.53</v>
      </c>
      <c r="I248" s="1" t="s">
        <v>928</v>
      </c>
      <c r="J248" s="1" t="s">
        <v>929</v>
      </c>
      <c r="K248" s="1" t="s">
        <v>40</v>
      </c>
      <c r="L248" s="1" t="s">
        <v>225</v>
      </c>
      <c r="M248" s="1" t="s">
        <v>930</v>
      </c>
      <c r="N248" s="1" t="s">
        <v>41</v>
      </c>
      <c r="O248" s="1" t="s">
        <v>871</v>
      </c>
      <c r="P248" s="3">
        <v>184</v>
      </c>
      <c r="R248" s="1" t="s">
        <v>937</v>
      </c>
      <c r="S248" s="1" t="s">
        <v>44</v>
      </c>
      <c r="T248" s="1" t="s">
        <v>932</v>
      </c>
      <c r="V248" s="1" t="s">
        <v>46</v>
      </c>
      <c r="W248" s="1" t="s">
        <v>47</v>
      </c>
      <c r="X248" s="1" t="s">
        <v>820</v>
      </c>
      <c r="AB248" s="4">
        <v>7178.53</v>
      </c>
      <c r="AC248" s="4">
        <v>1579.28</v>
      </c>
      <c r="AF248" s="1" t="s">
        <v>933</v>
      </c>
      <c r="AI248" s="9">
        <f t="shared" si="18"/>
        <v>44294</v>
      </c>
      <c r="AJ248" s="9">
        <f t="shared" si="19"/>
        <v>44270</v>
      </c>
      <c r="AK248" s="9">
        <f t="shared" si="20"/>
        <v>44300</v>
      </c>
      <c r="AL248" s="9">
        <f t="shared" si="21"/>
        <v>44300</v>
      </c>
      <c r="AM248" s="10">
        <f t="shared" si="22"/>
        <v>-2</v>
      </c>
      <c r="AN248" s="11">
        <f t="shared" si="23"/>
        <v>-14357.06</v>
      </c>
    </row>
    <row r="249" spans="1:40" x14ac:dyDescent="0.2">
      <c r="A249" s="1" t="s">
        <v>890</v>
      </c>
      <c r="B249" s="1" t="s">
        <v>803</v>
      </c>
      <c r="C249" s="1" t="s">
        <v>794</v>
      </c>
      <c r="D249" s="1" t="s">
        <v>35</v>
      </c>
      <c r="E249" s="3">
        <v>109</v>
      </c>
      <c r="F249" s="1" t="s">
        <v>36</v>
      </c>
      <c r="G249" s="1" t="s">
        <v>938</v>
      </c>
      <c r="H249" s="4">
        <v>329.06</v>
      </c>
      <c r="I249" s="1" t="s">
        <v>928</v>
      </c>
      <c r="J249" s="1" t="s">
        <v>929</v>
      </c>
      <c r="K249" s="1" t="s">
        <v>40</v>
      </c>
      <c r="L249" s="1" t="s">
        <v>225</v>
      </c>
      <c r="M249" s="1" t="s">
        <v>930</v>
      </c>
      <c r="N249" s="1" t="s">
        <v>41</v>
      </c>
      <c r="O249" s="1" t="s">
        <v>871</v>
      </c>
      <c r="P249" s="3">
        <v>184</v>
      </c>
      <c r="R249" s="1" t="s">
        <v>939</v>
      </c>
      <c r="S249" s="1" t="s">
        <v>44</v>
      </c>
      <c r="T249" s="1" t="s">
        <v>932</v>
      </c>
      <c r="V249" s="1" t="s">
        <v>46</v>
      </c>
      <c r="W249" s="1" t="s">
        <v>47</v>
      </c>
      <c r="X249" s="1" t="s">
        <v>820</v>
      </c>
      <c r="AB249" s="4">
        <v>329.06</v>
      </c>
      <c r="AC249" s="4">
        <v>72.39</v>
      </c>
      <c r="AF249" s="1" t="s">
        <v>933</v>
      </c>
      <c r="AI249" s="9">
        <f t="shared" si="18"/>
        <v>44294</v>
      </c>
      <c r="AJ249" s="9">
        <f t="shared" si="19"/>
        <v>44270</v>
      </c>
      <c r="AK249" s="9">
        <f t="shared" si="20"/>
        <v>44300</v>
      </c>
      <c r="AL249" s="9">
        <f t="shared" si="21"/>
        <v>44300</v>
      </c>
      <c r="AM249" s="10">
        <f t="shared" si="22"/>
        <v>-2</v>
      </c>
      <c r="AN249" s="11">
        <f t="shared" si="23"/>
        <v>-658.12</v>
      </c>
    </row>
    <row r="250" spans="1:40" x14ac:dyDescent="0.2">
      <c r="A250" s="1" t="s">
        <v>890</v>
      </c>
      <c r="B250" s="1" t="s">
        <v>803</v>
      </c>
      <c r="C250" s="1" t="s">
        <v>794</v>
      </c>
      <c r="D250" s="1" t="s">
        <v>35</v>
      </c>
      <c r="E250" s="3">
        <v>110</v>
      </c>
      <c r="F250" s="1" t="s">
        <v>36</v>
      </c>
      <c r="G250" s="1" t="s">
        <v>940</v>
      </c>
      <c r="H250" s="4">
        <v>1176.24</v>
      </c>
      <c r="I250" s="1" t="s">
        <v>928</v>
      </c>
      <c r="J250" s="1" t="s">
        <v>929</v>
      </c>
      <c r="K250" s="1" t="s">
        <v>40</v>
      </c>
      <c r="L250" s="1" t="s">
        <v>225</v>
      </c>
      <c r="M250" s="1" t="s">
        <v>930</v>
      </c>
      <c r="N250" s="1" t="s">
        <v>41</v>
      </c>
      <c r="O250" s="1" t="s">
        <v>871</v>
      </c>
      <c r="P250" s="3">
        <v>184</v>
      </c>
      <c r="R250" s="1" t="s">
        <v>941</v>
      </c>
      <c r="S250" s="1" t="s">
        <v>44</v>
      </c>
      <c r="T250" s="1" t="s">
        <v>932</v>
      </c>
      <c r="V250" s="1" t="s">
        <v>46</v>
      </c>
      <c r="W250" s="1" t="s">
        <v>47</v>
      </c>
      <c r="X250" s="1" t="s">
        <v>820</v>
      </c>
      <c r="AB250" s="4">
        <v>1176.24</v>
      </c>
      <c r="AC250" s="4">
        <v>258.77</v>
      </c>
      <c r="AF250" s="1" t="s">
        <v>695</v>
      </c>
      <c r="AI250" s="9">
        <f t="shared" si="18"/>
        <v>44294</v>
      </c>
      <c r="AJ250" s="9">
        <f t="shared" si="19"/>
        <v>44270</v>
      </c>
      <c r="AK250" s="9">
        <f t="shared" si="20"/>
        <v>44300</v>
      </c>
      <c r="AL250" s="9">
        <f t="shared" si="21"/>
        <v>44300</v>
      </c>
      <c r="AM250" s="10">
        <f t="shared" si="22"/>
        <v>-2</v>
      </c>
      <c r="AN250" s="11">
        <f t="shared" si="23"/>
        <v>-2352.48</v>
      </c>
    </row>
    <row r="251" spans="1:40" x14ac:dyDescent="0.2">
      <c r="A251" s="1" t="s">
        <v>890</v>
      </c>
      <c r="B251" s="1" t="s">
        <v>803</v>
      </c>
      <c r="C251" s="1" t="s">
        <v>794</v>
      </c>
      <c r="D251" s="1" t="s">
        <v>35</v>
      </c>
      <c r="E251" s="3">
        <v>111</v>
      </c>
      <c r="F251" s="1" t="s">
        <v>36</v>
      </c>
      <c r="G251" s="1" t="s">
        <v>942</v>
      </c>
      <c r="H251" s="4">
        <v>1917.61</v>
      </c>
      <c r="I251" s="1" t="s">
        <v>928</v>
      </c>
      <c r="J251" s="1" t="s">
        <v>929</v>
      </c>
      <c r="K251" s="1" t="s">
        <v>40</v>
      </c>
      <c r="L251" s="1" t="s">
        <v>225</v>
      </c>
      <c r="M251" s="1" t="s">
        <v>930</v>
      </c>
      <c r="N251" s="1" t="s">
        <v>41</v>
      </c>
      <c r="O251" s="1" t="s">
        <v>871</v>
      </c>
      <c r="P251" s="3">
        <v>184</v>
      </c>
      <c r="R251" s="1" t="s">
        <v>943</v>
      </c>
      <c r="S251" s="1" t="s">
        <v>44</v>
      </c>
      <c r="T251" s="1" t="s">
        <v>932</v>
      </c>
      <c r="V251" s="1" t="s">
        <v>46</v>
      </c>
      <c r="W251" s="1" t="s">
        <v>47</v>
      </c>
      <c r="X251" s="1" t="s">
        <v>820</v>
      </c>
      <c r="AB251" s="4">
        <v>1917.61</v>
      </c>
      <c r="AC251" s="4">
        <v>421.87</v>
      </c>
      <c r="AF251" s="1" t="s">
        <v>695</v>
      </c>
      <c r="AI251" s="9">
        <f t="shared" si="18"/>
        <v>44294</v>
      </c>
      <c r="AJ251" s="9">
        <f t="shared" si="19"/>
        <v>44270</v>
      </c>
      <c r="AK251" s="9">
        <f t="shared" si="20"/>
        <v>44300</v>
      </c>
      <c r="AL251" s="9">
        <f t="shared" si="21"/>
        <v>44300</v>
      </c>
      <c r="AM251" s="10">
        <f t="shared" si="22"/>
        <v>-2</v>
      </c>
      <c r="AN251" s="11">
        <f t="shared" si="23"/>
        <v>-3835.22</v>
      </c>
    </row>
    <row r="252" spans="1:40" x14ac:dyDescent="0.2">
      <c r="A252" s="1" t="s">
        <v>890</v>
      </c>
      <c r="B252" s="1" t="s">
        <v>803</v>
      </c>
      <c r="C252" s="1" t="s">
        <v>794</v>
      </c>
      <c r="D252" s="1" t="s">
        <v>35</v>
      </c>
      <c r="E252" s="3">
        <v>112</v>
      </c>
      <c r="F252" s="1" t="s">
        <v>36</v>
      </c>
      <c r="G252" s="1" t="s">
        <v>944</v>
      </c>
      <c r="H252" s="4">
        <v>7160.86</v>
      </c>
      <c r="I252" s="1" t="s">
        <v>928</v>
      </c>
      <c r="J252" s="1" t="s">
        <v>929</v>
      </c>
      <c r="K252" s="1" t="s">
        <v>40</v>
      </c>
      <c r="L252" s="1" t="s">
        <v>225</v>
      </c>
      <c r="M252" s="1" t="s">
        <v>930</v>
      </c>
      <c r="N252" s="1" t="s">
        <v>41</v>
      </c>
      <c r="O252" s="1" t="s">
        <v>871</v>
      </c>
      <c r="P252" s="3">
        <v>184</v>
      </c>
      <c r="R252" s="1" t="s">
        <v>945</v>
      </c>
      <c r="S252" s="1" t="s">
        <v>44</v>
      </c>
      <c r="T252" s="1" t="s">
        <v>932</v>
      </c>
      <c r="V252" s="1" t="s">
        <v>46</v>
      </c>
      <c r="W252" s="1" t="s">
        <v>47</v>
      </c>
      <c r="X252" s="1" t="s">
        <v>820</v>
      </c>
      <c r="AB252" s="4">
        <v>7160.86</v>
      </c>
      <c r="AC252" s="4">
        <v>1575.39</v>
      </c>
      <c r="AF252" s="1" t="s">
        <v>695</v>
      </c>
      <c r="AI252" s="9">
        <f t="shared" si="18"/>
        <v>44294</v>
      </c>
      <c r="AJ252" s="9">
        <f t="shared" si="19"/>
        <v>44270</v>
      </c>
      <c r="AK252" s="9">
        <f t="shared" si="20"/>
        <v>44300</v>
      </c>
      <c r="AL252" s="9">
        <f t="shared" si="21"/>
        <v>44300</v>
      </c>
      <c r="AM252" s="10">
        <f t="shared" si="22"/>
        <v>-2</v>
      </c>
      <c r="AN252" s="11">
        <f t="shared" si="23"/>
        <v>-14321.72</v>
      </c>
    </row>
    <row r="253" spans="1:40" x14ac:dyDescent="0.2">
      <c r="A253" s="1" t="s">
        <v>890</v>
      </c>
      <c r="B253" s="1" t="s">
        <v>803</v>
      </c>
      <c r="C253" s="1" t="s">
        <v>794</v>
      </c>
      <c r="D253" s="1" t="s">
        <v>35</v>
      </c>
      <c r="E253" s="3">
        <v>113</v>
      </c>
      <c r="F253" s="1" t="s">
        <v>36</v>
      </c>
      <c r="G253" s="1" t="s">
        <v>946</v>
      </c>
      <c r="H253" s="4">
        <v>6961.72</v>
      </c>
      <c r="I253" s="1" t="s">
        <v>928</v>
      </c>
      <c r="J253" s="1" t="s">
        <v>929</v>
      </c>
      <c r="K253" s="1" t="s">
        <v>40</v>
      </c>
      <c r="L253" s="1" t="s">
        <v>225</v>
      </c>
      <c r="M253" s="1" t="s">
        <v>930</v>
      </c>
      <c r="N253" s="1" t="s">
        <v>41</v>
      </c>
      <c r="O253" s="1" t="s">
        <v>871</v>
      </c>
      <c r="P253" s="3">
        <v>184</v>
      </c>
      <c r="R253" s="1" t="s">
        <v>947</v>
      </c>
      <c r="S253" s="1" t="s">
        <v>44</v>
      </c>
      <c r="T253" s="1" t="s">
        <v>932</v>
      </c>
      <c r="V253" s="1" t="s">
        <v>46</v>
      </c>
      <c r="W253" s="1" t="s">
        <v>47</v>
      </c>
      <c r="X253" s="1" t="s">
        <v>820</v>
      </c>
      <c r="AB253" s="4">
        <v>6961.72</v>
      </c>
      <c r="AC253" s="4">
        <v>1531.58</v>
      </c>
      <c r="AF253" s="1" t="s">
        <v>695</v>
      </c>
      <c r="AI253" s="9">
        <f t="shared" si="18"/>
        <v>44294</v>
      </c>
      <c r="AJ253" s="9">
        <f t="shared" si="19"/>
        <v>44270</v>
      </c>
      <c r="AK253" s="9">
        <f t="shared" si="20"/>
        <v>44300</v>
      </c>
      <c r="AL253" s="9">
        <f t="shared" si="21"/>
        <v>44300</v>
      </c>
      <c r="AM253" s="10">
        <f t="shared" si="22"/>
        <v>-2</v>
      </c>
      <c r="AN253" s="11">
        <f t="shared" si="23"/>
        <v>-13923.44</v>
      </c>
    </row>
    <row r="254" spans="1:40" x14ac:dyDescent="0.2">
      <c r="A254" s="1" t="s">
        <v>305</v>
      </c>
      <c r="B254" s="1" t="s">
        <v>671</v>
      </c>
      <c r="C254" s="1" t="s">
        <v>98</v>
      </c>
      <c r="D254" s="1" t="s">
        <v>35</v>
      </c>
      <c r="E254" s="3">
        <v>575</v>
      </c>
      <c r="F254" s="1" t="s">
        <v>36</v>
      </c>
      <c r="G254" s="1" t="s">
        <v>948</v>
      </c>
      <c r="H254" s="4">
        <v>7178.53</v>
      </c>
      <c r="I254" s="1" t="s">
        <v>928</v>
      </c>
      <c r="J254" s="1" t="s">
        <v>929</v>
      </c>
      <c r="K254" s="1" t="s">
        <v>40</v>
      </c>
      <c r="L254" s="1" t="s">
        <v>225</v>
      </c>
      <c r="M254" s="1" t="s">
        <v>930</v>
      </c>
      <c r="N254" s="1" t="s">
        <v>41</v>
      </c>
      <c r="O254" s="1" t="s">
        <v>871</v>
      </c>
      <c r="P254" s="3">
        <v>184</v>
      </c>
      <c r="R254" s="1" t="s">
        <v>949</v>
      </c>
      <c r="S254" s="1" t="s">
        <v>44</v>
      </c>
      <c r="T254" s="1" t="s">
        <v>932</v>
      </c>
      <c r="V254" s="1" t="s">
        <v>46</v>
      </c>
      <c r="W254" s="1" t="s">
        <v>47</v>
      </c>
      <c r="X254" s="1" t="s">
        <v>158</v>
      </c>
      <c r="AB254" s="4">
        <v>7178.53</v>
      </c>
      <c r="AC254" s="4">
        <v>1579.28</v>
      </c>
      <c r="AF254" s="1" t="s">
        <v>933</v>
      </c>
      <c r="AI254" s="9">
        <f t="shared" si="18"/>
        <v>44217</v>
      </c>
      <c r="AJ254" s="9">
        <f t="shared" si="19"/>
        <v>44189</v>
      </c>
      <c r="AK254" s="9">
        <f t="shared" si="20"/>
        <v>44219</v>
      </c>
      <c r="AL254" s="9">
        <f t="shared" si="21"/>
        <v>44219</v>
      </c>
      <c r="AM254" s="10">
        <f t="shared" si="22"/>
        <v>79</v>
      </c>
      <c r="AN254" s="11">
        <f t="shared" si="23"/>
        <v>567103.87</v>
      </c>
    </row>
    <row r="255" spans="1:40" x14ac:dyDescent="0.2">
      <c r="A255" s="1" t="s">
        <v>305</v>
      </c>
      <c r="B255" s="1" t="s">
        <v>671</v>
      </c>
      <c r="C255" s="1" t="s">
        <v>98</v>
      </c>
      <c r="D255" s="1" t="s">
        <v>35</v>
      </c>
      <c r="E255" s="3">
        <v>576</v>
      </c>
      <c r="F255" s="1" t="s">
        <v>36</v>
      </c>
      <c r="G255" s="1" t="s">
        <v>950</v>
      </c>
      <c r="H255" s="4">
        <v>329.06</v>
      </c>
      <c r="I255" s="1" t="s">
        <v>928</v>
      </c>
      <c r="J255" s="1" t="s">
        <v>929</v>
      </c>
      <c r="K255" s="1" t="s">
        <v>40</v>
      </c>
      <c r="L255" s="1" t="s">
        <v>225</v>
      </c>
      <c r="M255" s="1" t="s">
        <v>930</v>
      </c>
      <c r="N255" s="1" t="s">
        <v>41</v>
      </c>
      <c r="O255" s="1" t="s">
        <v>871</v>
      </c>
      <c r="P255" s="3">
        <v>184</v>
      </c>
      <c r="R255" s="1" t="s">
        <v>951</v>
      </c>
      <c r="S255" s="1" t="s">
        <v>44</v>
      </c>
      <c r="T255" s="1" t="s">
        <v>932</v>
      </c>
      <c r="V255" s="1" t="s">
        <v>46</v>
      </c>
      <c r="W255" s="1" t="s">
        <v>47</v>
      </c>
      <c r="X255" s="1" t="s">
        <v>158</v>
      </c>
      <c r="AB255" s="4">
        <v>329.06</v>
      </c>
      <c r="AC255" s="4">
        <v>72.39</v>
      </c>
      <c r="AF255" s="1" t="s">
        <v>933</v>
      </c>
      <c r="AI255" s="9">
        <f t="shared" si="18"/>
        <v>44217</v>
      </c>
      <c r="AJ255" s="9">
        <f t="shared" si="19"/>
        <v>44189</v>
      </c>
      <c r="AK255" s="9">
        <f t="shared" si="20"/>
        <v>44219</v>
      </c>
      <c r="AL255" s="9">
        <f t="shared" si="21"/>
        <v>44219</v>
      </c>
      <c r="AM255" s="10">
        <f t="shared" si="22"/>
        <v>79</v>
      </c>
      <c r="AN255" s="11">
        <f t="shared" si="23"/>
        <v>25995.74</v>
      </c>
    </row>
    <row r="256" spans="1:40" x14ac:dyDescent="0.2">
      <c r="A256" s="1" t="s">
        <v>305</v>
      </c>
      <c r="B256" s="1" t="s">
        <v>671</v>
      </c>
      <c r="C256" s="1" t="s">
        <v>98</v>
      </c>
      <c r="D256" s="1" t="s">
        <v>35</v>
      </c>
      <c r="E256" s="3">
        <v>577</v>
      </c>
      <c r="F256" s="1" t="s">
        <v>36</v>
      </c>
      <c r="G256" s="1" t="s">
        <v>952</v>
      </c>
      <c r="H256" s="4">
        <v>7178.53</v>
      </c>
      <c r="I256" s="1" t="s">
        <v>928</v>
      </c>
      <c r="J256" s="1" t="s">
        <v>929</v>
      </c>
      <c r="K256" s="1" t="s">
        <v>40</v>
      </c>
      <c r="L256" s="1" t="s">
        <v>225</v>
      </c>
      <c r="M256" s="1" t="s">
        <v>930</v>
      </c>
      <c r="N256" s="1" t="s">
        <v>41</v>
      </c>
      <c r="O256" s="1" t="s">
        <v>871</v>
      </c>
      <c r="P256" s="3">
        <v>184</v>
      </c>
      <c r="R256" s="1" t="s">
        <v>953</v>
      </c>
      <c r="S256" s="1" t="s">
        <v>44</v>
      </c>
      <c r="T256" s="1" t="s">
        <v>932</v>
      </c>
      <c r="V256" s="1" t="s">
        <v>46</v>
      </c>
      <c r="W256" s="1" t="s">
        <v>47</v>
      </c>
      <c r="X256" s="1" t="s">
        <v>158</v>
      </c>
      <c r="AB256" s="4">
        <v>7178.53</v>
      </c>
      <c r="AC256" s="4">
        <v>1579.28</v>
      </c>
      <c r="AF256" s="1" t="s">
        <v>933</v>
      </c>
      <c r="AI256" s="9">
        <f t="shared" si="18"/>
        <v>44217</v>
      </c>
      <c r="AJ256" s="9">
        <f t="shared" si="19"/>
        <v>44189</v>
      </c>
      <c r="AK256" s="9">
        <f t="shared" si="20"/>
        <v>44219</v>
      </c>
      <c r="AL256" s="9">
        <f t="shared" si="21"/>
        <v>44219</v>
      </c>
      <c r="AM256" s="10">
        <f t="shared" si="22"/>
        <v>79</v>
      </c>
      <c r="AN256" s="11">
        <f t="shared" si="23"/>
        <v>567103.87</v>
      </c>
    </row>
    <row r="257" spans="1:40" x14ac:dyDescent="0.2">
      <c r="A257" s="1" t="s">
        <v>305</v>
      </c>
      <c r="B257" s="1" t="s">
        <v>671</v>
      </c>
      <c r="C257" s="1" t="s">
        <v>98</v>
      </c>
      <c r="D257" s="1" t="s">
        <v>35</v>
      </c>
      <c r="E257" s="3">
        <v>578</v>
      </c>
      <c r="F257" s="1" t="s">
        <v>36</v>
      </c>
      <c r="G257" s="1" t="s">
        <v>954</v>
      </c>
      <c r="H257" s="4">
        <v>329.06</v>
      </c>
      <c r="I257" s="1" t="s">
        <v>928</v>
      </c>
      <c r="J257" s="1" t="s">
        <v>929</v>
      </c>
      <c r="K257" s="1" t="s">
        <v>40</v>
      </c>
      <c r="L257" s="1" t="s">
        <v>225</v>
      </c>
      <c r="M257" s="1" t="s">
        <v>930</v>
      </c>
      <c r="N257" s="1" t="s">
        <v>41</v>
      </c>
      <c r="O257" s="1" t="s">
        <v>871</v>
      </c>
      <c r="P257" s="3">
        <v>184</v>
      </c>
      <c r="R257" s="1" t="s">
        <v>955</v>
      </c>
      <c r="S257" s="1" t="s">
        <v>44</v>
      </c>
      <c r="T257" s="1" t="s">
        <v>932</v>
      </c>
      <c r="V257" s="1" t="s">
        <v>46</v>
      </c>
      <c r="W257" s="1" t="s">
        <v>47</v>
      </c>
      <c r="X257" s="1" t="s">
        <v>363</v>
      </c>
      <c r="AB257" s="4">
        <v>329.06</v>
      </c>
      <c r="AC257" s="4">
        <v>72.39</v>
      </c>
      <c r="AF257" s="1" t="s">
        <v>933</v>
      </c>
      <c r="AI257" s="9">
        <f t="shared" si="18"/>
        <v>44217</v>
      </c>
      <c r="AJ257" s="9">
        <f t="shared" si="19"/>
        <v>44188</v>
      </c>
      <c r="AK257" s="9">
        <f t="shared" si="20"/>
        <v>44218</v>
      </c>
      <c r="AL257" s="9">
        <f t="shared" si="21"/>
        <v>44218</v>
      </c>
      <c r="AM257" s="10">
        <f t="shared" si="22"/>
        <v>80</v>
      </c>
      <c r="AN257" s="11">
        <f t="shared" si="23"/>
        <v>26324.799999999999</v>
      </c>
    </row>
    <row r="258" spans="1:40" x14ac:dyDescent="0.2">
      <c r="A258" s="1" t="s">
        <v>305</v>
      </c>
      <c r="B258" s="1" t="s">
        <v>671</v>
      </c>
      <c r="C258" s="1" t="s">
        <v>98</v>
      </c>
      <c r="D258" s="1" t="s">
        <v>35</v>
      </c>
      <c r="E258" s="3">
        <v>616</v>
      </c>
      <c r="F258" s="1" t="s">
        <v>36</v>
      </c>
      <c r="G258" s="1" t="s">
        <v>956</v>
      </c>
      <c r="H258" s="4">
        <v>165.5</v>
      </c>
      <c r="I258" s="1" t="s">
        <v>928</v>
      </c>
      <c r="J258" s="1" t="s">
        <v>929</v>
      </c>
      <c r="K258" s="1" t="s">
        <v>40</v>
      </c>
      <c r="L258" s="1" t="s">
        <v>225</v>
      </c>
      <c r="M258" s="1" t="s">
        <v>930</v>
      </c>
      <c r="N258" s="1" t="s">
        <v>41</v>
      </c>
      <c r="O258" s="1" t="s">
        <v>871</v>
      </c>
      <c r="P258" s="3">
        <v>184</v>
      </c>
      <c r="R258" s="1" t="s">
        <v>957</v>
      </c>
      <c r="S258" s="1" t="s">
        <v>44</v>
      </c>
      <c r="T258" s="1" t="s">
        <v>932</v>
      </c>
      <c r="V258" s="1" t="s">
        <v>46</v>
      </c>
      <c r="W258" s="1" t="s">
        <v>47</v>
      </c>
      <c r="X258" s="1" t="s">
        <v>363</v>
      </c>
      <c r="AB258" s="4">
        <v>165.5</v>
      </c>
      <c r="AC258" s="4">
        <v>36.409999999999997</v>
      </c>
      <c r="AF258" s="1" t="s">
        <v>695</v>
      </c>
      <c r="AI258" s="9">
        <f t="shared" si="18"/>
        <v>44217</v>
      </c>
      <c r="AJ258" s="9">
        <f t="shared" si="19"/>
        <v>44188</v>
      </c>
      <c r="AK258" s="9">
        <f t="shared" si="20"/>
        <v>44218</v>
      </c>
      <c r="AL258" s="9">
        <f t="shared" si="21"/>
        <v>44218</v>
      </c>
      <c r="AM258" s="10">
        <f t="shared" si="22"/>
        <v>80</v>
      </c>
      <c r="AN258" s="11">
        <f t="shared" si="23"/>
        <v>13240</v>
      </c>
    </row>
    <row r="259" spans="1:40" x14ac:dyDescent="0.2">
      <c r="A259" s="1" t="s">
        <v>305</v>
      </c>
      <c r="B259" s="1" t="s">
        <v>671</v>
      </c>
      <c r="C259" s="1" t="s">
        <v>98</v>
      </c>
      <c r="D259" s="1" t="s">
        <v>35</v>
      </c>
      <c r="E259" s="3">
        <v>617</v>
      </c>
      <c r="F259" s="1" t="s">
        <v>36</v>
      </c>
      <c r="G259" s="1" t="s">
        <v>958</v>
      </c>
      <c r="H259" s="4">
        <v>180.54</v>
      </c>
      <c r="I259" s="1" t="s">
        <v>928</v>
      </c>
      <c r="J259" s="1" t="s">
        <v>929</v>
      </c>
      <c r="K259" s="1" t="s">
        <v>40</v>
      </c>
      <c r="L259" s="1" t="s">
        <v>225</v>
      </c>
      <c r="M259" s="1" t="s">
        <v>930</v>
      </c>
      <c r="N259" s="1" t="s">
        <v>41</v>
      </c>
      <c r="O259" s="1" t="s">
        <v>871</v>
      </c>
      <c r="P259" s="3">
        <v>184</v>
      </c>
      <c r="R259" s="1" t="s">
        <v>959</v>
      </c>
      <c r="S259" s="1" t="s">
        <v>44</v>
      </c>
      <c r="T259" s="1" t="s">
        <v>932</v>
      </c>
      <c r="V259" s="1" t="s">
        <v>46</v>
      </c>
      <c r="W259" s="1" t="s">
        <v>47</v>
      </c>
      <c r="X259" s="1" t="s">
        <v>158</v>
      </c>
      <c r="AB259" s="4">
        <v>180.54</v>
      </c>
      <c r="AC259" s="4">
        <v>39.72</v>
      </c>
      <c r="AF259" s="1" t="s">
        <v>695</v>
      </c>
      <c r="AI259" s="9">
        <f t="shared" si="18"/>
        <v>44217</v>
      </c>
      <c r="AJ259" s="9">
        <f t="shared" si="19"/>
        <v>44189</v>
      </c>
      <c r="AK259" s="9">
        <f t="shared" si="20"/>
        <v>44219</v>
      </c>
      <c r="AL259" s="9">
        <f t="shared" si="21"/>
        <v>44219</v>
      </c>
      <c r="AM259" s="10">
        <f t="shared" si="22"/>
        <v>79</v>
      </c>
      <c r="AN259" s="11">
        <f t="shared" si="23"/>
        <v>14262.66</v>
      </c>
    </row>
    <row r="260" spans="1:40" hidden="1" x14ac:dyDescent="0.2">
      <c r="A260" s="1" t="s">
        <v>871</v>
      </c>
      <c r="B260" s="1" t="s">
        <v>871</v>
      </c>
      <c r="C260" s="1" t="s">
        <v>871</v>
      </c>
      <c r="D260" s="1" t="s">
        <v>78</v>
      </c>
      <c r="E260" s="3">
        <v>20086</v>
      </c>
      <c r="F260" s="1" t="s">
        <v>77</v>
      </c>
      <c r="G260" s="1" t="s">
        <v>78</v>
      </c>
      <c r="H260" s="4">
        <v>14609.76</v>
      </c>
      <c r="I260" s="1" t="s">
        <v>125</v>
      </c>
      <c r="K260" s="1" t="s">
        <v>102</v>
      </c>
      <c r="N260" s="1" t="s">
        <v>116</v>
      </c>
      <c r="O260" s="1" t="s">
        <v>871</v>
      </c>
      <c r="P260" s="3">
        <v>175</v>
      </c>
      <c r="R260" s="1" t="s">
        <v>960</v>
      </c>
      <c r="S260" s="1" t="s">
        <v>44</v>
      </c>
      <c r="X260" s="1" t="s">
        <v>906</v>
      </c>
      <c r="AB260" s="4">
        <v>0</v>
      </c>
      <c r="AC260" s="4">
        <v>0</v>
      </c>
      <c r="AI260" s="9">
        <f t="shared" ref="AI260:AI323" si="24">DATEVALUE(A260)</f>
        <v>44298</v>
      </c>
      <c r="AJ260" s="9">
        <f t="shared" ref="AJ260:AJ323" si="25">DATEVALUE(X260)</f>
        <v>44119</v>
      </c>
      <c r="AK260" s="9">
        <f t="shared" ref="AK260:AK323" si="26">30+AJ260</f>
        <v>44149</v>
      </c>
      <c r="AL260" s="9">
        <f t="shared" ref="AL260:AL323" si="27">MAX(AI260,AK260)</f>
        <v>44298</v>
      </c>
      <c r="AM260" s="10">
        <f t="shared" ref="AM260:AM323" si="28">+O260-AL260</f>
        <v>0</v>
      </c>
      <c r="AN260" s="11">
        <f t="shared" ref="AN260:AN323" si="29">+AM260*H260</f>
        <v>0</v>
      </c>
    </row>
    <row r="261" spans="1:40" hidden="1" x14ac:dyDescent="0.2">
      <c r="A261" s="1" t="s">
        <v>871</v>
      </c>
      <c r="B261" s="1" t="s">
        <v>871</v>
      </c>
      <c r="C261" s="1" t="s">
        <v>871</v>
      </c>
      <c r="D261" s="1" t="s">
        <v>78</v>
      </c>
      <c r="E261" s="3">
        <v>20087</v>
      </c>
      <c r="F261" s="1" t="s">
        <v>77</v>
      </c>
      <c r="G261" s="1" t="s">
        <v>78</v>
      </c>
      <c r="H261" s="4">
        <v>158.02000000000001</v>
      </c>
      <c r="I261" s="1" t="s">
        <v>115</v>
      </c>
      <c r="K261" s="1" t="s">
        <v>102</v>
      </c>
      <c r="N261" s="1" t="s">
        <v>116</v>
      </c>
      <c r="O261" s="1" t="s">
        <v>871</v>
      </c>
      <c r="P261" s="3">
        <v>176</v>
      </c>
      <c r="R261" s="1" t="s">
        <v>961</v>
      </c>
      <c r="S261" s="1" t="s">
        <v>44</v>
      </c>
      <c r="X261" s="1" t="s">
        <v>906</v>
      </c>
      <c r="AB261" s="4">
        <v>0</v>
      </c>
      <c r="AC261" s="4">
        <v>0</v>
      </c>
      <c r="AI261" s="9">
        <f t="shared" si="24"/>
        <v>44298</v>
      </c>
      <c r="AJ261" s="9">
        <f t="shared" si="25"/>
        <v>44119</v>
      </c>
      <c r="AK261" s="9">
        <f t="shared" si="26"/>
        <v>44149</v>
      </c>
      <c r="AL261" s="9">
        <f t="shared" si="27"/>
        <v>44298</v>
      </c>
      <c r="AM261" s="10">
        <f t="shared" si="28"/>
        <v>0</v>
      </c>
      <c r="AN261" s="11">
        <f t="shared" si="29"/>
        <v>0</v>
      </c>
    </row>
    <row r="262" spans="1:40" hidden="1" x14ac:dyDescent="0.2">
      <c r="A262" s="1" t="s">
        <v>871</v>
      </c>
      <c r="B262" s="1" t="s">
        <v>871</v>
      </c>
      <c r="C262" s="1" t="s">
        <v>871</v>
      </c>
      <c r="D262" s="1" t="s">
        <v>78</v>
      </c>
      <c r="E262" s="3">
        <v>20088</v>
      </c>
      <c r="F262" s="1" t="s">
        <v>77</v>
      </c>
      <c r="G262" s="1" t="s">
        <v>78</v>
      </c>
      <c r="H262" s="4">
        <v>1881.81</v>
      </c>
      <c r="I262" s="1" t="s">
        <v>115</v>
      </c>
      <c r="K262" s="1" t="s">
        <v>102</v>
      </c>
      <c r="N262" s="1" t="s">
        <v>116</v>
      </c>
      <c r="O262" s="1" t="s">
        <v>871</v>
      </c>
      <c r="P262" s="3">
        <v>176</v>
      </c>
      <c r="R262" s="1" t="s">
        <v>962</v>
      </c>
      <c r="S262" s="1" t="s">
        <v>44</v>
      </c>
      <c r="X262" s="1" t="s">
        <v>906</v>
      </c>
      <c r="AB262" s="4">
        <v>0</v>
      </c>
      <c r="AC262" s="4">
        <v>0</v>
      </c>
      <c r="AI262" s="9">
        <f t="shared" si="24"/>
        <v>44298</v>
      </c>
      <c r="AJ262" s="9">
        <f t="shared" si="25"/>
        <v>44119</v>
      </c>
      <c r="AK262" s="9">
        <f t="shared" si="26"/>
        <v>44149</v>
      </c>
      <c r="AL262" s="9">
        <f t="shared" si="27"/>
        <v>44298</v>
      </c>
      <c r="AM262" s="10">
        <f t="shared" si="28"/>
        <v>0</v>
      </c>
      <c r="AN262" s="11">
        <f t="shared" si="29"/>
        <v>0</v>
      </c>
    </row>
    <row r="263" spans="1:40" hidden="1" x14ac:dyDescent="0.2">
      <c r="A263" s="1" t="s">
        <v>871</v>
      </c>
      <c r="B263" s="1" t="s">
        <v>871</v>
      </c>
      <c r="C263" s="1" t="s">
        <v>871</v>
      </c>
      <c r="D263" s="1" t="s">
        <v>78</v>
      </c>
      <c r="E263" s="3">
        <v>20089</v>
      </c>
      <c r="F263" s="1" t="s">
        <v>77</v>
      </c>
      <c r="G263" s="1" t="s">
        <v>78</v>
      </c>
      <c r="H263" s="4">
        <v>161.27000000000001</v>
      </c>
      <c r="I263" s="1" t="s">
        <v>119</v>
      </c>
      <c r="K263" s="1" t="s">
        <v>102</v>
      </c>
      <c r="N263" s="1" t="s">
        <v>116</v>
      </c>
      <c r="O263" s="1" t="s">
        <v>871</v>
      </c>
      <c r="P263" s="3">
        <v>177</v>
      </c>
      <c r="R263" s="1" t="s">
        <v>963</v>
      </c>
      <c r="S263" s="1" t="s">
        <v>44</v>
      </c>
      <c r="X263" s="1" t="s">
        <v>906</v>
      </c>
      <c r="AB263" s="4">
        <v>0</v>
      </c>
      <c r="AC263" s="4">
        <v>0</v>
      </c>
      <c r="AI263" s="9">
        <f t="shared" si="24"/>
        <v>44298</v>
      </c>
      <c r="AJ263" s="9">
        <f t="shared" si="25"/>
        <v>44119</v>
      </c>
      <c r="AK263" s="9">
        <f t="shared" si="26"/>
        <v>44149</v>
      </c>
      <c r="AL263" s="9">
        <f t="shared" si="27"/>
        <v>44298</v>
      </c>
      <c r="AM263" s="10">
        <f t="shared" si="28"/>
        <v>0</v>
      </c>
      <c r="AN263" s="11">
        <f t="shared" si="29"/>
        <v>0</v>
      </c>
    </row>
    <row r="264" spans="1:40" hidden="1" x14ac:dyDescent="0.2">
      <c r="A264" s="1" t="s">
        <v>871</v>
      </c>
      <c r="B264" s="1" t="s">
        <v>871</v>
      </c>
      <c r="C264" s="1" t="s">
        <v>871</v>
      </c>
      <c r="D264" s="1" t="s">
        <v>78</v>
      </c>
      <c r="E264" s="3">
        <v>20090</v>
      </c>
      <c r="F264" s="1" t="s">
        <v>77</v>
      </c>
      <c r="G264" s="1" t="s">
        <v>78</v>
      </c>
      <c r="H264" s="4">
        <v>8.8699999999999992</v>
      </c>
      <c r="I264" s="1" t="s">
        <v>121</v>
      </c>
      <c r="K264" s="1" t="s">
        <v>102</v>
      </c>
      <c r="N264" s="1" t="s">
        <v>116</v>
      </c>
      <c r="O264" s="1" t="s">
        <v>871</v>
      </c>
      <c r="P264" s="3">
        <v>178</v>
      </c>
      <c r="R264" s="1" t="s">
        <v>964</v>
      </c>
      <c r="S264" s="1" t="s">
        <v>44</v>
      </c>
      <c r="X264" s="1" t="s">
        <v>906</v>
      </c>
      <c r="AB264" s="4">
        <v>0</v>
      </c>
      <c r="AC264" s="4">
        <v>0</v>
      </c>
      <c r="AI264" s="9">
        <f t="shared" si="24"/>
        <v>44298</v>
      </c>
      <c r="AJ264" s="9">
        <f t="shared" si="25"/>
        <v>44119</v>
      </c>
      <c r="AK264" s="9">
        <f t="shared" si="26"/>
        <v>44149</v>
      </c>
      <c r="AL264" s="9">
        <f t="shared" si="27"/>
        <v>44298</v>
      </c>
      <c r="AM264" s="10">
        <f t="shared" si="28"/>
        <v>0</v>
      </c>
      <c r="AN264" s="11">
        <f t="shared" si="29"/>
        <v>0</v>
      </c>
    </row>
    <row r="265" spans="1:40" hidden="1" x14ac:dyDescent="0.2">
      <c r="A265" s="1" t="s">
        <v>871</v>
      </c>
      <c r="B265" s="1" t="s">
        <v>871</v>
      </c>
      <c r="C265" s="1" t="s">
        <v>871</v>
      </c>
      <c r="D265" s="1" t="s">
        <v>78</v>
      </c>
      <c r="E265" s="3">
        <v>20091</v>
      </c>
      <c r="F265" s="1" t="s">
        <v>77</v>
      </c>
      <c r="G265" s="1" t="s">
        <v>78</v>
      </c>
      <c r="H265" s="4">
        <v>78</v>
      </c>
      <c r="I265" s="1" t="s">
        <v>123</v>
      </c>
      <c r="K265" s="1" t="s">
        <v>102</v>
      </c>
      <c r="N265" s="1" t="s">
        <v>116</v>
      </c>
      <c r="O265" s="1" t="s">
        <v>871</v>
      </c>
      <c r="P265" s="3">
        <v>179</v>
      </c>
      <c r="R265" s="1" t="s">
        <v>965</v>
      </c>
      <c r="S265" s="1" t="s">
        <v>44</v>
      </c>
      <c r="X265" s="1" t="s">
        <v>906</v>
      </c>
      <c r="AB265" s="4">
        <v>0</v>
      </c>
      <c r="AC265" s="4">
        <v>0</v>
      </c>
      <c r="AI265" s="9">
        <f t="shared" si="24"/>
        <v>44298</v>
      </c>
      <c r="AJ265" s="9">
        <f t="shared" si="25"/>
        <v>44119</v>
      </c>
      <c r="AK265" s="9">
        <f t="shared" si="26"/>
        <v>44149</v>
      </c>
      <c r="AL265" s="9">
        <f t="shared" si="27"/>
        <v>44298</v>
      </c>
      <c r="AM265" s="10">
        <f t="shared" si="28"/>
        <v>0</v>
      </c>
      <c r="AN265" s="11">
        <f t="shared" si="29"/>
        <v>0</v>
      </c>
    </row>
    <row r="266" spans="1:40" hidden="1" x14ac:dyDescent="0.2">
      <c r="A266" s="1" t="s">
        <v>871</v>
      </c>
      <c r="B266" s="1" t="s">
        <v>871</v>
      </c>
      <c r="C266" s="1" t="s">
        <v>871</v>
      </c>
      <c r="D266" s="1" t="s">
        <v>78</v>
      </c>
      <c r="E266" s="3">
        <v>20092</v>
      </c>
      <c r="F266" s="1" t="s">
        <v>77</v>
      </c>
      <c r="G266" s="1" t="s">
        <v>78</v>
      </c>
      <c r="H266" s="4">
        <v>26</v>
      </c>
      <c r="I266" s="1" t="s">
        <v>125</v>
      </c>
      <c r="K266" s="1" t="s">
        <v>102</v>
      </c>
      <c r="N266" s="1" t="s">
        <v>116</v>
      </c>
      <c r="O266" s="1" t="s">
        <v>871</v>
      </c>
      <c r="P266" s="3">
        <v>180</v>
      </c>
      <c r="R266" s="1" t="s">
        <v>966</v>
      </c>
      <c r="S266" s="1" t="s">
        <v>44</v>
      </c>
      <c r="X266" s="1" t="s">
        <v>906</v>
      </c>
      <c r="AB266" s="4">
        <v>0</v>
      </c>
      <c r="AC266" s="4">
        <v>0</v>
      </c>
      <c r="AI266" s="9">
        <f t="shared" si="24"/>
        <v>44298</v>
      </c>
      <c r="AJ266" s="9">
        <f t="shared" si="25"/>
        <v>44119</v>
      </c>
      <c r="AK266" s="9">
        <f t="shared" si="26"/>
        <v>44149</v>
      </c>
      <c r="AL266" s="9">
        <f t="shared" si="27"/>
        <v>44298</v>
      </c>
      <c r="AM266" s="10">
        <f t="shared" si="28"/>
        <v>0</v>
      </c>
      <c r="AN266" s="11">
        <f t="shared" si="29"/>
        <v>0</v>
      </c>
    </row>
    <row r="267" spans="1:40" hidden="1" x14ac:dyDescent="0.2">
      <c r="A267" s="1" t="s">
        <v>871</v>
      </c>
      <c r="B267" s="1" t="s">
        <v>871</v>
      </c>
      <c r="C267" s="1" t="s">
        <v>871</v>
      </c>
      <c r="D267" s="1" t="s">
        <v>78</v>
      </c>
      <c r="E267" s="3">
        <v>20093</v>
      </c>
      <c r="F267" s="1" t="s">
        <v>77</v>
      </c>
      <c r="G267" s="1" t="s">
        <v>78</v>
      </c>
      <c r="H267" s="4">
        <v>6293.58</v>
      </c>
      <c r="I267" s="1" t="s">
        <v>127</v>
      </c>
      <c r="K267" s="1" t="s">
        <v>102</v>
      </c>
      <c r="N267" s="1" t="s">
        <v>116</v>
      </c>
      <c r="O267" s="1" t="s">
        <v>871</v>
      </c>
      <c r="P267" s="3">
        <v>181</v>
      </c>
      <c r="R267" s="1" t="s">
        <v>967</v>
      </c>
      <c r="S267" s="1" t="s">
        <v>44</v>
      </c>
      <c r="X267" s="1" t="s">
        <v>906</v>
      </c>
      <c r="AB267" s="4">
        <v>0</v>
      </c>
      <c r="AC267" s="4">
        <v>0</v>
      </c>
      <c r="AI267" s="9">
        <f t="shared" si="24"/>
        <v>44298</v>
      </c>
      <c r="AJ267" s="9">
        <f t="shared" si="25"/>
        <v>44119</v>
      </c>
      <c r="AK267" s="9">
        <f t="shared" si="26"/>
        <v>44149</v>
      </c>
      <c r="AL267" s="9">
        <f t="shared" si="27"/>
        <v>44298</v>
      </c>
      <c r="AM267" s="10">
        <f t="shared" si="28"/>
        <v>0</v>
      </c>
      <c r="AN267" s="11">
        <f t="shared" si="29"/>
        <v>0</v>
      </c>
    </row>
    <row r="268" spans="1:40" hidden="1" x14ac:dyDescent="0.2">
      <c r="A268" s="1" t="s">
        <v>871</v>
      </c>
      <c r="B268" s="1" t="s">
        <v>871</v>
      </c>
      <c r="C268" s="1" t="s">
        <v>871</v>
      </c>
      <c r="D268" s="1" t="s">
        <v>78</v>
      </c>
      <c r="E268" s="3">
        <v>20094</v>
      </c>
      <c r="F268" s="1" t="s">
        <v>77</v>
      </c>
      <c r="G268" s="1" t="s">
        <v>78</v>
      </c>
      <c r="H268" s="4">
        <v>2171.34</v>
      </c>
      <c r="I268" s="1" t="s">
        <v>127</v>
      </c>
      <c r="K268" s="1" t="s">
        <v>102</v>
      </c>
      <c r="N268" s="1" t="s">
        <v>116</v>
      </c>
      <c r="O268" s="1" t="s">
        <v>871</v>
      </c>
      <c r="P268" s="3">
        <v>182</v>
      </c>
      <c r="R268" s="1" t="s">
        <v>968</v>
      </c>
      <c r="S268" s="1" t="s">
        <v>44</v>
      </c>
      <c r="X268" s="1" t="s">
        <v>906</v>
      </c>
      <c r="AB268" s="4">
        <v>0</v>
      </c>
      <c r="AC268" s="4">
        <v>0</v>
      </c>
      <c r="AI268" s="9">
        <f t="shared" si="24"/>
        <v>44298</v>
      </c>
      <c r="AJ268" s="9">
        <f t="shared" si="25"/>
        <v>44119</v>
      </c>
      <c r="AK268" s="9">
        <f t="shared" si="26"/>
        <v>44149</v>
      </c>
      <c r="AL268" s="9">
        <f t="shared" si="27"/>
        <v>44298</v>
      </c>
      <c r="AM268" s="10">
        <f t="shared" si="28"/>
        <v>0</v>
      </c>
      <c r="AN268" s="11">
        <f t="shared" si="29"/>
        <v>0</v>
      </c>
    </row>
    <row r="269" spans="1:40" hidden="1" x14ac:dyDescent="0.2">
      <c r="A269" s="1" t="s">
        <v>871</v>
      </c>
      <c r="B269" s="1" t="s">
        <v>871</v>
      </c>
      <c r="C269" s="1" t="s">
        <v>871</v>
      </c>
      <c r="D269" s="1" t="s">
        <v>78</v>
      </c>
      <c r="E269" s="3">
        <v>20095</v>
      </c>
      <c r="F269" s="1" t="s">
        <v>77</v>
      </c>
      <c r="G269" s="1" t="s">
        <v>78</v>
      </c>
      <c r="H269" s="4">
        <v>3823.94</v>
      </c>
      <c r="I269" s="1" t="s">
        <v>130</v>
      </c>
      <c r="K269" s="1" t="s">
        <v>131</v>
      </c>
      <c r="N269" s="1" t="s">
        <v>116</v>
      </c>
      <c r="O269" s="1" t="s">
        <v>871</v>
      </c>
      <c r="P269" s="3">
        <v>183</v>
      </c>
      <c r="R269" s="1" t="s">
        <v>969</v>
      </c>
      <c r="S269" s="1" t="s">
        <v>44</v>
      </c>
      <c r="X269" s="1" t="s">
        <v>906</v>
      </c>
      <c r="AB269" s="4">
        <v>0</v>
      </c>
      <c r="AC269" s="4">
        <v>0</v>
      </c>
      <c r="AI269" s="9">
        <f t="shared" si="24"/>
        <v>44298</v>
      </c>
      <c r="AJ269" s="9">
        <f t="shared" si="25"/>
        <v>44119</v>
      </c>
      <c r="AK269" s="9">
        <f t="shared" si="26"/>
        <v>44149</v>
      </c>
      <c r="AL269" s="9">
        <f t="shared" si="27"/>
        <v>44298</v>
      </c>
      <c r="AM269" s="10">
        <f t="shared" si="28"/>
        <v>0</v>
      </c>
      <c r="AN269" s="11">
        <f t="shared" si="29"/>
        <v>0</v>
      </c>
    </row>
    <row r="270" spans="1:40" hidden="1" x14ac:dyDescent="0.2">
      <c r="A270" s="1" t="s">
        <v>871</v>
      </c>
      <c r="B270" s="1" t="s">
        <v>871</v>
      </c>
      <c r="C270" s="1" t="s">
        <v>871</v>
      </c>
      <c r="D270" s="1" t="s">
        <v>78</v>
      </c>
      <c r="E270" s="3">
        <v>20096</v>
      </c>
      <c r="F270" s="1" t="s">
        <v>77</v>
      </c>
      <c r="G270" s="1" t="s">
        <v>78</v>
      </c>
      <c r="H270" s="4">
        <v>13444.12</v>
      </c>
      <c r="I270" s="1" t="s">
        <v>130</v>
      </c>
      <c r="K270" s="1" t="s">
        <v>131</v>
      </c>
      <c r="N270" s="1" t="s">
        <v>116</v>
      </c>
      <c r="O270" s="1" t="s">
        <v>871</v>
      </c>
      <c r="P270" s="3">
        <v>183</v>
      </c>
      <c r="R270" s="1" t="s">
        <v>970</v>
      </c>
      <c r="S270" s="1" t="s">
        <v>44</v>
      </c>
      <c r="X270" s="1" t="s">
        <v>429</v>
      </c>
      <c r="AB270" s="4">
        <v>0</v>
      </c>
      <c r="AC270" s="4">
        <v>0</v>
      </c>
      <c r="AI270" s="9">
        <f t="shared" si="24"/>
        <v>44298</v>
      </c>
      <c r="AJ270" s="9">
        <f t="shared" si="25"/>
        <v>44121</v>
      </c>
      <c r="AK270" s="9">
        <f t="shared" si="26"/>
        <v>44151</v>
      </c>
      <c r="AL270" s="9">
        <f t="shared" si="27"/>
        <v>44298</v>
      </c>
      <c r="AM270" s="10">
        <f t="shared" si="28"/>
        <v>0</v>
      </c>
      <c r="AN270" s="11">
        <f t="shared" si="29"/>
        <v>0</v>
      </c>
    </row>
    <row r="271" spans="1:40" hidden="1" x14ac:dyDescent="0.2">
      <c r="A271" s="1" t="s">
        <v>971</v>
      </c>
      <c r="B271" s="1" t="s">
        <v>971</v>
      </c>
      <c r="C271" s="1" t="s">
        <v>971</v>
      </c>
      <c r="D271" s="1" t="s">
        <v>78</v>
      </c>
      <c r="E271" s="3">
        <v>20097</v>
      </c>
      <c r="F271" s="1" t="s">
        <v>77</v>
      </c>
      <c r="G271" s="1" t="s">
        <v>78</v>
      </c>
      <c r="H271" s="4">
        <v>15128.32</v>
      </c>
      <c r="I271" s="1" t="s">
        <v>127</v>
      </c>
      <c r="K271" s="1" t="s">
        <v>102</v>
      </c>
      <c r="N271" s="1" t="s">
        <v>116</v>
      </c>
      <c r="O271" s="1" t="s">
        <v>971</v>
      </c>
      <c r="P271" s="3">
        <v>186</v>
      </c>
      <c r="R271" s="1" t="s">
        <v>972</v>
      </c>
      <c r="S271" s="1" t="s">
        <v>44</v>
      </c>
      <c r="X271" s="1" t="s">
        <v>879</v>
      </c>
      <c r="AB271" s="4">
        <v>0</v>
      </c>
      <c r="AC271" s="4">
        <v>0</v>
      </c>
      <c r="AI271" s="9">
        <f t="shared" si="24"/>
        <v>44299</v>
      </c>
      <c r="AJ271" s="9">
        <f t="shared" si="25"/>
        <v>44285</v>
      </c>
      <c r="AK271" s="9">
        <f t="shared" si="26"/>
        <v>44315</v>
      </c>
      <c r="AL271" s="9">
        <f t="shared" si="27"/>
        <v>44315</v>
      </c>
      <c r="AM271" s="10">
        <f t="shared" si="28"/>
        <v>-16</v>
      </c>
      <c r="AN271" s="11">
        <f t="shared" si="29"/>
        <v>-242053.12</v>
      </c>
    </row>
    <row r="272" spans="1:40" hidden="1" x14ac:dyDescent="0.2">
      <c r="A272" s="1" t="s">
        <v>973</v>
      </c>
      <c r="B272" s="1" t="s">
        <v>278</v>
      </c>
      <c r="C272" s="1" t="s">
        <v>278</v>
      </c>
      <c r="D272" s="1" t="s">
        <v>974</v>
      </c>
      <c r="E272" s="3">
        <v>18</v>
      </c>
      <c r="F272" s="1" t="s">
        <v>36</v>
      </c>
      <c r="G272" s="1" t="s">
        <v>975</v>
      </c>
      <c r="H272" s="4">
        <v>-2430.48</v>
      </c>
      <c r="I272" s="1" t="s">
        <v>431</v>
      </c>
      <c r="J272" s="1" t="s">
        <v>432</v>
      </c>
      <c r="K272" s="1" t="s">
        <v>433</v>
      </c>
      <c r="L272" s="1" t="s">
        <v>434</v>
      </c>
      <c r="M272" s="1" t="s">
        <v>435</v>
      </c>
      <c r="N272" s="1" t="s">
        <v>41</v>
      </c>
      <c r="O272" s="1" t="s">
        <v>976</v>
      </c>
      <c r="P272" s="3">
        <v>189</v>
      </c>
      <c r="R272" s="1" t="s">
        <v>977</v>
      </c>
      <c r="S272" s="1" t="s">
        <v>44</v>
      </c>
      <c r="T272" s="1" t="s">
        <v>437</v>
      </c>
      <c r="V272" s="1" t="s">
        <v>65</v>
      </c>
      <c r="W272" s="1" t="s">
        <v>66</v>
      </c>
      <c r="X272" s="1" t="s">
        <v>278</v>
      </c>
      <c r="AB272" s="4">
        <v>2430.48</v>
      </c>
      <c r="AC272" s="4">
        <v>174.75</v>
      </c>
      <c r="AF272" s="1" t="s">
        <v>438</v>
      </c>
      <c r="AI272" s="9">
        <f t="shared" si="24"/>
        <v>44301</v>
      </c>
      <c r="AJ272" s="9">
        <f t="shared" si="25"/>
        <v>44211</v>
      </c>
      <c r="AK272" s="9">
        <f t="shared" si="26"/>
        <v>44241</v>
      </c>
      <c r="AL272" s="9">
        <f t="shared" si="27"/>
        <v>44301</v>
      </c>
      <c r="AM272" s="10">
        <f t="shared" si="28"/>
        <v>-1</v>
      </c>
      <c r="AN272" s="11">
        <f t="shared" si="29"/>
        <v>2430.48</v>
      </c>
    </row>
    <row r="273" spans="1:40" x14ac:dyDescent="0.2">
      <c r="A273" s="1" t="s">
        <v>973</v>
      </c>
      <c r="B273" s="1" t="s">
        <v>278</v>
      </c>
      <c r="C273" s="1" t="s">
        <v>278</v>
      </c>
      <c r="D273" s="1" t="s">
        <v>35</v>
      </c>
      <c r="E273" s="3">
        <v>27</v>
      </c>
      <c r="F273" s="1" t="s">
        <v>36</v>
      </c>
      <c r="G273" s="1" t="s">
        <v>978</v>
      </c>
      <c r="H273" s="4">
        <v>2430.48</v>
      </c>
      <c r="I273" s="1" t="s">
        <v>431</v>
      </c>
      <c r="J273" s="1" t="s">
        <v>432</v>
      </c>
      <c r="K273" s="1" t="s">
        <v>433</v>
      </c>
      <c r="L273" s="1" t="s">
        <v>434</v>
      </c>
      <c r="M273" s="1" t="s">
        <v>435</v>
      </c>
      <c r="N273" s="1" t="s">
        <v>41</v>
      </c>
      <c r="O273" s="1" t="s">
        <v>976</v>
      </c>
      <c r="P273" s="3">
        <v>189</v>
      </c>
      <c r="R273" s="1" t="s">
        <v>979</v>
      </c>
      <c r="S273" s="1" t="s">
        <v>44</v>
      </c>
      <c r="T273" s="1" t="s">
        <v>437</v>
      </c>
      <c r="V273" s="1" t="s">
        <v>65</v>
      </c>
      <c r="W273" s="1" t="s">
        <v>66</v>
      </c>
      <c r="X273" s="1" t="s">
        <v>278</v>
      </c>
      <c r="AB273" s="4">
        <v>2430.48</v>
      </c>
      <c r="AC273" s="4">
        <v>174.75</v>
      </c>
      <c r="AF273" s="1" t="s">
        <v>438</v>
      </c>
      <c r="AI273" s="9">
        <f t="shared" si="24"/>
        <v>44301</v>
      </c>
      <c r="AJ273" s="9">
        <f t="shared" si="25"/>
        <v>44211</v>
      </c>
      <c r="AK273" s="9">
        <f t="shared" si="26"/>
        <v>44241</v>
      </c>
      <c r="AL273" s="9">
        <f t="shared" si="27"/>
        <v>44301</v>
      </c>
      <c r="AM273" s="10">
        <f t="shared" si="28"/>
        <v>-1</v>
      </c>
      <c r="AN273" s="11">
        <f t="shared" si="29"/>
        <v>-2430.48</v>
      </c>
    </row>
    <row r="274" spans="1:40" x14ac:dyDescent="0.2">
      <c r="A274" s="1" t="s">
        <v>895</v>
      </c>
      <c r="B274" s="1" t="s">
        <v>284</v>
      </c>
      <c r="C274" s="1" t="s">
        <v>49</v>
      </c>
      <c r="D274" s="1" t="s">
        <v>35</v>
      </c>
      <c r="E274" s="3">
        <v>32</v>
      </c>
      <c r="F274" s="1" t="s">
        <v>36</v>
      </c>
      <c r="G274" s="1" t="s">
        <v>980</v>
      </c>
      <c r="H274" s="4">
        <v>2578.8000000000002</v>
      </c>
      <c r="I274" s="1" t="s">
        <v>431</v>
      </c>
      <c r="J274" s="1" t="s">
        <v>432</v>
      </c>
      <c r="K274" s="1" t="s">
        <v>433</v>
      </c>
      <c r="L274" s="1" t="s">
        <v>434</v>
      </c>
      <c r="M274" s="1" t="s">
        <v>435</v>
      </c>
      <c r="N274" s="1" t="s">
        <v>41</v>
      </c>
      <c r="O274" s="1" t="s">
        <v>976</v>
      </c>
      <c r="P274" s="3">
        <v>189</v>
      </c>
      <c r="R274" s="1" t="s">
        <v>981</v>
      </c>
      <c r="S274" s="1" t="s">
        <v>44</v>
      </c>
      <c r="T274" s="1" t="s">
        <v>437</v>
      </c>
      <c r="V274" s="1" t="s">
        <v>65</v>
      </c>
      <c r="W274" s="1" t="s">
        <v>66</v>
      </c>
      <c r="X274" s="1" t="s">
        <v>284</v>
      </c>
      <c r="AB274" s="4">
        <v>2578.8000000000002</v>
      </c>
      <c r="AC274" s="4">
        <v>173.93</v>
      </c>
      <c r="AF274" s="1" t="s">
        <v>438</v>
      </c>
      <c r="AI274" s="9">
        <f t="shared" si="24"/>
        <v>44305</v>
      </c>
      <c r="AJ274" s="9">
        <f t="shared" si="25"/>
        <v>44215</v>
      </c>
      <c r="AK274" s="9">
        <f t="shared" si="26"/>
        <v>44245</v>
      </c>
      <c r="AL274" s="9">
        <f t="shared" si="27"/>
        <v>44305</v>
      </c>
      <c r="AM274" s="10">
        <f t="shared" si="28"/>
        <v>-5</v>
      </c>
      <c r="AN274" s="11">
        <f t="shared" si="29"/>
        <v>-12894</v>
      </c>
    </row>
    <row r="275" spans="1:40" x14ac:dyDescent="0.2">
      <c r="A275" s="1" t="s">
        <v>895</v>
      </c>
      <c r="B275" s="1" t="s">
        <v>284</v>
      </c>
      <c r="C275" s="1" t="s">
        <v>49</v>
      </c>
      <c r="D275" s="1" t="s">
        <v>35</v>
      </c>
      <c r="E275" s="3">
        <v>33</v>
      </c>
      <c r="F275" s="1" t="s">
        <v>36</v>
      </c>
      <c r="G275" s="1" t="s">
        <v>982</v>
      </c>
      <c r="H275" s="4">
        <v>365.4</v>
      </c>
      <c r="I275" s="1" t="s">
        <v>431</v>
      </c>
      <c r="J275" s="1" t="s">
        <v>432</v>
      </c>
      <c r="K275" s="1" t="s">
        <v>433</v>
      </c>
      <c r="L275" s="1" t="s">
        <v>434</v>
      </c>
      <c r="M275" s="1" t="s">
        <v>435</v>
      </c>
      <c r="N275" s="1" t="s">
        <v>41</v>
      </c>
      <c r="O275" s="1" t="s">
        <v>976</v>
      </c>
      <c r="P275" s="3">
        <v>189</v>
      </c>
      <c r="R275" s="1" t="s">
        <v>983</v>
      </c>
      <c r="S275" s="1" t="s">
        <v>44</v>
      </c>
      <c r="T275" s="1" t="s">
        <v>437</v>
      </c>
      <c r="V275" s="1" t="s">
        <v>65</v>
      </c>
      <c r="W275" s="1" t="s">
        <v>66</v>
      </c>
      <c r="X275" s="1" t="s">
        <v>284</v>
      </c>
      <c r="AB275" s="4">
        <v>365.4</v>
      </c>
      <c r="AC275" s="4">
        <v>80.39</v>
      </c>
      <c r="AF275" s="1" t="s">
        <v>441</v>
      </c>
      <c r="AI275" s="9">
        <f t="shared" si="24"/>
        <v>44305</v>
      </c>
      <c r="AJ275" s="9">
        <f t="shared" si="25"/>
        <v>44215</v>
      </c>
      <c r="AK275" s="9">
        <f t="shared" si="26"/>
        <v>44245</v>
      </c>
      <c r="AL275" s="9">
        <f t="shared" si="27"/>
        <v>44305</v>
      </c>
      <c r="AM275" s="10">
        <f t="shared" si="28"/>
        <v>-5</v>
      </c>
      <c r="AN275" s="11">
        <f t="shared" si="29"/>
        <v>-1827</v>
      </c>
    </row>
    <row r="276" spans="1:40" hidden="1" x14ac:dyDescent="0.2">
      <c r="A276" s="1" t="s">
        <v>984</v>
      </c>
      <c r="B276" s="1" t="s">
        <v>823</v>
      </c>
      <c r="C276" s="1" t="s">
        <v>359</v>
      </c>
      <c r="D276" s="1" t="s">
        <v>974</v>
      </c>
      <c r="E276" s="3">
        <v>70</v>
      </c>
      <c r="F276" s="1" t="s">
        <v>36</v>
      </c>
      <c r="G276" s="1" t="s">
        <v>985</v>
      </c>
      <c r="H276" s="4">
        <v>-1780.77</v>
      </c>
      <c r="I276" s="1" t="s">
        <v>431</v>
      </c>
      <c r="J276" s="1" t="s">
        <v>432</v>
      </c>
      <c r="K276" s="1" t="s">
        <v>433</v>
      </c>
      <c r="L276" s="1" t="s">
        <v>434</v>
      </c>
      <c r="M276" s="1" t="s">
        <v>435</v>
      </c>
      <c r="N276" s="1" t="s">
        <v>41</v>
      </c>
      <c r="O276" s="1" t="s">
        <v>976</v>
      </c>
      <c r="P276" s="3">
        <v>189</v>
      </c>
      <c r="R276" s="1" t="s">
        <v>986</v>
      </c>
      <c r="S276" s="1" t="s">
        <v>44</v>
      </c>
      <c r="T276" s="1" t="s">
        <v>437</v>
      </c>
      <c r="X276" s="1" t="s">
        <v>359</v>
      </c>
      <c r="AB276" s="4">
        <v>1780.77</v>
      </c>
      <c r="AC276" s="4">
        <v>71.23</v>
      </c>
      <c r="AF276" s="1" t="s">
        <v>987</v>
      </c>
      <c r="AI276" s="9">
        <f t="shared" si="24"/>
        <v>44343</v>
      </c>
      <c r="AJ276" s="9">
        <f t="shared" si="25"/>
        <v>44255</v>
      </c>
      <c r="AK276" s="9">
        <f t="shared" si="26"/>
        <v>44285</v>
      </c>
      <c r="AL276" s="9">
        <f t="shared" si="27"/>
        <v>44343</v>
      </c>
      <c r="AM276" s="10">
        <f t="shared" si="28"/>
        <v>-43</v>
      </c>
      <c r="AN276" s="11">
        <f t="shared" si="29"/>
        <v>76573.11</v>
      </c>
    </row>
    <row r="277" spans="1:40" hidden="1" x14ac:dyDescent="0.2">
      <c r="A277" s="1" t="s">
        <v>984</v>
      </c>
      <c r="B277" s="1" t="s">
        <v>823</v>
      </c>
      <c r="C277" s="1" t="s">
        <v>359</v>
      </c>
      <c r="D277" s="1" t="s">
        <v>974</v>
      </c>
      <c r="E277" s="3">
        <v>71</v>
      </c>
      <c r="F277" s="1" t="s">
        <v>36</v>
      </c>
      <c r="G277" s="1" t="s">
        <v>988</v>
      </c>
      <c r="H277" s="4">
        <v>-257.37</v>
      </c>
      <c r="I277" s="1" t="s">
        <v>431</v>
      </c>
      <c r="J277" s="1" t="s">
        <v>432</v>
      </c>
      <c r="K277" s="1" t="s">
        <v>433</v>
      </c>
      <c r="L277" s="1" t="s">
        <v>434</v>
      </c>
      <c r="M277" s="1" t="s">
        <v>435</v>
      </c>
      <c r="N277" s="1" t="s">
        <v>41</v>
      </c>
      <c r="O277" s="1" t="s">
        <v>976</v>
      </c>
      <c r="P277" s="3">
        <v>189</v>
      </c>
      <c r="R277" s="1" t="s">
        <v>986</v>
      </c>
      <c r="S277" s="1" t="s">
        <v>44</v>
      </c>
      <c r="T277" s="1" t="s">
        <v>437</v>
      </c>
      <c r="X277" s="1" t="s">
        <v>359</v>
      </c>
      <c r="AB277" s="4">
        <v>257.37</v>
      </c>
      <c r="AC277" s="4">
        <v>56.62</v>
      </c>
      <c r="AF277" s="1" t="s">
        <v>987</v>
      </c>
      <c r="AI277" s="9">
        <f t="shared" si="24"/>
        <v>44343</v>
      </c>
      <c r="AJ277" s="9">
        <f t="shared" si="25"/>
        <v>44255</v>
      </c>
      <c r="AK277" s="9">
        <f t="shared" si="26"/>
        <v>44285</v>
      </c>
      <c r="AL277" s="9">
        <f t="shared" si="27"/>
        <v>44343</v>
      </c>
      <c r="AM277" s="10">
        <f t="shared" si="28"/>
        <v>-43</v>
      </c>
      <c r="AN277" s="11">
        <f t="shared" si="29"/>
        <v>11066.91</v>
      </c>
    </row>
    <row r="278" spans="1:40" x14ac:dyDescent="0.2">
      <c r="A278" s="1" t="s">
        <v>786</v>
      </c>
      <c r="B278" s="1" t="s">
        <v>823</v>
      </c>
      <c r="C278" s="1" t="s">
        <v>696</v>
      </c>
      <c r="D278" s="1" t="s">
        <v>35</v>
      </c>
      <c r="E278" s="3">
        <v>84</v>
      </c>
      <c r="F278" s="1" t="s">
        <v>36</v>
      </c>
      <c r="G278" s="1" t="s">
        <v>989</v>
      </c>
      <c r="H278" s="4">
        <v>214.92</v>
      </c>
      <c r="I278" s="1" t="s">
        <v>378</v>
      </c>
      <c r="J278" s="1" t="s">
        <v>379</v>
      </c>
      <c r="K278" s="1" t="s">
        <v>380</v>
      </c>
      <c r="L278" s="1" t="s">
        <v>94</v>
      </c>
      <c r="M278" s="1" t="s">
        <v>381</v>
      </c>
      <c r="N278" s="1" t="s">
        <v>41</v>
      </c>
      <c r="O278" s="1" t="s">
        <v>976</v>
      </c>
      <c r="P278" s="3">
        <v>188</v>
      </c>
      <c r="R278" s="1" t="s">
        <v>990</v>
      </c>
      <c r="S278" s="1" t="s">
        <v>44</v>
      </c>
      <c r="T278" s="1" t="s">
        <v>383</v>
      </c>
      <c r="V278" s="1" t="s">
        <v>46</v>
      </c>
      <c r="W278" s="1" t="s">
        <v>47</v>
      </c>
      <c r="X278" s="1" t="s">
        <v>696</v>
      </c>
      <c r="AB278" s="4">
        <v>214.92</v>
      </c>
      <c r="AC278" s="4">
        <v>47.28</v>
      </c>
      <c r="AF278" s="1" t="s">
        <v>384</v>
      </c>
      <c r="AI278" s="9">
        <f t="shared" si="24"/>
        <v>44316</v>
      </c>
      <c r="AJ278" s="9">
        <f t="shared" si="25"/>
        <v>44256</v>
      </c>
      <c r="AK278" s="9">
        <f t="shared" si="26"/>
        <v>44286</v>
      </c>
      <c r="AL278" s="9">
        <f t="shared" si="27"/>
        <v>44316</v>
      </c>
      <c r="AM278" s="10">
        <f t="shared" si="28"/>
        <v>-16</v>
      </c>
      <c r="AN278" s="11">
        <f t="shared" si="29"/>
        <v>-3438.72</v>
      </c>
    </row>
    <row r="279" spans="1:40" x14ac:dyDescent="0.2">
      <c r="A279" s="1" t="s">
        <v>820</v>
      </c>
      <c r="B279" s="1" t="s">
        <v>200</v>
      </c>
      <c r="C279" s="1" t="s">
        <v>98</v>
      </c>
      <c r="D279" s="1" t="s">
        <v>35</v>
      </c>
      <c r="E279" s="3">
        <v>582</v>
      </c>
      <c r="F279" s="1" t="s">
        <v>36</v>
      </c>
      <c r="G279" s="1" t="s">
        <v>991</v>
      </c>
      <c r="H279" s="4">
        <v>430.2</v>
      </c>
      <c r="I279" s="1" t="s">
        <v>431</v>
      </c>
      <c r="J279" s="1" t="s">
        <v>432</v>
      </c>
      <c r="K279" s="1" t="s">
        <v>433</v>
      </c>
      <c r="L279" s="1" t="s">
        <v>434</v>
      </c>
      <c r="M279" s="1" t="s">
        <v>435</v>
      </c>
      <c r="N279" s="1" t="s">
        <v>41</v>
      </c>
      <c r="O279" s="1" t="s">
        <v>976</v>
      </c>
      <c r="P279" s="3">
        <v>189</v>
      </c>
      <c r="R279" s="1" t="s">
        <v>992</v>
      </c>
      <c r="S279" s="1" t="s">
        <v>44</v>
      </c>
      <c r="T279" s="1" t="s">
        <v>437</v>
      </c>
      <c r="V279" s="1" t="s">
        <v>65</v>
      </c>
      <c r="W279" s="1" t="s">
        <v>66</v>
      </c>
      <c r="X279" s="1" t="s">
        <v>200</v>
      </c>
      <c r="AB279" s="4">
        <v>430.2</v>
      </c>
      <c r="AC279" s="4">
        <v>94.64</v>
      </c>
      <c r="AF279" s="1" t="s">
        <v>441</v>
      </c>
      <c r="AI279" s="9">
        <f t="shared" si="24"/>
        <v>44270</v>
      </c>
      <c r="AJ279" s="9">
        <f t="shared" si="25"/>
        <v>44180</v>
      </c>
      <c r="AK279" s="9">
        <f t="shared" si="26"/>
        <v>44210</v>
      </c>
      <c r="AL279" s="9">
        <f t="shared" si="27"/>
        <v>44270</v>
      </c>
      <c r="AM279" s="10">
        <f t="shared" si="28"/>
        <v>30</v>
      </c>
      <c r="AN279" s="11">
        <f t="shared" si="29"/>
        <v>12906</v>
      </c>
    </row>
    <row r="280" spans="1:40" x14ac:dyDescent="0.2">
      <c r="A280" s="1" t="s">
        <v>820</v>
      </c>
      <c r="B280" s="1" t="s">
        <v>200</v>
      </c>
      <c r="C280" s="1" t="s">
        <v>98</v>
      </c>
      <c r="D280" s="1" t="s">
        <v>35</v>
      </c>
      <c r="E280" s="3">
        <v>603</v>
      </c>
      <c r="F280" s="1" t="s">
        <v>36</v>
      </c>
      <c r="G280" s="1" t="s">
        <v>993</v>
      </c>
      <c r="H280" s="4">
        <v>2430.48</v>
      </c>
      <c r="I280" s="1" t="s">
        <v>431</v>
      </c>
      <c r="J280" s="1" t="s">
        <v>432</v>
      </c>
      <c r="K280" s="1" t="s">
        <v>433</v>
      </c>
      <c r="L280" s="1" t="s">
        <v>434</v>
      </c>
      <c r="M280" s="1" t="s">
        <v>435</v>
      </c>
      <c r="N280" s="1" t="s">
        <v>41</v>
      </c>
      <c r="O280" s="1" t="s">
        <v>976</v>
      </c>
      <c r="P280" s="3">
        <v>189</v>
      </c>
      <c r="R280" s="1" t="s">
        <v>994</v>
      </c>
      <c r="S280" s="1" t="s">
        <v>44</v>
      </c>
      <c r="T280" s="1" t="s">
        <v>437</v>
      </c>
      <c r="V280" s="1" t="s">
        <v>65</v>
      </c>
      <c r="W280" s="1" t="s">
        <v>66</v>
      </c>
      <c r="X280" s="1" t="s">
        <v>200</v>
      </c>
      <c r="AB280" s="4">
        <v>2430.48</v>
      </c>
      <c r="AC280" s="4">
        <v>174.75</v>
      </c>
      <c r="AF280" s="1" t="s">
        <v>438</v>
      </c>
      <c r="AI280" s="9">
        <f t="shared" si="24"/>
        <v>44270</v>
      </c>
      <c r="AJ280" s="9">
        <f t="shared" si="25"/>
        <v>44180</v>
      </c>
      <c r="AK280" s="9">
        <f t="shared" si="26"/>
        <v>44210</v>
      </c>
      <c r="AL280" s="9">
        <f t="shared" si="27"/>
        <v>44270</v>
      </c>
      <c r="AM280" s="10">
        <f t="shared" si="28"/>
        <v>30</v>
      </c>
      <c r="AN280" s="11">
        <f t="shared" si="29"/>
        <v>72914.399999999994</v>
      </c>
    </row>
    <row r="281" spans="1:40" hidden="1" x14ac:dyDescent="0.2">
      <c r="A281" s="1" t="s">
        <v>976</v>
      </c>
      <c r="B281" s="1" t="s">
        <v>976</v>
      </c>
      <c r="C281" s="1" t="s">
        <v>976</v>
      </c>
      <c r="D281" s="1" t="s">
        <v>78</v>
      </c>
      <c r="E281" s="3">
        <v>20098</v>
      </c>
      <c r="F281" s="1" t="s">
        <v>77</v>
      </c>
      <c r="G281" s="1" t="s">
        <v>78</v>
      </c>
      <c r="H281" s="4">
        <v>96.12</v>
      </c>
      <c r="I281" s="1" t="s">
        <v>995</v>
      </c>
      <c r="K281" s="1" t="s">
        <v>102</v>
      </c>
      <c r="N281" s="1" t="s">
        <v>41</v>
      </c>
      <c r="O281" s="1" t="s">
        <v>976</v>
      </c>
      <c r="P281" s="3">
        <v>187</v>
      </c>
      <c r="R281" s="1" t="s">
        <v>996</v>
      </c>
      <c r="S281" s="1" t="s">
        <v>44</v>
      </c>
      <c r="X281" s="1" t="s">
        <v>69</v>
      </c>
      <c r="AB281" s="4">
        <v>0</v>
      </c>
      <c r="AC281" s="4">
        <v>0</v>
      </c>
      <c r="AI281" s="9">
        <f t="shared" si="24"/>
        <v>44300</v>
      </c>
      <c r="AJ281" s="9">
        <f t="shared" si="25"/>
        <v>44147</v>
      </c>
      <c r="AK281" s="9">
        <f t="shared" si="26"/>
        <v>44177</v>
      </c>
      <c r="AL281" s="9">
        <f t="shared" si="27"/>
        <v>44300</v>
      </c>
      <c r="AM281" s="10">
        <f t="shared" si="28"/>
        <v>0</v>
      </c>
      <c r="AN281" s="11">
        <f t="shared" si="29"/>
        <v>0</v>
      </c>
    </row>
    <row r="282" spans="1:40" x14ac:dyDescent="0.2">
      <c r="A282" s="1" t="s">
        <v>798</v>
      </c>
      <c r="B282" s="1" t="s">
        <v>823</v>
      </c>
      <c r="C282" s="1" t="s">
        <v>657</v>
      </c>
      <c r="D282" s="1" t="s">
        <v>35</v>
      </c>
      <c r="E282" s="3">
        <v>85</v>
      </c>
      <c r="F282" s="1" t="s">
        <v>36</v>
      </c>
      <c r="G282" s="1" t="s">
        <v>997</v>
      </c>
      <c r="H282" s="4">
        <v>6205.5</v>
      </c>
      <c r="I282" s="1" t="s">
        <v>998</v>
      </c>
      <c r="J282" s="1" t="s">
        <v>999</v>
      </c>
      <c r="K282" s="1" t="s">
        <v>282</v>
      </c>
      <c r="N282" s="1" t="s">
        <v>41</v>
      </c>
      <c r="O282" s="1" t="s">
        <v>1000</v>
      </c>
      <c r="P282" s="3">
        <v>190</v>
      </c>
      <c r="R282" s="1" t="s">
        <v>1001</v>
      </c>
      <c r="S282" s="1" t="s">
        <v>44</v>
      </c>
      <c r="T282" s="1" t="s">
        <v>1002</v>
      </c>
      <c r="V282" s="1" t="s">
        <v>46</v>
      </c>
      <c r="W282" s="1" t="s">
        <v>47</v>
      </c>
      <c r="X282" s="1" t="s">
        <v>657</v>
      </c>
      <c r="AB282" s="4">
        <v>6205.5</v>
      </c>
      <c r="AC282" s="4">
        <v>1365.21</v>
      </c>
      <c r="AF282" s="1" t="s">
        <v>759</v>
      </c>
      <c r="AI282" s="9">
        <f t="shared" si="24"/>
        <v>44283</v>
      </c>
      <c r="AJ282" s="9">
        <f t="shared" si="25"/>
        <v>44257</v>
      </c>
      <c r="AK282" s="9">
        <f t="shared" si="26"/>
        <v>44287</v>
      </c>
      <c r="AL282" s="9">
        <f t="shared" si="27"/>
        <v>44287</v>
      </c>
      <c r="AM282" s="10">
        <f t="shared" si="28"/>
        <v>15</v>
      </c>
      <c r="AN282" s="11">
        <f t="shared" si="29"/>
        <v>93082.5</v>
      </c>
    </row>
    <row r="283" spans="1:40" x14ac:dyDescent="0.2">
      <c r="A283" s="1" t="s">
        <v>597</v>
      </c>
      <c r="B283" s="1" t="s">
        <v>359</v>
      </c>
      <c r="C283" s="1" t="s">
        <v>668</v>
      </c>
      <c r="D283" s="1" t="s">
        <v>35</v>
      </c>
      <c r="E283" s="3">
        <v>86</v>
      </c>
      <c r="F283" s="1" t="s">
        <v>36</v>
      </c>
      <c r="G283" s="1" t="s">
        <v>1003</v>
      </c>
      <c r="H283" s="4">
        <v>840.75</v>
      </c>
      <c r="I283" s="1" t="s">
        <v>1004</v>
      </c>
      <c r="J283" s="1" t="s">
        <v>1005</v>
      </c>
      <c r="K283" s="1" t="s">
        <v>380</v>
      </c>
      <c r="L283" s="1" t="s">
        <v>94</v>
      </c>
      <c r="M283" s="1" t="s">
        <v>1006</v>
      </c>
      <c r="N283" s="1" t="s">
        <v>41</v>
      </c>
      <c r="O283" s="1" t="s">
        <v>1000</v>
      </c>
      <c r="P283" s="3">
        <v>191</v>
      </c>
      <c r="R283" s="1" t="s">
        <v>1007</v>
      </c>
      <c r="S283" s="1" t="s">
        <v>44</v>
      </c>
      <c r="T283" s="1" t="s">
        <v>1008</v>
      </c>
      <c r="V283" s="1" t="s">
        <v>46</v>
      </c>
      <c r="W283" s="1" t="s">
        <v>47</v>
      </c>
      <c r="X283" s="1" t="s">
        <v>668</v>
      </c>
      <c r="AB283" s="4">
        <v>840.75</v>
      </c>
      <c r="AC283" s="4">
        <v>184.97</v>
      </c>
      <c r="AF283" s="1" t="s">
        <v>1009</v>
      </c>
      <c r="AI283" s="9">
        <f t="shared" si="24"/>
        <v>44286</v>
      </c>
      <c r="AJ283" s="9">
        <f t="shared" si="25"/>
        <v>44258</v>
      </c>
      <c r="AK283" s="9">
        <f t="shared" si="26"/>
        <v>44288</v>
      </c>
      <c r="AL283" s="9">
        <f t="shared" si="27"/>
        <v>44288</v>
      </c>
      <c r="AM283" s="10">
        <f t="shared" si="28"/>
        <v>14</v>
      </c>
      <c r="AN283" s="11">
        <f t="shared" si="29"/>
        <v>11770.5</v>
      </c>
    </row>
    <row r="284" spans="1:40" x14ac:dyDescent="0.2">
      <c r="A284" s="1" t="s">
        <v>597</v>
      </c>
      <c r="B284" s="1" t="s">
        <v>284</v>
      </c>
      <c r="C284" s="1" t="s">
        <v>157</v>
      </c>
      <c r="D284" s="1" t="s">
        <v>35</v>
      </c>
      <c r="E284" s="3">
        <v>41</v>
      </c>
      <c r="F284" s="1" t="s">
        <v>36</v>
      </c>
      <c r="G284" s="1" t="s">
        <v>1010</v>
      </c>
      <c r="H284" s="4">
        <v>225</v>
      </c>
      <c r="I284" s="1" t="s">
        <v>558</v>
      </c>
      <c r="J284" s="1" t="s">
        <v>559</v>
      </c>
      <c r="K284" s="1" t="s">
        <v>102</v>
      </c>
      <c r="L284" s="1" t="s">
        <v>148</v>
      </c>
      <c r="M284" s="1" t="s">
        <v>560</v>
      </c>
      <c r="N284" s="1" t="s">
        <v>41</v>
      </c>
      <c r="O284" s="1" t="s">
        <v>895</v>
      </c>
      <c r="P284" s="3">
        <v>192</v>
      </c>
      <c r="R284" s="1" t="s">
        <v>1011</v>
      </c>
      <c r="S284" s="1" t="s">
        <v>44</v>
      </c>
      <c r="T284" s="1" t="s">
        <v>1012</v>
      </c>
      <c r="V284" s="1" t="s">
        <v>46</v>
      </c>
      <c r="W284" s="1" t="s">
        <v>47</v>
      </c>
      <c r="X284" s="1" t="s">
        <v>157</v>
      </c>
      <c r="AB284" s="4">
        <v>225</v>
      </c>
      <c r="AC284" s="4">
        <v>49.5</v>
      </c>
      <c r="AF284" s="1" t="s">
        <v>1013</v>
      </c>
      <c r="AI284" s="9">
        <f t="shared" si="24"/>
        <v>44286</v>
      </c>
      <c r="AJ284" s="9">
        <f t="shared" si="25"/>
        <v>44225</v>
      </c>
      <c r="AK284" s="9">
        <f t="shared" si="26"/>
        <v>44255</v>
      </c>
      <c r="AL284" s="9">
        <f t="shared" si="27"/>
        <v>44286</v>
      </c>
      <c r="AM284" s="10">
        <f t="shared" si="28"/>
        <v>19</v>
      </c>
      <c r="AN284" s="11">
        <f t="shared" si="29"/>
        <v>4275</v>
      </c>
    </row>
    <row r="285" spans="1:40" hidden="1" x14ac:dyDescent="0.2">
      <c r="A285" s="1" t="s">
        <v>895</v>
      </c>
      <c r="B285" s="1" t="s">
        <v>895</v>
      </c>
      <c r="C285" s="1" t="s">
        <v>895</v>
      </c>
      <c r="D285" s="1" t="s">
        <v>78</v>
      </c>
      <c r="E285" s="3">
        <v>20099</v>
      </c>
      <c r="F285" s="1" t="s">
        <v>77</v>
      </c>
      <c r="G285" s="1" t="s">
        <v>78</v>
      </c>
      <c r="H285" s="4">
        <v>1134</v>
      </c>
      <c r="I285" s="1" t="s">
        <v>545</v>
      </c>
      <c r="J285" s="1" t="s">
        <v>546</v>
      </c>
      <c r="K285" s="1" t="s">
        <v>282</v>
      </c>
      <c r="L285" s="1" t="s">
        <v>225</v>
      </c>
      <c r="M285" s="1" t="s">
        <v>547</v>
      </c>
      <c r="N285" s="1" t="s">
        <v>41</v>
      </c>
      <c r="O285" s="1" t="s">
        <v>895</v>
      </c>
      <c r="P285" s="3">
        <v>193</v>
      </c>
      <c r="R285" s="1" t="s">
        <v>1014</v>
      </c>
      <c r="S285" s="1" t="s">
        <v>44</v>
      </c>
      <c r="T285" s="1" t="s">
        <v>549</v>
      </c>
      <c r="X285" s="1" t="s">
        <v>429</v>
      </c>
      <c r="AB285" s="4">
        <v>0</v>
      </c>
      <c r="AC285" s="4">
        <v>0</v>
      </c>
      <c r="AI285" s="9">
        <f t="shared" si="24"/>
        <v>44305</v>
      </c>
      <c r="AJ285" s="9">
        <f t="shared" si="25"/>
        <v>44121</v>
      </c>
      <c r="AK285" s="9">
        <f t="shared" si="26"/>
        <v>44151</v>
      </c>
      <c r="AL285" s="9">
        <f t="shared" si="27"/>
        <v>44305</v>
      </c>
      <c r="AM285" s="10">
        <f t="shared" si="28"/>
        <v>0</v>
      </c>
      <c r="AN285" s="11">
        <f t="shared" si="29"/>
        <v>0</v>
      </c>
    </row>
    <row r="286" spans="1:40" x14ac:dyDescent="0.2">
      <c r="A286" s="1" t="s">
        <v>597</v>
      </c>
      <c r="B286" s="1" t="s">
        <v>620</v>
      </c>
      <c r="C286" s="1" t="s">
        <v>732</v>
      </c>
      <c r="D286" s="1" t="s">
        <v>35</v>
      </c>
      <c r="E286" s="3">
        <v>89</v>
      </c>
      <c r="F286" s="1" t="s">
        <v>36</v>
      </c>
      <c r="G286" s="1" t="s">
        <v>1015</v>
      </c>
      <c r="H286" s="4">
        <v>676</v>
      </c>
      <c r="I286" s="1" t="s">
        <v>1016</v>
      </c>
      <c r="J286" s="1" t="s">
        <v>1017</v>
      </c>
      <c r="K286" s="1" t="s">
        <v>1018</v>
      </c>
      <c r="L286" s="1" t="s">
        <v>368</v>
      </c>
      <c r="M286" s="1" t="s">
        <v>1019</v>
      </c>
      <c r="N286" s="1" t="s">
        <v>41</v>
      </c>
      <c r="O286" s="1" t="s">
        <v>1020</v>
      </c>
      <c r="P286" s="3">
        <v>194</v>
      </c>
      <c r="R286" s="1" t="s">
        <v>1021</v>
      </c>
      <c r="S286" s="1" t="s">
        <v>44</v>
      </c>
      <c r="T286" s="1" t="s">
        <v>1022</v>
      </c>
      <c r="X286" s="1" t="s">
        <v>682</v>
      </c>
      <c r="AB286" s="4">
        <v>676</v>
      </c>
      <c r="AC286" s="4">
        <v>148.72</v>
      </c>
      <c r="AF286" s="1" t="s">
        <v>1023</v>
      </c>
      <c r="AI286" s="9">
        <f t="shared" si="24"/>
        <v>44286</v>
      </c>
      <c r="AJ286" s="9">
        <f t="shared" si="25"/>
        <v>44259</v>
      </c>
      <c r="AK286" s="9">
        <f t="shared" si="26"/>
        <v>44289</v>
      </c>
      <c r="AL286" s="9">
        <f t="shared" si="27"/>
        <v>44289</v>
      </c>
      <c r="AM286" s="10">
        <f t="shared" si="28"/>
        <v>17</v>
      </c>
      <c r="AN286" s="11">
        <f t="shared" si="29"/>
        <v>11492</v>
      </c>
    </row>
    <row r="287" spans="1:40" hidden="1" x14ac:dyDescent="0.2">
      <c r="A287" s="1" t="s">
        <v>1020</v>
      </c>
      <c r="B287" s="1" t="s">
        <v>1020</v>
      </c>
      <c r="C287" s="1" t="s">
        <v>1020</v>
      </c>
      <c r="D287" s="1" t="s">
        <v>78</v>
      </c>
      <c r="E287" s="3">
        <v>20100</v>
      </c>
      <c r="F287" s="1" t="s">
        <v>77</v>
      </c>
      <c r="G287" s="1" t="s">
        <v>78</v>
      </c>
      <c r="H287" s="4">
        <v>4500</v>
      </c>
      <c r="I287" s="1" t="s">
        <v>1024</v>
      </c>
      <c r="J287" s="1" t="s">
        <v>1025</v>
      </c>
      <c r="K287" s="1" t="s">
        <v>147</v>
      </c>
      <c r="N287" s="1" t="s">
        <v>41</v>
      </c>
      <c r="O287" s="1" t="s">
        <v>1020</v>
      </c>
      <c r="P287" s="3">
        <v>195</v>
      </c>
      <c r="R287" s="1" t="s">
        <v>1026</v>
      </c>
      <c r="S287" s="1" t="s">
        <v>44</v>
      </c>
      <c r="X287" s="1" t="s">
        <v>925</v>
      </c>
      <c r="AB287" s="4">
        <v>0</v>
      </c>
      <c r="AC287" s="4">
        <v>0</v>
      </c>
      <c r="AI287" s="9">
        <f t="shared" si="24"/>
        <v>44306</v>
      </c>
      <c r="AJ287" s="9">
        <f t="shared" si="25"/>
        <v>44271</v>
      </c>
      <c r="AK287" s="9">
        <f t="shared" si="26"/>
        <v>44301</v>
      </c>
      <c r="AL287" s="9">
        <f t="shared" si="27"/>
        <v>44306</v>
      </c>
      <c r="AM287" s="10">
        <f t="shared" si="28"/>
        <v>0</v>
      </c>
      <c r="AN287" s="11">
        <f t="shared" si="29"/>
        <v>0</v>
      </c>
    </row>
    <row r="288" spans="1:40" x14ac:dyDescent="0.2">
      <c r="A288" s="1" t="s">
        <v>892</v>
      </c>
      <c r="B288" s="1" t="s">
        <v>892</v>
      </c>
      <c r="C288" s="1" t="s">
        <v>1027</v>
      </c>
      <c r="D288" s="1" t="s">
        <v>35</v>
      </c>
      <c r="E288" s="3">
        <v>22</v>
      </c>
      <c r="F288" s="1" t="s">
        <v>77</v>
      </c>
      <c r="G288" s="1" t="s">
        <v>766</v>
      </c>
      <c r="H288" s="4">
        <v>3789.78</v>
      </c>
      <c r="I288" s="1" t="s">
        <v>189</v>
      </c>
      <c r="J288" s="1" t="s">
        <v>190</v>
      </c>
      <c r="K288" s="1" t="s">
        <v>102</v>
      </c>
      <c r="N288" s="1" t="s">
        <v>41</v>
      </c>
      <c r="O288" s="1" t="s">
        <v>1028</v>
      </c>
      <c r="P288" s="3">
        <v>197</v>
      </c>
      <c r="R288" s="1" t="s">
        <v>1029</v>
      </c>
      <c r="S288" s="1" t="s">
        <v>44</v>
      </c>
      <c r="V288" s="1" t="s">
        <v>46</v>
      </c>
      <c r="W288" s="1" t="s">
        <v>47</v>
      </c>
      <c r="X288" s="1" t="s">
        <v>1027</v>
      </c>
      <c r="AB288" s="4">
        <v>3687.66</v>
      </c>
      <c r="AC288" s="4">
        <v>811.29</v>
      </c>
      <c r="AF288" s="1" t="s">
        <v>187</v>
      </c>
      <c r="AI288" s="9">
        <f t="shared" si="24"/>
        <v>44295</v>
      </c>
      <c r="AJ288" s="9">
        <f t="shared" si="25"/>
        <v>44296</v>
      </c>
      <c r="AK288" s="9">
        <f t="shared" si="26"/>
        <v>44326</v>
      </c>
      <c r="AL288" s="9">
        <f t="shared" si="27"/>
        <v>44326</v>
      </c>
      <c r="AM288" s="10">
        <f t="shared" si="28"/>
        <v>-19</v>
      </c>
      <c r="AN288" s="11">
        <f t="shared" si="29"/>
        <v>-72005.820000000007</v>
      </c>
    </row>
    <row r="289" spans="1:40" x14ac:dyDescent="0.2">
      <c r="A289" s="1" t="s">
        <v>1000</v>
      </c>
      <c r="B289" s="1" t="s">
        <v>888</v>
      </c>
      <c r="C289" s="1" t="s">
        <v>1000</v>
      </c>
      <c r="D289" s="1" t="s">
        <v>35</v>
      </c>
      <c r="E289" s="3">
        <v>136</v>
      </c>
      <c r="F289" s="1" t="s">
        <v>36</v>
      </c>
      <c r="G289" s="1" t="s">
        <v>1030</v>
      </c>
      <c r="H289" s="4">
        <v>1700</v>
      </c>
      <c r="I289" s="1" t="s">
        <v>504</v>
      </c>
      <c r="J289" s="1" t="s">
        <v>505</v>
      </c>
      <c r="K289" s="1" t="s">
        <v>506</v>
      </c>
      <c r="L289" s="1" t="s">
        <v>507</v>
      </c>
      <c r="M289" s="1" t="s">
        <v>508</v>
      </c>
      <c r="N289" s="1" t="s">
        <v>41</v>
      </c>
      <c r="O289" s="1" t="s">
        <v>1028</v>
      </c>
      <c r="P289" s="3">
        <v>196</v>
      </c>
      <c r="R289" s="1" t="s">
        <v>1031</v>
      </c>
      <c r="S289" s="1" t="s">
        <v>44</v>
      </c>
      <c r="T289" s="1" t="s">
        <v>1032</v>
      </c>
      <c r="V289" s="1" t="s">
        <v>65</v>
      </c>
      <c r="W289" s="1" t="s">
        <v>66</v>
      </c>
      <c r="X289" s="1" t="s">
        <v>888</v>
      </c>
      <c r="AB289" s="4">
        <v>1700</v>
      </c>
      <c r="AC289" s="4">
        <v>85</v>
      </c>
      <c r="AF289" s="1" t="s">
        <v>67</v>
      </c>
      <c r="AI289" s="9">
        <f t="shared" si="24"/>
        <v>44302</v>
      </c>
      <c r="AJ289" s="9">
        <f t="shared" si="25"/>
        <v>44293</v>
      </c>
      <c r="AK289" s="9">
        <f t="shared" si="26"/>
        <v>44323</v>
      </c>
      <c r="AL289" s="9">
        <f t="shared" si="27"/>
        <v>44323</v>
      </c>
      <c r="AM289" s="10">
        <f t="shared" si="28"/>
        <v>-16</v>
      </c>
      <c r="AN289" s="11">
        <f t="shared" si="29"/>
        <v>-27200</v>
      </c>
    </row>
    <row r="290" spans="1:40" x14ac:dyDescent="0.2">
      <c r="A290" s="1" t="s">
        <v>696</v>
      </c>
      <c r="B290" s="1" t="s">
        <v>98</v>
      </c>
      <c r="C290" s="1" t="s">
        <v>32</v>
      </c>
      <c r="D290" s="1" t="s">
        <v>35</v>
      </c>
      <c r="E290" s="3">
        <v>3</v>
      </c>
      <c r="F290" s="1" t="s">
        <v>36</v>
      </c>
      <c r="G290" s="1" t="s">
        <v>1033</v>
      </c>
      <c r="H290" s="4">
        <v>2230.14</v>
      </c>
      <c r="I290" s="1" t="s">
        <v>1034</v>
      </c>
      <c r="J290" s="1" t="s">
        <v>1035</v>
      </c>
      <c r="K290" s="1" t="s">
        <v>1036</v>
      </c>
      <c r="N290" s="1" t="s">
        <v>41</v>
      </c>
      <c r="O290" s="1" t="s">
        <v>921</v>
      </c>
      <c r="P290" s="3">
        <v>198</v>
      </c>
      <c r="R290" s="1" t="s">
        <v>1037</v>
      </c>
      <c r="S290" s="1" t="s">
        <v>44</v>
      </c>
      <c r="T290" s="1" t="s">
        <v>1038</v>
      </c>
      <c r="V290" s="1" t="s">
        <v>46</v>
      </c>
      <c r="W290" s="1" t="s">
        <v>47</v>
      </c>
      <c r="X290" s="1" t="s">
        <v>180</v>
      </c>
      <c r="AB290" s="4">
        <v>2230.14</v>
      </c>
      <c r="AC290" s="4">
        <v>490.63</v>
      </c>
      <c r="AF290" s="1" t="s">
        <v>759</v>
      </c>
      <c r="AI290" s="9">
        <f t="shared" si="24"/>
        <v>44256</v>
      </c>
      <c r="AJ290" s="9">
        <f t="shared" si="25"/>
        <v>44200</v>
      </c>
      <c r="AK290" s="9">
        <f t="shared" si="26"/>
        <v>44230</v>
      </c>
      <c r="AL290" s="9">
        <f t="shared" si="27"/>
        <v>44256</v>
      </c>
      <c r="AM290" s="10">
        <f t="shared" si="28"/>
        <v>52</v>
      </c>
      <c r="AN290" s="11">
        <f t="shared" si="29"/>
        <v>115967.28</v>
      </c>
    </row>
    <row r="291" spans="1:40" x14ac:dyDescent="0.2">
      <c r="A291" s="1" t="s">
        <v>696</v>
      </c>
      <c r="B291" s="1" t="s">
        <v>98</v>
      </c>
      <c r="C291" s="1" t="s">
        <v>32</v>
      </c>
      <c r="D291" s="1" t="s">
        <v>35</v>
      </c>
      <c r="E291" s="3">
        <v>4</v>
      </c>
      <c r="F291" s="1" t="s">
        <v>36</v>
      </c>
      <c r="G291" s="1" t="s">
        <v>1039</v>
      </c>
      <c r="H291" s="4">
        <v>105.7</v>
      </c>
      <c r="I291" s="1" t="s">
        <v>1034</v>
      </c>
      <c r="J291" s="1" t="s">
        <v>1035</v>
      </c>
      <c r="K291" s="1" t="s">
        <v>1036</v>
      </c>
      <c r="N291" s="1" t="s">
        <v>41</v>
      </c>
      <c r="O291" s="1" t="s">
        <v>921</v>
      </c>
      <c r="P291" s="3">
        <v>198</v>
      </c>
      <c r="R291" s="1" t="s">
        <v>1040</v>
      </c>
      <c r="S291" s="1" t="s">
        <v>44</v>
      </c>
      <c r="T291" s="1" t="s">
        <v>1038</v>
      </c>
      <c r="V291" s="1" t="s">
        <v>46</v>
      </c>
      <c r="W291" s="1" t="s">
        <v>47</v>
      </c>
      <c r="X291" s="1" t="s">
        <v>42</v>
      </c>
      <c r="AB291" s="4">
        <v>105.7</v>
      </c>
      <c r="AC291" s="4">
        <v>23.25</v>
      </c>
      <c r="AF291" s="1" t="s">
        <v>1041</v>
      </c>
      <c r="AI291" s="9">
        <f t="shared" si="24"/>
        <v>44256</v>
      </c>
      <c r="AJ291" s="9">
        <f t="shared" si="25"/>
        <v>44201</v>
      </c>
      <c r="AK291" s="9">
        <f t="shared" si="26"/>
        <v>44231</v>
      </c>
      <c r="AL291" s="9">
        <f t="shared" si="27"/>
        <v>44256</v>
      </c>
      <c r="AM291" s="10">
        <f t="shared" si="28"/>
        <v>52</v>
      </c>
      <c r="AN291" s="11">
        <f t="shared" si="29"/>
        <v>5496.4000000000005</v>
      </c>
    </row>
    <row r="292" spans="1:40" x14ac:dyDescent="0.2">
      <c r="A292" s="1" t="s">
        <v>1042</v>
      </c>
      <c r="B292" s="1" t="s">
        <v>597</v>
      </c>
      <c r="C292" s="1" t="s">
        <v>1000</v>
      </c>
      <c r="D292" s="1" t="s">
        <v>35</v>
      </c>
      <c r="E292" s="3">
        <v>133</v>
      </c>
      <c r="F292" s="1" t="s">
        <v>36</v>
      </c>
      <c r="G292" s="1" t="s">
        <v>1043</v>
      </c>
      <c r="H292" s="4">
        <v>2238.4499999999998</v>
      </c>
      <c r="I292" s="1" t="s">
        <v>1034</v>
      </c>
      <c r="J292" s="1" t="s">
        <v>1035</v>
      </c>
      <c r="K292" s="1" t="s">
        <v>1036</v>
      </c>
      <c r="N292" s="1" t="s">
        <v>41</v>
      </c>
      <c r="O292" s="1" t="s">
        <v>921</v>
      </c>
      <c r="P292" s="3">
        <v>198</v>
      </c>
      <c r="R292" s="1" t="s">
        <v>1044</v>
      </c>
      <c r="S292" s="1" t="s">
        <v>44</v>
      </c>
      <c r="T292" s="1" t="s">
        <v>1038</v>
      </c>
      <c r="V292" s="1" t="s">
        <v>46</v>
      </c>
      <c r="W292" s="1" t="s">
        <v>47</v>
      </c>
      <c r="X292" s="1" t="s">
        <v>642</v>
      </c>
      <c r="AB292" s="4">
        <v>2238.4499999999998</v>
      </c>
      <c r="AC292" s="4">
        <v>492.46</v>
      </c>
      <c r="AF292" s="1" t="s">
        <v>759</v>
      </c>
      <c r="AI292" s="9">
        <f t="shared" si="24"/>
        <v>44346</v>
      </c>
      <c r="AJ292" s="9">
        <f t="shared" si="25"/>
        <v>44292</v>
      </c>
      <c r="AK292" s="9">
        <f t="shared" si="26"/>
        <v>44322</v>
      </c>
      <c r="AL292" s="9">
        <f t="shared" si="27"/>
        <v>44346</v>
      </c>
      <c r="AM292" s="10">
        <f t="shared" si="28"/>
        <v>-38</v>
      </c>
      <c r="AN292" s="11">
        <f t="shared" si="29"/>
        <v>-85061.099999999991</v>
      </c>
    </row>
    <row r="293" spans="1:40" x14ac:dyDescent="0.2">
      <c r="A293" s="1" t="s">
        <v>1042</v>
      </c>
      <c r="B293" s="1" t="s">
        <v>597</v>
      </c>
      <c r="C293" s="1" t="s">
        <v>1000</v>
      </c>
      <c r="D293" s="1" t="s">
        <v>35</v>
      </c>
      <c r="E293" s="3">
        <v>134</v>
      </c>
      <c r="F293" s="1" t="s">
        <v>36</v>
      </c>
      <c r="G293" s="1" t="s">
        <v>1045</v>
      </c>
      <c r="H293" s="4">
        <v>107.8</v>
      </c>
      <c r="I293" s="1" t="s">
        <v>1034</v>
      </c>
      <c r="J293" s="1" t="s">
        <v>1035</v>
      </c>
      <c r="K293" s="1" t="s">
        <v>1036</v>
      </c>
      <c r="N293" s="1" t="s">
        <v>41</v>
      </c>
      <c r="O293" s="1" t="s">
        <v>921</v>
      </c>
      <c r="P293" s="3">
        <v>198</v>
      </c>
      <c r="R293" s="1" t="s">
        <v>1046</v>
      </c>
      <c r="S293" s="1" t="s">
        <v>44</v>
      </c>
      <c r="T293" s="1" t="s">
        <v>1038</v>
      </c>
      <c r="V293" s="1" t="s">
        <v>46</v>
      </c>
      <c r="W293" s="1" t="s">
        <v>47</v>
      </c>
      <c r="X293" s="1" t="s">
        <v>888</v>
      </c>
      <c r="AB293" s="4">
        <v>107.8</v>
      </c>
      <c r="AC293" s="4">
        <v>23.72</v>
      </c>
      <c r="AF293" s="1" t="s">
        <v>1041</v>
      </c>
      <c r="AI293" s="9">
        <f t="shared" si="24"/>
        <v>44346</v>
      </c>
      <c r="AJ293" s="9">
        <f t="shared" si="25"/>
        <v>44293</v>
      </c>
      <c r="AK293" s="9">
        <f t="shared" si="26"/>
        <v>44323</v>
      </c>
      <c r="AL293" s="9">
        <f t="shared" si="27"/>
        <v>44346</v>
      </c>
      <c r="AM293" s="10">
        <f t="shared" si="28"/>
        <v>-38</v>
      </c>
      <c r="AN293" s="11">
        <f t="shared" si="29"/>
        <v>-4096.3999999999996</v>
      </c>
    </row>
    <row r="294" spans="1:40" x14ac:dyDescent="0.2">
      <c r="A294" s="1" t="s">
        <v>141</v>
      </c>
      <c r="B294" s="1" t="s">
        <v>243</v>
      </c>
      <c r="C294" s="1" t="s">
        <v>1047</v>
      </c>
      <c r="D294" s="1" t="s">
        <v>35</v>
      </c>
      <c r="E294" s="3">
        <v>556</v>
      </c>
      <c r="F294" s="1" t="s">
        <v>36</v>
      </c>
      <c r="G294" s="1" t="s">
        <v>1048</v>
      </c>
      <c r="H294" s="4">
        <v>75</v>
      </c>
      <c r="I294" s="1" t="s">
        <v>1034</v>
      </c>
      <c r="J294" s="1" t="s">
        <v>1035</v>
      </c>
      <c r="K294" s="1" t="s">
        <v>1036</v>
      </c>
      <c r="N294" s="1" t="s">
        <v>41</v>
      </c>
      <c r="O294" s="1" t="s">
        <v>921</v>
      </c>
      <c r="P294" s="3">
        <v>198</v>
      </c>
      <c r="R294" s="1" t="s">
        <v>1049</v>
      </c>
      <c r="S294" s="1" t="s">
        <v>44</v>
      </c>
      <c r="T294" s="1" t="s">
        <v>1038</v>
      </c>
      <c r="V294" s="1" t="s">
        <v>46</v>
      </c>
      <c r="W294" s="1" t="s">
        <v>47</v>
      </c>
      <c r="X294" s="1" t="s">
        <v>1047</v>
      </c>
      <c r="AB294" s="4">
        <v>75</v>
      </c>
      <c r="AC294" s="4">
        <v>16.5</v>
      </c>
      <c r="AF294" s="1" t="s">
        <v>1050</v>
      </c>
      <c r="AI294" s="9">
        <f t="shared" si="24"/>
        <v>44195</v>
      </c>
      <c r="AJ294" s="9">
        <f t="shared" si="25"/>
        <v>44168</v>
      </c>
      <c r="AK294" s="9">
        <f t="shared" si="26"/>
        <v>44198</v>
      </c>
      <c r="AL294" s="9">
        <f t="shared" si="27"/>
        <v>44198</v>
      </c>
      <c r="AM294" s="10">
        <f t="shared" si="28"/>
        <v>110</v>
      </c>
      <c r="AN294" s="11">
        <f t="shared" si="29"/>
        <v>8250</v>
      </c>
    </row>
    <row r="295" spans="1:40" hidden="1" x14ac:dyDescent="0.2">
      <c r="A295" s="1" t="s">
        <v>921</v>
      </c>
      <c r="B295" s="1" t="s">
        <v>921</v>
      </c>
      <c r="C295" s="1" t="s">
        <v>921</v>
      </c>
      <c r="D295" s="1" t="s">
        <v>78</v>
      </c>
      <c r="E295" s="3">
        <v>20101</v>
      </c>
      <c r="F295" s="1" t="s">
        <v>77</v>
      </c>
      <c r="G295" s="1" t="s">
        <v>78</v>
      </c>
      <c r="H295" s="4">
        <v>35839.14</v>
      </c>
      <c r="I295" s="1" t="s">
        <v>372</v>
      </c>
      <c r="N295" s="1" t="s">
        <v>373</v>
      </c>
      <c r="O295" s="1" t="s">
        <v>921</v>
      </c>
      <c r="P295" s="3">
        <v>199</v>
      </c>
      <c r="R295" s="1" t="s">
        <v>1051</v>
      </c>
      <c r="S295" s="1" t="s">
        <v>44</v>
      </c>
      <c r="X295" s="1" t="s">
        <v>892</v>
      </c>
      <c r="AB295" s="4">
        <v>0</v>
      </c>
      <c r="AC295" s="4">
        <v>0</v>
      </c>
      <c r="AI295" s="9">
        <f t="shared" si="24"/>
        <v>44308</v>
      </c>
      <c r="AJ295" s="9">
        <f t="shared" si="25"/>
        <v>44295</v>
      </c>
      <c r="AK295" s="9">
        <f t="shared" si="26"/>
        <v>44325</v>
      </c>
      <c r="AL295" s="9">
        <f t="shared" si="27"/>
        <v>44325</v>
      </c>
      <c r="AM295" s="10">
        <f t="shared" si="28"/>
        <v>-17</v>
      </c>
      <c r="AN295" s="11">
        <f t="shared" si="29"/>
        <v>-609265.38</v>
      </c>
    </row>
    <row r="296" spans="1:40" hidden="1" x14ac:dyDescent="0.2">
      <c r="A296" s="1" t="s">
        <v>921</v>
      </c>
      <c r="B296" s="1" t="s">
        <v>921</v>
      </c>
      <c r="C296" s="1" t="s">
        <v>921</v>
      </c>
      <c r="D296" s="1" t="s">
        <v>78</v>
      </c>
      <c r="E296" s="3">
        <v>20102</v>
      </c>
      <c r="F296" s="1" t="s">
        <v>77</v>
      </c>
      <c r="G296" s="1" t="s">
        <v>78</v>
      </c>
      <c r="H296" s="4">
        <v>749.06</v>
      </c>
      <c r="I296" s="1" t="s">
        <v>372</v>
      </c>
      <c r="N296" s="1" t="s">
        <v>373</v>
      </c>
      <c r="O296" s="1" t="s">
        <v>921</v>
      </c>
      <c r="P296" s="3">
        <v>199</v>
      </c>
      <c r="R296" s="1" t="s">
        <v>1052</v>
      </c>
      <c r="S296" s="1" t="s">
        <v>44</v>
      </c>
      <c r="X296" s="1" t="s">
        <v>892</v>
      </c>
      <c r="AB296" s="4">
        <v>0</v>
      </c>
      <c r="AC296" s="4">
        <v>0</v>
      </c>
      <c r="AI296" s="9">
        <f t="shared" si="24"/>
        <v>44308</v>
      </c>
      <c r="AJ296" s="9">
        <f t="shared" si="25"/>
        <v>44295</v>
      </c>
      <c r="AK296" s="9">
        <f t="shared" si="26"/>
        <v>44325</v>
      </c>
      <c r="AL296" s="9">
        <f t="shared" si="27"/>
        <v>44325</v>
      </c>
      <c r="AM296" s="10">
        <f t="shared" si="28"/>
        <v>-17</v>
      </c>
      <c r="AN296" s="11">
        <f t="shared" si="29"/>
        <v>-12734.019999999999</v>
      </c>
    </row>
    <row r="297" spans="1:40" x14ac:dyDescent="0.2">
      <c r="A297" s="1" t="s">
        <v>359</v>
      </c>
      <c r="B297" s="1" t="s">
        <v>305</v>
      </c>
      <c r="C297" s="1" t="s">
        <v>389</v>
      </c>
      <c r="D297" s="1" t="s">
        <v>35</v>
      </c>
      <c r="E297" s="3">
        <v>37</v>
      </c>
      <c r="F297" s="1" t="s">
        <v>36</v>
      </c>
      <c r="G297" s="1" t="s">
        <v>1053</v>
      </c>
      <c r="H297" s="4">
        <v>388</v>
      </c>
      <c r="I297" s="1" t="s">
        <v>1054</v>
      </c>
      <c r="J297" s="1" t="s">
        <v>1055</v>
      </c>
      <c r="K297" s="1" t="s">
        <v>1056</v>
      </c>
      <c r="L297" s="1" t="s">
        <v>1057</v>
      </c>
      <c r="M297" s="1" t="s">
        <v>1058</v>
      </c>
      <c r="N297" s="1" t="s">
        <v>41</v>
      </c>
      <c r="O297" s="1" t="s">
        <v>918</v>
      </c>
      <c r="P297" s="3">
        <v>200</v>
      </c>
      <c r="R297" s="1" t="s">
        <v>1059</v>
      </c>
      <c r="S297" s="1" t="s">
        <v>44</v>
      </c>
      <c r="T297" s="1" t="s">
        <v>1060</v>
      </c>
      <c r="V297" s="1" t="s">
        <v>46</v>
      </c>
      <c r="W297" s="1" t="s">
        <v>47</v>
      </c>
      <c r="X297" s="1" t="s">
        <v>305</v>
      </c>
      <c r="AB297" s="4">
        <v>388</v>
      </c>
      <c r="AC297" s="4">
        <v>85.36</v>
      </c>
      <c r="AF297" s="1" t="s">
        <v>489</v>
      </c>
      <c r="AI297" s="9">
        <f t="shared" si="24"/>
        <v>44255</v>
      </c>
      <c r="AJ297" s="9">
        <f t="shared" si="25"/>
        <v>44217</v>
      </c>
      <c r="AK297" s="9">
        <f t="shared" si="26"/>
        <v>44247</v>
      </c>
      <c r="AL297" s="9">
        <f t="shared" si="27"/>
        <v>44255</v>
      </c>
      <c r="AM297" s="10">
        <f t="shared" si="28"/>
        <v>54</v>
      </c>
      <c r="AN297" s="11">
        <f t="shared" si="29"/>
        <v>20952</v>
      </c>
    </row>
    <row r="298" spans="1:40" x14ac:dyDescent="0.2">
      <c r="A298" s="1" t="s">
        <v>359</v>
      </c>
      <c r="B298" s="1" t="s">
        <v>157</v>
      </c>
      <c r="C298" s="1" t="s">
        <v>157</v>
      </c>
      <c r="D298" s="1" t="s">
        <v>35</v>
      </c>
      <c r="E298" s="3">
        <v>39</v>
      </c>
      <c r="F298" s="1" t="s">
        <v>36</v>
      </c>
      <c r="G298" s="1" t="s">
        <v>1061</v>
      </c>
      <c r="H298" s="4">
        <v>800</v>
      </c>
      <c r="I298" s="1" t="s">
        <v>1054</v>
      </c>
      <c r="J298" s="1" t="s">
        <v>1055</v>
      </c>
      <c r="K298" s="1" t="s">
        <v>1056</v>
      </c>
      <c r="L298" s="1" t="s">
        <v>1057</v>
      </c>
      <c r="M298" s="1" t="s">
        <v>1058</v>
      </c>
      <c r="N298" s="1" t="s">
        <v>41</v>
      </c>
      <c r="O298" s="1" t="s">
        <v>918</v>
      </c>
      <c r="P298" s="3">
        <v>200</v>
      </c>
      <c r="R298" s="1" t="s">
        <v>1062</v>
      </c>
      <c r="S298" s="1" t="s">
        <v>44</v>
      </c>
      <c r="T298" s="1" t="s">
        <v>1060</v>
      </c>
      <c r="X298" s="1" t="s">
        <v>157</v>
      </c>
      <c r="AB298" s="4">
        <v>800</v>
      </c>
      <c r="AC298" s="4">
        <v>176</v>
      </c>
      <c r="AF298" s="1" t="s">
        <v>1063</v>
      </c>
      <c r="AI298" s="9">
        <f t="shared" si="24"/>
        <v>44255</v>
      </c>
      <c r="AJ298" s="9">
        <f t="shared" si="25"/>
        <v>44225</v>
      </c>
      <c r="AK298" s="9">
        <f t="shared" si="26"/>
        <v>44255</v>
      </c>
      <c r="AL298" s="9">
        <f t="shared" si="27"/>
        <v>44255</v>
      </c>
      <c r="AM298" s="10">
        <f t="shared" si="28"/>
        <v>54</v>
      </c>
      <c r="AN298" s="11">
        <f t="shared" si="29"/>
        <v>43200</v>
      </c>
    </row>
    <row r="299" spans="1:40" x14ac:dyDescent="0.2">
      <c r="A299" s="1" t="s">
        <v>597</v>
      </c>
      <c r="B299" s="1" t="s">
        <v>277</v>
      </c>
      <c r="C299" s="1" t="s">
        <v>589</v>
      </c>
      <c r="D299" s="1" t="s">
        <v>35</v>
      </c>
      <c r="E299" s="3">
        <v>65</v>
      </c>
      <c r="F299" s="1" t="s">
        <v>36</v>
      </c>
      <c r="G299" s="1" t="s">
        <v>1064</v>
      </c>
      <c r="H299" s="4">
        <v>97</v>
      </c>
      <c r="I299" s="1" t="s">
        <v>1054</v>
      </c>
      <c r="J299" s="1" t="s">
        <v>1055</v>
      </c>
      <c r="K299" s="1" t="s">
        <v>1056</v>
      </c>
      <c r="L299" s="1" t="s">
        <v>1057</v>
      </c>
      <c r="M299" s="1" t="s">
        <v>1058</v>
      </c>
      <c r="N299" s="1" t="s">
        <v>41</v>
      </c>
      <c r="O299" s="1" t="s">
        <v>918</v>
      </c>
      <c r="P299" s="3">
        <v>200</v>
      </c>
      <c r="R299" s="1" t="s">
        <v>1065</v>
      </c>
      <c r="S299" s="1" t="s">
        <v>44</v>
      </c>
      <c r="T299" s="1" t="s">
        <v>1060</v>
      </c>
      <c r="V299" s="1" t="s">
        <v>46</v>
      </c>
      <c r="W299" s="1" t="s">
        <v>47</v>
      </c>
      <c r="X299" s="1" t="s">
        <v>414</v>
      </c>
      <c r="AB299" s="4">
        <v>97</v>
      </c>
      <c r="AC299" s="4">
        <v>21.34</v>
      </c>
      <c r="AF299" s="1" t="s">
        <v>489</v>
      </c>
      <c r="AI299" s="9">
        <f t="shared" si="24"/>
        <v>44286</v>
      </c>
      <c r="AJ299" s="9">
        <f t="shared" si="25"/>
        <v>44242</v>
      </c>
      <c r="AK299" s="9">
        <f t="shared" si="26"/>
        <v>44272</v>
      </c>
      <c r="AL299" s="9">
        <f t="shared" si="27"/>
        <v>44286</v>
      </c>
      <c r="AM299" s="10">
        <f t="shared" si="28"/>
        <v>23</v>
      </c>
      <c r="AN299" s="11">
        <f t="shared" si="29"/>
        <v>2231</v>
      </c>
    </row>
    <row r="300" spans="1:40" x14ac:dyDescent="0.2">
      <c r="A300" s="1" t="s">
        <v>642</v>
      </c>
      <c r="B300" s="1" t="s">
        <v>414</v>
      </c>
      <c r="C300" s="1" t="s">
        <v>823</v>
      </c>
      <c r="D300" s="1" t="s">
        <v>35</v>
      </c>
      <c r="E300" s="3">
        <v>67</v>
      </c>
      <c r="F300" s="1" t="s">
        <v>36</v>
      </c>
      <c r="G300" s="1" t="s">
        <v>1066</v>
      </c>
      <c r="H300" s="4">
        <v>368</v>
      </c>
      <c r="I300" s="1" t="s">
        <v>1067</v>
      </c>
      <c r="J300" s="1" t="s">
        <v>1068</v>
      </c>
      <c r="K300" s="1" t="s">
        <v>1069</v>
      </c>
      <c r="L300" s="1" t="s">
        <v>1070</v>
      </c>
      <c r="M300" s="1" t="s">
        <v>1071</v>
      </c>
      <c r="N300" s="1" t="s">
        <v>41</v>
      </c>
      <c r="O300" s="1" t="s">
        <v>918</v>
      </c>
      <c r="P300" s="3">
        <v>202</v>
      </c>
      <c r="R300" s="1" t="s">
        <v>1072</v>
      </c>
      <c r="S300" s="1" t="s">
        <v>44</v>
      </c>
      <c r="T300" s="1" t="s">
        <v>1073</v>
      </c>
      <c r="V300" s="1" t="s">
        <v>46</v>
      </c>
      <c r="W300" s="1" t="s">
        <v>47</v>
      </c>
      <c r="X300" s="1" t="s">
        <v>414</v>
      </c>
      <c r="AB300" s="4">
        <v>368</v>
      </c>
      <c r="AC300" s="4">
        <v>80.959999999999994</v>
      </c>
      <c r="AF300" s="1" t="s">
        <v>1074</v>
      </c>
      <c r="AI300" s="9">
        <f t="shared" si="24"/>
        <v>44292</v>
      </c>
      <c r="AJ300" s="9">
        <f t="shared" si="25"/>
        <v>44242</v>
      </c>
      <c r="AK300" s="9">
        <f t="shared" si="26"/>
        <v>44272</v>
      </c>
      <c r="AL300" s="9">
        <f t="shared" si="27"/>
        <v>44292</v>
      </c>
      <c r="AM300" s="10">
        <f t="shared" si="28"/>
        <v>17</v>
      </c>
      <c r="AN300" s="11">
        <f t="shared" si="29"/>
        <v>6256</v>
      </c>
    </row>
    <row r="301" spans="1:40" x14ac:dyDescent="0.2">
      <c r="A301" s="1" t="s">
        <v>1075</v>
      </c>
      <c r="B301" s="1" t="s">
        <v>722</v>
      </c>
      <c r="C301" s="1" t="s">
        <v>820</v>
      </c>
      <c r="D301" s="1" t="s">
        <v>35</v>
      </c>
      <c r="E301" s="3">
        <v>102</v>
      </c>
      <c r="F301" s="1" t="s">
        <v>36</v>
      </c>
      <c r="G301" s="1" t="s">
        <v>171</v>
      </c>
      <c r="H301" s="4">
        <v>869.48</v>
      </c>
      <c r="I301" s="1" t="s">
        <v>1076</v>
      </c>
      <c r="J301" s="1" t="s">
        <v>1077</v>
      </c>
      <c r="K301" s="1" t="s">
        <v>1078</v>
      </c>
      <c r="N301" s="1" t="s">
        <v>41</v>
      </c>
      <c r="O301" s="1" t="s">
        <v>918</v>
      </c>
      <c r="P301" s="3">
        <v>203</v>
      </c>
      <c r="R301" s="1" t="s">
        <v>1079</v>
      </c>
      <c r="S301" s="1" t="s">
        <v>44</v>
      </c>
      <c r="T301" s="1" t="s">
        <v>1080</v>
      </c>
      <c r="V301" s="1" t="s">
        <v>46</v>
      </c>
      <c r="W301" s="1" t="s">
        <v>47</v>
      </c>
      <c r="X301" s="1" t="s">
        <v>922</v>
      </c>
      <c r="AB301" s="4">
        <v>869.48</v>
      </c>
      <c r="AC301" s="4">
        <v>191.29</v>
      </c>
      <c r="AF301" s="1" t="s">
        <v>1081</v>
      </c>
      <c r="AI301" s="9">
        <f t="shared" si="24"/>
        <v>44320</v>
      </c>
      <c r="AJ301" s="9">
        <f t="shared" si="25"/>
        <v>44267</v>
      </c>
      <c r="AK301" s="9">
        <f t="shared" si="26"/>
        <v>44297</v>
      </c>
      <c r="AL301" s="9">
        <f t="shared" si="27"/>
        <v>44320</v>
      </c>
      <c r="AM301" s="10">
        <f t="shared" si="28"/>
        <v>-11</v>
      </c>
      <c r="AN301" s="11">
        <f t="shared" si="29"/>
        <v>-9564.2800000000007</v>
      </c>
    </row>
    <row r="302" spans="1:40" x14ac:dyDescent="0.2">
      <c r="A302" s="1" t="s">
        <v>798</v>
      </c>
      <c r="B302" s="1" t="s">
        <v>359</v>
      </c>
      <c r="C302" s="1" t="s">
        <v>794</v>
      </c>
      <c r="D302" s="1" t="s">
        <v>35</v>
      </c>
      <c r="E302" s="3">
        <v>103</v>
      </c>
      <c r="F302" s="1" t="s">
        <v>36</v>
      </c>
      <c r="G302" s="1" t="s">
        <v>1082</v>
      </c>
      <c r="H302" s="4">
        <v>306.25</v>
      </c>
      <c r="I302" s="1" t="s">
        <v>396</v>
      </c>
      <c r="J302" s="1" t="s">
        <v>397</v>
      </c>
      <c r="K302" s="1" t="s">
        <v>216</v>
      </c>
      <c r="L302" s="1" t="s">
        <v>368</v>
      </c>
      <c r="M302" s="1" t="s">
        <v>398</v>
      </c>
      <c r="N302" s="1" t="s">
        <v>41</v>
      </c>
      <c r="O302" s="1" t="s">
        <v>918</v>
      </c>
      <c r="P302" s="3">
        <v>201</v>
      </c>
      <c r="R302" s="1" t="s">
        <v>1083</v>
      </c>
      <c r="S302" s="1" t="s">
        <v>44</v>
      </c>
      <c r="T302" s="1" t="s">
        <v>400</v>
      </c>
      <c r="V302" s="1" t="s">
        <v>65</v>
      </c>
      <c r="W302" s="1" t="s">
        <v>66</v>
      </c>
      <c r="X302" s="1" t="s">
        <v>1084</v>
      </c>
      <c r="AB302" s="4">
        <v>306.25</v>
      </c>
      <c r="AC302" s="4">
        <v>67.38</v>
      </c>
      <c r="AF302" s="1" t="s">
        <v>401</v>
      </c>
      <c r="AI302" s="9">
        <f t="shared" si="24"/>
        <v>44283</v>
      </c>
      <c r="AJ302" s="9">
        <f t="shared" si="25"/>
        <v>44268</v>
      </c>
      <c r="AK302" s="9">
        <f t="shared" si="26"/>
        <v>44298</v>
      </c>
      <c r="AL302" s="9">
        <f t="shared" si="27"/>
        <v>44298</v>
      </c>
      <c r="AM302" s="10">
        <f t="shared" si="28"/>
        <v>11</v>
      </c>
      <c r="AN302" s="11">
        <f t="shared" si="29"/>
        <v>3368.75</v>
      </c>
    </row>
    <row r="303" spans="1:40" x14ac:dyDescent="0.2">
      <c r="A303" s="1" t="s">
        <v>786</v>
      </c>
      <c r="B303" s="1" t="s">
        <v>597</v>
      </c>
      <c r="C303" s="1" t="s">
        <v>1000</v>
      </c>
      <c r="D303" s="1" t="s">
        <v>35</v>
      </c>
      <c r="E303" s="3">
        <v>144</v>
      </c>
      <c r="F303" s="1" t="s">
        <v>36</v>
      </c>
      <c r="G303" s="1" t="s">
        <v>1085</v>
      </c>
      <c r="H303" s="4">
        <v>14822.02</v>
      </c>
      <c r="I303" s="1" t="s">
        <v>396</v>
      </c>
      <c r="J303" s="1" t="s">
        <v>397</v>
      </c>
      <c r="K303" s="1" t="s">
        <v>216</v>
      </c>
      <c r="L303" s="1" t="s">
        <v>368</v>
      </c>
      <c r="M303" s="1" t="s">
        <v>398</v>
      </c>
      <c r="N303" s="1" t="s">
        <v>41</v>
      </c>
      <c r="O303" s="1" t="s">
        <v>918</v>
      </c>
      <c r="P303" s="3">
        <v>201</v>
      </c>
      <c r="R303" s="1" t="s">
        <v>1086</v>
      </c>
      <c r="S303" s="1" t="s">
        <v>44</v>
      </c>
      <c r="T303" s="1" t="s">
        <v>400</v>
      </c>
      <c r="V303" s="1" t="s">
        <v>65</v>
      </c>
      <c r="W303" s="1" t="s">
        <v>66</v>
      </c>
      <c r="X303" s="1" t="s">
        <v>892</v>
      </c>
      <c r="AB303" s="4">
        <v>14822.02</v>
      </c>
      <c r="AC303" s="4">
        <v>1482.2</v>
      </c>
      <c r="AF303" s="1" t="s">
        <v>407</v>
      </c>
      <c r="AI303" s="9">
        <f t="shared" si="24"/>
        <v>44316</v>
      </c>
      <c r="AJ303" s="9">
        <f t="shared" si="25"/>
        <v>44295</v>
      </c>
      <c r="AK303" s="9">
        <f t="shared" si="26"/>
        <v>44325</v>
      </c>
      <c r="AL303" s="9">
        <f t="shared" si="27"/>
        <v>44325</v>
      </c>
      <c r="AM303" s="10">
        <f t="shared" si="28"/>
        <v>-16</v>
      </c>
      <c r="AN303" s="11">
        <f t="shared" si="29"/>
        <v>-237152.32</v>
      </c>
    </row>
    <row r="304" spans="1:40" x14ac:dyDescent="0.2">
      <c r="A304" s="1" t="s">
        <v>359</v>
      </c>
      <c r="B304" s="1" t="s">
        <v>49</v>
      </c>
      <c r="C304" s="1" t="s">
        <v>389</v>
      </c>
      <c r="D304" s="1" t="s">
        <v>35</v>
      </c>
      <c r="E304" s="3">
        <v>34</v>
      </c>
      <c r="F304" s="1" t="s">
        <v>36</v>
      </c>
      <c r="G304" s="1" t="s">
        <v>1087</v>
      </c>
      <c r="H304" s="4">
        <v>100</v>
      </c>
      <c r="I304" s="1" t="s">
        <v>770</v>
      </c>
      <c r="J304" s="1" t="s">
        <v>771</v>
      </c>
      <c r="K304" s="1" t="s">
        <v>102</v>
      </c>
      <c r="L304" s="1" t="s">
        <v>148</v>
      </c>
      <c r="M304" s="1" t="s">
        <v>772</v>
      </c>
      <c r="N304" s="1" t="s">
        <v>41</v>
      </c>
      <c r="O304" s="1" t="s">
        <v>1088</v>
      </c>
      <c r="P304" s="3">
        <v>209</v>
      </c>
      <c r="R304" s="1" t="s">
        <v>1089</v>
      </c>
      <c r="S304" s="1" t="s">
        <v>44</v>
      </c>
      <c r="T304" s="1" t="s">
        <v>1090</v>
      </c>
      <c r="V304" s="1" t="s">
        <v>46</v>
      </c>
      <c r="W304" s="1" t="s">
        <v>47</v>
      </c>
      <c r="X304" s="1" t="s">
        <v>49</v>
      </c>
      <c r="AB304" s="4">
        <v>100</v>
      </c>
      <c r="AC304" s="4">
        <v>22</v>
      </c>
      <c r="AF304" s="1" t="s">
        <v>1091</v>
      </c>
      <c r="AI304" s="9">
        <f t="shared" si="24"/>
        <v>44255</v>
      </c>
      <c r="AJ304" s="9">
        <f t="shared" si="25"/>
        <v>44216</v>
      </c>
      <c r="AK304" s="9">
        <f t="shared" si="26"/>
        <v>44246</v>
      </c>
      <c r="AL304" s="9">
        <f t="shared" si="27"/>
        <v>44255</v>
      </c>
      <c r="AM304" s="10">
        <f t="shared" si="28"/>
        <v>57</v>
      </c>
      <c r="AN304" s="11">
        <f t="shared" si="29"/>
        <v>5700</v>
      </c>
    </row>
    <row r="305" spans="1:40" x14ac:dyDescent="0.2">
      <c r="A305" s="1" t="s">
        <v>359</v>
      </c>
      <c r="B305" s="1" t="s">
        <v>262</v>
      </c>
      <c r="C305" s="1" t="s">
        <v>157</v>
      </c>
      <c r="D305" s="1" t="s">
        <v>35</v>
      </c>
      <c r="E305" s="3">
        <v>38</v>
      </c>
      <c r="F305" s="1" t="s">
        <v>36</v>
      </c>
      <c r="G305" s="1" t="s">
        <v>1092</v>
      </c>
      <c r="H305" s="4">
        <v>250</v>
      </c>
      <c r="I305" s="1" t="s">
        <v>1054</v>
      </c>
      <c r="J305" s="1" t="s">
        <v>1055</v>
      </c>
      <c r="K305" s="1" t="s">
        <v>1056</v>
      </c>
      <c r="L305" s="1" t="s">
        <v>1057</v>
      </c>
      <c r="M305" s="1" t="s">
        <v>1058</v>
      </c>
      <c r="N305" s="1" t="s">
        <v>41</v>
      </c>
      <c r="O305" s="1" t="s">
        <v>1088</v>
      </c>
      <c r="P305" s="3">
        <v>204</v>
      </c>
      <c r="R305" s="1" t="s">
        <v>1093</v>
      </c>
      <c r="S305" s="1" t="s">
        <v>44</v>
      </c>
      <c r="T305" s="1" t="s">
        <v>1094</v>
      </c>
      <c r="V305" s="1" t="s">
        <v>46</v>
      </c>
      <c r="W305" s="1" t="s">
        <v>47</v>
      </c>
      <c r="X305" s="1" t="s">
        <v>157</v>
      </c>
      <c r="AB305" s="4">
        <v>250</v>
      </c>
      <c r="AC305" s="4">
        <v>55</v>
      </c>
      <c r="AF305" s="1" t="s">
        <v>489</v>
      </c>
      <c r="AI305" s="9">
        <f t="shared" si="24"/>
        <v>44255</v>
      </c>
      <c r="AJ305" s="9">
        <f t="shared" si="25"/>
        <v>44225</v>
      </c>
      <c r="AK305" s="9">
        <f t="shared" si="26"/>
        <v>44255</v>
      </c>
      <c r="AL305" s="9">
        <f t="shared" si="27"/>
        <v>44255</v>
      </c>
      <c r="AM305" s="10">
        <f t="shared" si="28"/>
        <v>57</v>
      </c>
      <c r="AN305" s="11">
        <f t="shared" si="29"/>
        <v>14250</v>
      </c>
    </row>
    <row r="306" spans="1:40" x14ac:dyDescent="0.2">
      <c r="A306" s="1" t="s">
        <v>359</v>
      </c>
      <c r="B306" s="1" t="s">
        <v>106</v>
      </c>
      <c r="C306" s="1" t="s">
        <v>385</v>
      </c>
      <c r="D306" s="1" t="s">
        <v>35</v>
      </c>
      <c r="E306" s="3">
        <v>47</v>
      </c>
      <c r="F306" s="1" t="s">
        <v>36</v>
      </c>
      <c r="G306" s="1" t="s">
        <v>1095</v>
      </c>
      <c r="H306" s="4">
        <v>90</v>
      </c>
      <c r="I306" s="1" t="s">
        <v>1096</v>
      </c>
      <c r="J306" s="1" t="s">
        <v>1097</v>
      </c>
      <c r="K306" s="1" t="s">
        <v>147</v>
      </c>
      <c r="L306" s="1" t="s">
        <v>148</v>
      </c>
      <c r="M306" s="1" t="s">
        <v>1098</v>
      </c>
      <c r="N306" s="1" t="s">
        <v>41</v>
      </c>
      <c r="O306" s="1" t="s">
        <v>1088</v>
      </c>
      <c r="P306" s="3">
        <v>207</v>
      </c>
      <c r="R306" s="1" t="s">
        <v>1099</v>
      </c>
      <c r="S306" s="1" t="s">
        <v>44</v>
      </c>
      <c r="T306" s="1" t="s">
        <v>1100</v>
      </c>
      <c r="V306" s="1" t="s">
        <v>46</v>
      </c>
      <c r="W306" s="1" t="s">
        <v>47</v>
      </c>
      <c r="X306" s="1" t="s">
        <v>463</v>
      </c>
      <c r="AB306" s="4">
        <v>90</v>
      </c>
      <c r="AC306" s="4">
        <v>19.8</v>
      </c>
      <c r="AF306" s="1" t="s">
        <v>352</v>
      </c>
      <c r="AI306" s="9">
        <f t="shared" si="24"/>
        <v>44255</v>
      </c>
      <c r="AJ306" s="9">
        <f t="shared" si="25"/>
        <v>44230</v>
      </c>
      <c r="AK306" s="9">
        <f t="shared" si="26"/>
        <v>44260</v>
      </c>
      <c r="AL306" s="9">
        <f t="shared" si="27"/>
        <v>44260</v>
      </c>
      <c r="AM306" s="10">
        <f t="shared" si="28"/>
        <v>52</v>
      </c>
      <c r="AN306" s="11">
        <f t="shared" si="29"/>
        <v>4680</v>
      </c>
    </row>
    <row r="307" spans="1:40" x14ac:dyDescent="0.2">
      <c r="A307" s="1" t="s">
        <v>597</v>
      </c>
      <c r="B307" s="1" t="s">
        <v>301</v>
      </c>
      <c r="C307" s="1" t="s">
        <v>542</v>
      </c>
      <c r="D307" s="1" t="s">
        <v>35</v>
      </c>
      <c r="E307" s="3">
        <v>54</v>
      </c>
      <c r="F307" s="1" t="s">
        <v>36</v>
      </c>
      <c r="G307" s="1" t="s">
        <v>1101</v>
      </c>
      <c r="H307" s="4">
        <v>2040.43</v>
      </c>
      <c r="I307" s="1" t="s">
        <v>160</v>
      </c>
      <c r="J307" s="1" t="s">
        <v>161</v>
      </c>
      <c r="K307" s="1" t="s">
        <v>111</v>
      </c>
      <c r="L307" s="1" t="s">
        <v>148</v>
      </c>
      <c r="M307" s="1" t="s">
        <v>162</v>
      </c>
      <c r="N307" s="1" t="s">
        <v>41</v>
      </c>
      <c r="O307" s="1" t="s">
        <v>1088</v>
      </c>
      <c r="P307" s="3">
        <v>206</v>
      </c>
      <c r="R307" s="1" t="s">
        <v>1102</v>
      </c>
      <c r="S307" s="1" t="s">
        <v>44</v>
      </c>
      <c r="T307" s="1" t="s">
        <v>488</v>
      </c>
      <c r="V307" s="1" t="s">
        <v>46</v>
      </c>
      <c r="W307" s="1" t="s">
        <v>47</v>
      </c>
      <c r="X307" s="1" t="s">
        <v>542</v>
      </c>
      <c r="AB307" s="4">
        <v>2040.43</v>
      </c>
      <c r="AC307" s="4">
        <v>448.89</v>
      </c>
      <c r="AF307" s="1" t="s">
        <v>489</v>
      </c>
      <c r="AI307" s="9">
        <f t="shared" si="24"/>
        <v>44286</v>
      </c>
      <c r="AJ307" s="9">
        <f t="shared" si="25"/>
        <v>44237</v>
      </c>
      <c r="AK307" s="9">
        <f t="shared" si="26"/>
        <v>44267</v>
      </c>
      <c r="AL307" s="9">
        <f t="shared" si="27"/>
        <v>44286</v>
      </c>
      <c r="AM307" s="10">
        <f t="shared" si="28"/>
        <v>26</v>
      </c>
      <c r="AN307" s="11">
        <f t="shared" si="29"/>
        <v>53051.18</v>
      </c>
    </row>
    <row r="308" spans="1:40" x14ac:dyDescent="0.2">
      <c r="A308" s="1" t="s">
        <v>786</v>
      </c>
      <c r="B308" s="1" t="s">
        <v>486</v>
      </c>
      <c r="C308" s="1" t="s">
        <v>589</v>
      </c>
      <c r="D308" s="1" t="s">
        <v>35</v>
      </c>
      <c r="E308" s="3">
        <v>63</v>
      </c>
      <c r="F308" s="1" t="s">
        <v>36</v>
      </c>
      <c r="G308" s="1" t="s">
        <v>1103</v>
      </c>
      <c r="H308" s="4">
        <v>303.27</v>
      </c>
      <c r="I308" s="1" t="s">
        <v>1104</v>
      </c>
      <c r="J308" s="1" t="s">
        <v>1105</v>
      </c>
      <c r="K308" s="1" t="s">
        <v>1106</v>
      </c>
      <c r="N308" s="1" t="s">
        <v>41</v>
      </c>
      <c r="O308" s="1" t="s">
        <v>1088</v>
      </c>
      <c r="P308" s="3">
        <v>208</v>
      </c>
      <c r="R308" s="1" t="s">
        <v>1107</v>
      </c>
      <c r="S308" s="1" t="s">
        <v>44</v>
      </c>
      <c r="T308" s="1" t="s">
        <v>1108</v>
      </c>
      <c r="X308" s="1" t="s">
        <v>542</v>
      </c>
      <c r="AB308" s="4">
        <v>303.27</v>
      </c>
      <c r="AC308" s="4">
        <v>66.73</v>
      </c>
      <c r="AF308" s="1" t="s">
        <v>1109</v>
      </c>
      <c r="AI308" s="9">
        <f t="shared" si="24"/>
        <v>44316</v>
      </c>
      <c r="AJ308" s="9">
        <f t="shared" si="25"/>
        <v>44237</v>
      </c>
      <c r="AK308" s="9">
        <f t="shared" si="26"/>
        <v>44267</v>
      </c>
      <c r="AL308" s="9">
        <f t="shared" si="27"/>
        <v>44316</v>
      </c>
      <c r="AM308" s="10">
        <f t="shared" si="28"/>
        <v>-4</v>
      </c>
      <c r="AN308" s="11">
        <f t="shared" si="29"/>
        <v>-1213.08</v>
      </c>
    </row>
    <row r="309" spans="1:40" x14ac:dyDescent="0.2">
      <c r="A309" s="1" t="s">
        <v>786</v>
      </c>
      <c r="B309" s="1" t="s">
        <v>597</v>
      </c>
      <c r="C309" s="1" t="s">
        <v>1000</v>
      </c>
      <c r="D309" s="1" t="s">
        <v>35</v>
      </c>
      <c r="E309" s="3">
        <v>132</v>
      </c>
      <c r="F309" s="1" t="s">
        <v>36</v>
      </c>
      <c r="G309" s="1" t="s">
        <v>1110</v>
      </c>
      <c r="H309" s="4">
        <v>265</v>
      </c>
      <c r="I309" s="1" t="s">
        <v>770</v>
      </c>
      <c r="J309" s="1" t="s">
        <v>771</v>
      </c>
      <c r="K309" s="1" t="s">
        <v>102</v>
      </c>
      <c r="L309" s="1" t="s">
        <v>148</v>
      </c>
      <c r="M309" s="1" t="s">
        <v>772</v>
      </c>
      <c r="N309" s="1" t="s">
        <v>41</v>
      </c>
      <c r="O309" s="1" t="s">
        <v>1088</v>
      </c>
      <c r="P309" s="3">
        <v>209</v>
      </c>
      <c r="R309" s="1" t="s">
        <v>1111</v>
      </c>
      <c r="S309" s="1" t="s">
        <v>44</v>
      </c>
      <c r="T309" s="1" t="s">
        <v>1090</v>
      </c>
      <c r="V309" s="1" t="s">
        <v>46</v>
      </c>
      <c r="W309" s="1" t="s">
        <v>47</v>
      </c>
      <c r="X309" s="1" t="s">
        <v>1112</v>
      </c>
      <c r="AB309" s="4">
        <v>265</v>
      </c>
      <c r="AC309" s="4">
        <v>58.3</v>
      </c>
      <c r="AF309" s="1" t="s">
        <v>1113</v>
      </c>
      <c r="AI309" s="9">
        <f t="shared" si="24"/>
        <v>44316</v>
      </c>
      <c r="AJ309" s="9">
        <f t="shared" si="25"/>
        <v>44288</v>
      </c>
      <c r="AK309" s="9">
        <f t="shared" si="26"/>
        <v>44318</v>
      </c>
      <c r="AL309" s="9">
        <f t="shared" si="27"/>
        <v>44318</v>
      </c>
      <c r="AM309" s="10">
        <f t="shared" si="28"/>
        <v>-6</v>
      </c>
      <c r="AN309" s="11">
        <f t="shared" si="29"/>
        <v>-1590</v>
      </c>
    </row>
    <row r="310" spans="1:40" x14ac:dyDescent="0.2">
      <c r="A310" s="1" t="s">
        <v>1114</v>
      </c>
      <c r="B310" s="1" t="s">
        <v>336</v>
      </c>
      <c r="C310" s="1" t="s">
        <v>336</v>
      </c>
      <c r="D310" s="1" t="s">
        <v>35</v>
      </c>
      <c r="E310" s="3">
        <v>546</v>
      </c>
      <c r="F310" s="1" t="s">
        <v>36</v>
      </c>
      <c r="G310" s="1" t="s">
        <v>1115</v>
      </c>
      <c r="H310" s="4">
        <v>96</v>
      </c>
      <c r="I310" s="1" t="s">
        <v>1034</v>
      </c>
      <c r="J310" s="1" t="s">
        <v>1035</v>
      </c>
      <c r="K310" s="1" t="s">
        <v>1036</v>
      </c>
      <c r="N310" s="1" t="s">
        <v>41</v>
      </c>
      <c r="O310" s="1" t="s">
        <v>1088</v>
      </c>
      <c r="P310" s="3">
        <v>205</v>
      </c>
      <c r="R310" s="1" t="s">
        <v>1116</v>
      </c>
      <c r="S310" s="1" t="s">
        <v>44</v>
      </c>
      <c r="T310" s="1" t="s">
        <v>1117</v>
      </c>
      <c r="V310" s="1" t="s">
        <v>46</v>
      </c>
      <c r="W310" s="1" t="s">
        <v>47</v>
      </c>
      <c r="X310" s="1" t="s">
        <v>336</v>
      </c>
      <c r="AB310" s="4">
        <v>96</v>
      </c>
      <c r="AC310" s="4">
        <v>21.12</v>
      </c>
      <c r="AF310" s="1" t="s">
        <v>1118</v>
      </c>
      <c r="AI310" s="9">
        <f t="shared" si="24"/>
        <v>44220</v>
      </c>
      <c r="AJ310" s="9">
        <f t="shared" si="25"/>
        <v>44160</v>
      </c>
      <c r="AK310" s="9">
        <f t="shared" si="26"/>
        <v>44190</v>
      </c>
      <c r="AL310" s="9">
        <f t="shared" si="27"/>
        <v>44220</v>
      </c>
      <c r="AM310" s="10">
        <f t="shared" si="28"/>
        <v>92</v>
      </c>
      <c r="AN310" s="11">
        <f t="shared" si="29"/>
        <v>8832</v>
      </c>
    </row>
    <row r="311" spans="1:40" x14ac:dyDescent="0.2">
      <c r="A311" s="1" t="s">
        <v>262</v>
      </c>
      <c r="B311" s="1" t="s">
        <v>318</v>
      </c>
      <c r="C311" s="1" t="s">
        <v>98</v>
      </c>
      <c r="D311" s="1" t="s">
        <v>35</v>
      </c>
      <c r="E311" s="3">
        <v>605</v>
      </c>
      <c r="F311" s="1" t="s">
        <v>36</v>
      </c>
      <c r="G311" s="1" t="s">
        <v>1119</v>
      </c>
      <c r="H311" s="4">
        <v>843</v>
      </c>
      <c r="I311" s="1" t="s">
        <v>998</v>
      </c>
      <c r="J311" s="1" t="s">
        <v>999</v>
      </c>
      <c r="K311" s="1" t="s">
        <v>282</v>
      </c>
      <c r="N311" s="1" t="s">
        <v>41</v>
      </c>
      <c r="O311" s="1" t="s">
        <v>1088</v>
      </c>
      <c r="P311" s="3">
        <v>210</v>
      </c>
      <c r="R311" s="1" t="s">
        <v>1120</v>
      </c>
      <c r="S311" s="1" t="s">
        <v>44</v>
      </c>
      <c r="T311" s="1" t="s">
        <v>1121</v>
      </c>
      <c r="V311" s="1" t="s">
        <v>46</v>
      </c>
      <c r="W311" s="1" t="s">
        <v>47</v>
      </c>
      <c r="X311" s="1" t="s">
        <v>318</v>
      </c>
      <c r="AB311" s="4">
        <v>843</v>
      </c>
      <c r="AC311" s="4">
        <v>185.46</v>
      </c>
      <c r="AF311" s="1" t="s">
        <v>1091</v>
      </c>
      <c r="AI311" s="9">
        <f t="shared" si="24"/>
        <v>44224</v>
      </c>
      <c r="AJ311" s="9">
        <f t="shared" si="25"/>
        <v>44194</v>
      </c>
      <c r="AK311" s="9">
        <f t="shared" si="26"/>
        <v>44224</v>
      </c>
      <c r="AL311" s="9">
        <f t="shared" si="27"/>
        <v>44224</v>
      </c>
      <c r="AM311" s="10">
        <f t="shared" si="28"/>
        <v>88</v>
      </c>
      <c r="AN311" s="11">
        <f t="shared" si="29"/>
        <v>74184</v>
      </c>
    </row>
    <row r="312" spans="1:40" x14ac:dyDescent="0.2">
      <c r="A312" s="1" t="s">
        <v>597</v>
      </c>
      <c r="B312" s="1" t="s">
        <v>668</v>
      </c>
      <c r="C312" s="1" t="s">
        <v>682</v>
      </c>
      <c r="D312" s="1" t="s">
        <v>35</v>
      </c>
      <c r="E312" s="3">
        <v>16</v>
      </c>
      <c r="F312" s="1" t="s">
        <v>77</v>
      </c>
      <c r="G312" s="1" t="s">
        <v>613</v>
      </c>
      <c r="H312" s="4">
        <v>556.29999999999995</v>
      </c>
      <c r="I312" s="1" t="s">
        <v>1122</v>
      </c>
      <c r="J312" s="1" t="s">
        <v>1123</v>
      </c>
      <c r="K312" s="1" t="s">
        <v>147</v>
      </c>
      <c r="N312" s="1" t="s">
        <v>41</v>
      </c>
      <c r="O312" s="1" t="s">
        <v>1124</v>
      </c>
      <c r="P312" s="3">
        <v>213</v>
      </c>
      <c r="R312" s="1" t="s">
        <v>1125</v>
      </c>
      <c r="S312" s="1" t="s">
        <v>44</v>
      </c>
      <c r="T312" s="1" t="s">
        <v>1126</v>
      </c>
      <c r="V312" s="1" t="s">
        <v>65</v>
      </c>
      <c r="W312" s="1" t="s">
        <v>66</v>
      </c>
      <c r="X312" s="1" t="s">
        <v>682</v>
      </c>
      <c r="AB312" s="4">
        <v>556.29999999999995</v>
      </c>
      <c r="AC312" s="4">
        <v>0</v>
      </c>
      <c r="AF312" s="1" t="s">
        <v>1127</v>
      </c>
      <c r="AI312" s="9">
        <f t="shared" si="24"/>
        <v>44286</v>
      </c>
      <c r="AJ312" s="9">
        <f t="shared" si="25"/>
        <v>44259</v>
      </c>
      <c r="AK312" s="9">
        <f t="shared" si="26"/>
        <v>44289</v>
      </c>
      <c r="AL312" s="9">
        <f t="shared" si="27"/>
        <v>44289</v>
      </c>
      <c r="AM312" s="10">
        <f t="shared" si="28"/>
        <v>24</v>
      </c>
      <c r="AN312" s="11">
        <f t="shared" si="29"/>
        <v>13351.199999999999</v>
      </c>
    </row>
    <row r="313" spans="1:40" x14ac:dyDescent="0.2">
      <c r="A313" s="1" t="s">
        <v>786</v>
      </c>
      <c r="B313" s="1" t="s">
        <v>597</v>
      </c>
      <c r="C313" s="1" t="s">
        <v>1000</v>
      </c>
      <c r="D313" s="1" t="s">
        <v>35</v>
      </c>
      <c r="E313" s="3">
        <v>130</v>
      </c>
      <c r="F313" s="1" t="s">
        <v>36</v>
      </c>
      <c r="G313" s="1" t="s">
        <v>1128</v>
      </c>
      <c r="H313" s="4">
        <v>1972.24</v>
      </c>
      <c r="I313" s="1" t="s">
        <v>865</v>
      </c>
      <c r="J313" s="1" t="s">
        <v>866</v>
      </c>
      <c r="K313" s="1" t="s">
        <v>867</v>
      </c>
      <c r="N313" s="1" t="s">
        <v>41</v>
      </c>
      <c r="O313" s="1" t="s">
        <v>1124</v>
      </c>
      <c r="P313" s="3">
        <v>212</v>
      </c>
      <c r="R313" s="1" t="s">
        <v>1129</v>
      </c>
      <c r="S313" s="1" t="s">
        <v>44</v>
      </c>
      <c r="T313" s="1" t="s">
        <v>691</v>
      </c>
      <c r="V313" s="1" t="s">
        <v>65</v>
      </c>
      <c r="W313" s="1" t="s">
        <v>66</v>
      </c>
      <c r="X313" s="1" t="s">
        <v>1112</v>
      </c>
      <c r="AB313" s="4">
        <v>1972.24</v>
      </c>
      <c r="AC313" s="4">
        <v>433.89</v>
      </c>
      <c r="AF313" s="1" t="s">
        <v>710</v>
      </c>
      <c r="AI313" s="9">
        <f t="shared" si="24"/>
        <v>44316</v>
      </c>
      <c r="AJ313" s="9">
        <f t="shared" si="25"/>
        <v>44288</v>
      </c>
      <c r="AK313" s="9">
        <f t="shared" si="26"/>
        <v>44318</v>
      </c>
      <c r="AL313" s="9">
        <f t="shared" si="27"/>
        <v>44318</v>
      </c>
      <c r="AM313" s="10">
        <f t="shared" si="28"/>
        <v>-5</v>
      </c>
      <c r="AN313" s="11">
        <f t="shared" si="29"/>
        <v>-9861.2000000000007</v>
      </c>
    </row>
    <row r="314" spans="1:40" x14ac:dyDescent="0.2">
      <c r="A314" s="1" t="s">
        <v>786</v>
      </c>
      <c r="B314" s="1" t="s">
        <v>597</v>
      </c>
      <c r="C314" s="1" t="s">
        <v>1000</v>
      </c>
      <c r="D314" s="1" t="s">
        <v>35</v>
      </c>
      <c r="E314" s="3">
        <v>148</v>
      </c>
      <c r="F314" s="1" t="s">
        <v>36</v>
      </c>
      <c r="G314" s="1" t="s">
        <v>1130</v>
      </c>
      <c r="H314" s="4">
        <v>90</v>
      </c>
      <c r="I314" s="1" t="s">
        <v>448</v>
      </c>
      <c r="J314" s="1" t="s">
        <v>449</v>
      </c>
      <c r="K314" s="1" t="s">
        <v>450</v>
      </c>
      <c r="L314" s="1" t="s">
        <v>225</v>
      </c>
      <c r="M314" s="1" t="s">
        <v>451</v>
      </c>
      <c r="N314" s="1" t="s">
        <v>41</v>
      </c>
      <c r="O314" s="1" t="s">
        <v>1124</v>
      </c>
      <c r="P314" s="3">
        <v>211</v>
      </c>
      <c r="R314" s="1" t="s">
        <v>1131</v>
      </c>
      <c r="S314" s="1" t="s">
        <v>44</v>
      </c>
      <c r="T314" s="1" t="s">
        <v>454</v>
      </c>
      <c r="V314" s="1" t="s">
        <v>65</v>
      </c>
      <c r="W314" s="1" t="s">
        <v>66</v>
      </c>
      <c r="X314" s="1" t="s">
        <v>1027</v>
      </c>
      <c r="AB314" s="4">
        <v>90</v>
      </c>
      <c r="AC314" s="4">
        <v>3.6</v>
      </c>
      <c r="AF314" s="1" t="s">
        <v>152</v>
      </c>
      <c r="AI314" s="9">
        <f t="shared" si="24"/>
        <v>44316</v>
      </c>
      <c r="AJ314" s="9">
        <f t="shared" si="25"/>
        <v>44296</v>
      </c>
      <c r="AK314" s="9">
        <f t="shared" si="26"/>
        <v>44326</v>
      </c>
      <c r="AL314" s="9">
        <f t="shared" si="27"/>
        <v>44326</v>
      </c>
      <c r="AM314" s="10">
        <f t="shared" si="28"/>
        <v>-13</v>
      </c>
      <c r="AN314" s="11">
        <f t="shared" si="29"/>
        <v>-1170</v>
      </c>
    </row>
    <row r="315" spans="1:40" x14ac:dyDescent="0.2">
      <c r="A315" s="1" t="s">
        <v>1132</v>
      </c>
      <c r="B315" s="1" t="s">
        <v>793</v>
      </c>
      <c r="C315" s="1" t="s">
        <v>442</v>
      </c>
      <c r="D315" s="1" t="s">
        <v>35</v>
      </c>
      <c r="E315" s="3">
        <v>55</v>
      </c>
      <c r="F315" s="1" t="s">
        <v>36</v>
      </c>
      <c r="G315" s="1" t="s">
        <v>1133</v>
      </c>
      <c r="H315" s="4">
        <v>285.51</v>
      </c>
      <c r="I315" s="1" t="s">
        <v>38</v>
      </c>
      <c r="J315" s="1" t="s">
        <v>39</v>
      </c>
      <c r="K315" s="1" t="s">
        <v>40</v>
      </c>
      <c r="N315" s="1" t="s">
        <v>41</v>
      </c>
      <c r="O315" s="1" t="s">
        <v>1134</v>
      </c>
      <c r="P315" s="3">
        <v>214</v>
      </c>
      <c r="R315" s="1" t="s">
        <v>1135</v>
      </c>
      <c r="S315" s="1" t="s">
        <v>44</v>
      </c>
      <c r="T315" s="1" t="s">
        <v>1136</v>
      </c>
      <c r="V315" s="1" t="s">
        <v>46</v>
      </c>
      <c r="W315" s="1" t="s">
        <v>47</v>
      </c>
      <c r="X315" s="1" t="s">
        <v>442</v>
      </c>
      <c r="AB315" s="4">
        <v>285.51</v>
      </c>
      <c r="AC315" s="4">
        <v>28.55</v>
      </c>
      <c r="AF315" s="1" t="s">
        <v>48</v>
      </c>
      <c r="AI315" s="9">
        <f t="shared" si="24"/>
        <v>44323</v>
      </c>
      <c r="AJ315" s="9">
        <f t="shared" si="25"/>
        <v>44238</v>
      </c>
      <c r="AK315" s="9">
        <f t="shared" si="26"/>
        <v>44268</v>
      </c>
      <c r="AL315" s="9">
        <f t="shared" si="27"/>
        <v>44323</v>
      </c>
      <c r="AM315" s="10">
        <f t="shared" si="28"/>
        <v>-4</v>
      </c>
      <c r="AN315" s="11">
        <f t="shared" si="29"/>
        <v>-1142.04</v>
      </c>
    </row>
    <row r="316" spans="1:40" x14ac:dyDescent="0.2">
      <c r="A316" s="1" t="s">
        <v>786</v>
      </c>
      <c r="B316" s="1" t="s">
        <v>682</v>
      </c>
      <c r="C316" s="1" t="s">
        <v>666</v>
      </c>
      <c r="D316" s="1" t="s">
        <v>35</v>
      </c>
      <c r="E316" s="3">
        <v>91</v>
      </c>
      <c r="F316" s="1" t="s">
        <v>36</v>
      </c>
      <c r="G316" s="1" t="s">
        <v>1137</v>
      </c>
      <c r="H316" s="4">
        <v>4769.22</v>
      </c>
      <c r="I316" s="1" t="s">
        <v>497</v>
      </c>
      <c r="J316" s="1" t="s">
        <v>498</v>
      </c>
      <c r="K316" s="1" t="s">
        <v>499</v>
      </c>
      <c r="N316" s="1" t="s">
        <v>41</v>
      </c>
      <c r="O316" s="1" t="s">
        <v>1075</v>
      </c>
      <c r="P316" s="3">
        <v>221</v>
      </c>
      <c r="R316" s="1" t="s">
        <v>1138</v>
      </c>
      <c r="S316" s="1" t="s">
        <v>44</v>
      </c>
      <c r="T316" s="1" t="s">
        <v>1139</v>
      </c>
      <c r="V316" s="1" t="s">
        <v>65</v>
      </c>
      <c r="W316" s="1" t="s">
        <v>66</v>
      </c>
      <c r="X316" s="1" t="s">
        <v>682</v>
      </c>
      <c r="AB316" s="4">
        <v>4769.22</v>
      </c>
      <c r="AC316" s="4">
        <v>722.19</v>
      </c>
      <c r="AF316" s="1" t="s">
        <v>1023</v>
      </c>
      <c r="AI316" s="9">
        <f t="shared" si="24"/>
        <v>44316</v>
      </c>
      <c r="AJ316" s="9">
        <f t="shared" si="25"/>
        <v>44259</v>
      </c>
      <c r="AK316" s="9">
        <f t="shared" si="26"/>
        <v>44289</v>
      </c>
      <c r="AL316" s="9">
        <f t="shared" si="27"/>
        <v>44316</v>
      </c>
      <c r="AM316" s="10">
        <f t="shared" si="28"/>
        <v>4</v>
      </c>
      <c r="AN316" s="11">
        <f t="shared" si="29"/>
        <v>19076.88</v>
      </c>
    </row>
    <row r="317" spans="1:40" hidden="1" x14ac:dyDescent="0.2">
      <c r="A317" s="1" t="s">
        <v>786</v>
      </c>
      <c r="B317" s="1" t="s">
        <v>925</v>
      </c>
      <c r="C317" s="1" t="s">
        <v>794</v>
      </c>
      <c r="D317" s="1" t="s">
        <v>974</v>
      </c>
      <c r="E317" s="3">
        <v>116</v>
      </c>
      <c r="F317" s="1" t="s">
        <v>36</v>
      </c>
      <c r="G317" s="1" t="s">
        <v>1140</v>
      </c>
      <c r="H317" s="4">
        <v>-1446</v>
      </c>
      <c r="I317" s="1" t="s">
        <v>497</v>
      </c>
      <c r="J317" s="1" t="s">
        <v>498</v>
      </c>
      <c r="K317" s="1" t="s">
        <v>499</v>
      </c>
      <c r="N317" s="1" t="s">
        <v>41</v>
      </c>
      <c r="O317" s="1" t="s">
        <v>1075</v>
      </c>
      <c r="P317" s="3">
        <v>221</v>
      </c>
      <c r="R317" s="1" t="s">
        <v>1141</v>
      </c>
      <c r="S317" s="1" t="s">
        <v>44</v>
      </c>
      <c r="T317" s="1" t="s">
        <v>1139</v>
      </c>
      <c r="V317" s="1" t="s">
        <v>65</v>
      </c>
      <c r="W317" s="1" t="s">
        <v>66</v>
      </c>
      <c r="X317" s="1" t="s">
        <v>925</v>
      </c>
      <c r="AB317" s="4">
        <v>1446</v>
      </c>
      <c r="AC317" s="4">
        <v>57.84</v>
      </c>
      <c r="AF317" s="1" t="s">
        <v>502</v>
      </c>
      <c r="AI317" s="9">
        <f t="shared" si="24"/>
        <v>44316</v>
      </c>
      <c r="AJ317" s="9">
        <f t="shared" si="25"/>
        <v>44271</v>
      </c>
      <c r="AK317" s="9">
        <f t="shared" si="26"/>
        <v>44301</v>
      </c>
      <c r="AL317" s="9">
        <f t="shared" si="27"/>
        <v>44316</v>
      </c>
      <c r="AM317" s="10">
        <f t="shared" si="28"/>
        <v>4</v>
      </c>
      <c r="AN317" s="11">
        <f t="shared" si="29"/>
        <v>-5784</v>
      </c>
    </row>
    <row r="318" spans="1:40" x14ac:dyDescent="0.2">
      <c r="A318" s="1" t="s">
        <v>786</v>
      </c>
      <c r="B318" s="1" t="s">
        <v>925</v>
      </c>
      <c r="C318" s="1" t="s">
        <v>794</v>
      </c>
      <c r="D318" s="1" t="s">
        <v>35</v>
      </c>
      <c r="E318" s="3">
        <v>117</v>
      </c>
      <c r="F318" s="1" t="s">
        <v>36</v>
      </c>
      <c r="G318" s="1" t="s">
        <v>1142</v>
      </c>
      <c r="H318" s="4">
        <v>34</v>
      </c>
      <c r="I318" s="1" t="s">
        <v>497</v>
      </c>
      <c r="J318" s="1" t="s">
        <v>498</v>
      </c>
      <c r="K318" s="1" t="s">
        <v>499</v>
      </c>
      <c r="N318" s="1" t="s">
        <v>41</v>
      </c>
      <c r="O318" s="1" t="s">
        <v>1075</v>
      </c>
      <c r="P318" s="3">
        <v>221</v>
      </c>
      <c r="R318" s="1" t="s">
        <v>1143</v>
      </c>
      <c r="S318" s="1" t="s">
        <v>44</v>
      </c>
      <c r="T318" s="1" t="s">
        <v>1139</v>
      </c>
      <c r="V318" s="1" t="s">
        <v>65</v>
      </c>
      <c r="W318" s="1" t="s">
        <v>66</v>
      </c>
      <c r="X318" s="1" t="s">
        <v>925</v>
      </c>
      <c r="AB318" s="4">
        <v>34</v>
      </c>
      <c r="AC318" s="4">
        <v>7.48</v>
      </c>
      <c r="AF318" s="1" t="s">
        <v>502</v>
      </c>
      <c r="AI318" s="9">
        <f t="shared" si="24"/>
        <v>44316</v>
      </c>
      <c r="AJ318" s="9">
        <f t="shared" si="25"/>
        <v>44271</v>
      </c>
      <c r="AK318" s="9">
        <f t="shared" si="26"/>
        <v>44301</v>
      </c>
      <c r="AL318" s="9">
        <f t="shared" si="27"/>
        <v>44316</v>
      </c>
      <c r="AM318" s="10">
        <f t="shared" si="28"/>
        <v>4</v>
      </c>
      <c r="AN318" s="11">
        <f t="shared" si="29"/>
        <v>136</v>
      </c>
    </row>
    <row r="319" spans="1:40" x14ac:dyDescent="0.2">
      <c r="A319" s="1" t="s">
        <v>1144</v>
      </c>
      <c r="B319" s="1" t="s">
        <v>869</v>
      </c>
      <c r="C319" s="1" t="s">
        <v>794</v>
      </c>
      <c r="D319" s="1" t="s">
        <v>35</v>
      </c>
      <c r="E319" s="3">
        <v>121</v>
      </c>
      <c r="F319" s="1" t="s">
        <v>36</v>
      </c>
      <c r="G319" s="1" t="s">
        <v>1145</v>
      </c>
      <c r="H319" s="4">
        <v>2400.35</v>
      </c>
      <c r="I319" s="1" t="s">
        <v>417</v>
      </c>
      <c r="J319" s="1" t="s">
        <v>418</v>
      </c>
      <c r="K319" s="1" t="s">
        <v>282</v>
      </c>
      <c r="N319" s="1" t="s">
        <v>41</v>
      </c>
      <c r="O319" s="1" t="s">
        <v>1075</v>
      </c>
      <c r="P319" s="3">
        <v>220</v>
      </c>
      <c r="R319" s="1" t="s">
        <v>1146</v>
      </c>
      <c r="S319" s="1" t="s">
        <v>44</v>
      </c>
      <c r="T319" s="1" t="s">
        <v>420</v>
      </c>
      <c r="V319" s="1" t="s">
        <v>46</v>
      </c>
      <c r="W319" s="1" t="s">
        <v>47</v>
      </c>
      <c r="X319" s="1" t="s">
        <v>729</v>
      </c>
      <c r="AB319" s="4">
        <v>2400.35</v>
      </c>
      <c r="AC319" s="4">
        <v>528.07000000000005</v>
      </c>
      <c r="AF319" s="1" t="s">
        <v>76</v>
      </c>
      <c r="AI319" s="9">
        <f t="shared" si="24"/>
        <v>44333</v>
      </c>
      <c r="AJ319" s="9">
        <f t="shared" si="25"/>
        <v>44274</v>
      </c>
      <c r="AK319" s="9">
        <f t="shared" si="26"/>
        <v>44304</v>
      </c>
      <c r="AL319" s="9">
        <f t="shared" si="27"/>
        <v>44333</v>
      </c>
      <c r="AM319" s="10">
        <f t="shared" si="28"/>
        <v>-13</v>
      </c>
      <c r="AN319" s="11">
        <f t="shared" si="29"/>
        <v>-31204.55</v>
      </c>
    </row>
    <row r="320" spans="1:40" x14ac:dyDescent="0.2">
      <c r="A320" s="1" t="s">
        <v>786</v>
      </c>
      <c r="B320" s="1" t="s">
        <v>925</v>
      </c>
      <c r="C320" s="1" t="s">
        <v>794</v>
      </c>
      <c r="D320" s="1" t="s">
        <v>35</v>
      </c>
      <c r="E320" s="3">
        <v>125</v>
      </c>
      <c r="F320" s="1" t="s">
        <v>36</v>
      </c>
      <c r="G320" s="1" t="s">
        <v>1147</v>
      </c>
      <c r="H320" s="4">
        <v>655.20000000000005</v>
      </c>
      <c r="I320" s="1" t="s">
        <v>497</v>
      </c>
      <c r="J320" s="1" t="s">
        <v>498</v>
      </c>
      <c r="K320" s="1" t="s">
        <v>499</v>
      </c>
      <c r="N320" s="1" t="s">
        <v>41</v>
      </c>
      <c r="O320" s="1" t="s">
        <v>1075</v>
      </c>
      <c r="P320" s="3">
        <v>221</v>
      </c>
      <c r="R320" s="1" t="s">
        <v>1148</v>
      </c>
      <c r="S320" s="1" t="s">
        <v>44</v>
      </c>
      <c r="T320" s="1" t="s">
        <v>1139</v>
      </c>
      <c r="X320" s="1" t="s">
        <v>925</v>
      </c>
      <c r="AB320" s="4">
        <v>630</v>
      </c>
      <c r="AC320" s="4">
        <v>25.2</v>
      </c>
      <c r="AF320" s="1" t="s">
        <v>1023</v>
      </c>
      <c r="AI320" s="9">
        <f t="shared" si="24"/>
        <v>44316</v>
      </c>
      <c r="AJ320" s="9">
        <f t="shared" si="25"/>
        <v>44271</v>
      </c>
      <c r="AK320" s="9">
        <f t="shared" si="26"/>
        <v>44301</v>
      </c>
      <c r="AL320" s="9">
        <f t="shared" si="27"/>
        <v>44316</v>
      </c>
      <c r="AM320" s="10">
        <f t="shared" si="28"/>
        <v>4</v>
      </c>
      <c r="AN320" s="11">
        <f t="shared" si="29"/>
        <v>2620.8000000000002</v>
      </c>
    </row>
    <row r="321" spans="1:40" hidden="1" x14ac:dyDescent="0.2">
      <c r="A321" s="1" t="s">
        <v>1075</v>
      </c>
      <c r="B321" s="1" t="s">
        <v>1075</v>
      </c>
      <c r="C321" s="1" t="s">
        <v>1075</v>
      </c>
      <c r="D321" s="1" t="s">
        <v>78</v>
      </c>
      <c r="E321" s="3">
        <v>20103</v>
      </c>
      <c r="F321" s="1" t="s">
        <v>77</v>
      </c>
      <c r="G321" s="1" t="s">
        <v>78</v>
      </c>
      <c r="H321" s="4">
        <v>65.03</v>
      </c>
      <c r="I321" s="1" t="s">
        <v>79</v>
      </c>
      <c r="K321" s="1" t="s">
        <v>80</v>
      </c>
      <c r="N321" s="1" t="s">
        <v>41</v>
      </c>
      <c r="O321" s="1" t="s">
        <v>1075</v>
      </c>
      <c r="P321" s="3">
        <v>215</v>
      </c>
      <c r="R321" s="1" t="s">
        <v>1149</v>
      </c>
      <c r="S321" s="1" t="s">
        <v>44</v>
      </c>
      <c r="X321" s="1" t="s">
        <v>890</v>
      </c>
      <c r="AB321" s="4">
        <v>0</v>
      </c>
      <c r="AC321" s="4">
        <v>0</v>
      </c>
      <c r="AI321" s="9">
        <f t="shared" si="24"/>
        <v>44320</v>
      </c>
      <c r="AJ321" s="9">
        <f t="shared" si="25"/>
        <v>44294</v>
      </c>
      <c r="AK321" s="9">
        <f t="shared" si="26"/>
        <v>44324</v>
      </c>
      <c r="AL321" s="9">
        <f t="shared" si="27"/>
        <v>44324</v>
      </c>
      <c r="AM321" s="10">
        <f t="shared" si="28"/>
        <v>-4</v>
      </c>
      <c r="AN321" s="11">
        <f t="shared" si="29"/>
        <v>-260.12</v>
      </c>
    </row>
    <row r="322" spans="1:40" hidden="1" x14ac:dyDescent="0.2">
      <c r="A322" s="1" t="s">
        <v>1075</v>
      </c>
      <c r="B322" s="1" t="s">
        <v>1075</v>
      </c>
      <c r="C322" s="1" t="s">
        <v>1075</v>
      </c>
      <c r="D322" s="1" t="s">
        <v>78</v>
      </c>
      <c r="E322" s="3">
        <v>20104</v>
      </c>
      <c r="F322" s="1" t="s">
        <v>77</v>
      </c>
      <c r="G322" s="1" t="s">
        <v>78</v>
      </c>
      <c r="H322" s="4">
        <v>12.56</v>
      </c>
      <c r="I322" s="1" t="s">
        <v>83</v>
      </c>
      <c r="K322" s="1" t="s">
        <v>80</v>
      </c>
      <c r="N322" s="1" t="s">
        <v>41</v>
      </c>
      <c r="O322" s="1" t="s">
        <v>1075</v>
      </c>
      <c r="P322" s="3">
        <v>216</v>
      </c>
      <c r="R322" s="1" t="s">
        <v>1150</v>
      </c>
      <c r="S322" s="1" t="s">
        <v>44</v>
      </c>
      <c r="X322" s="1" t="s">
        <v>892</v>
      </c>
      <c r="AB322" s="4">
        <v>0</v>
      </c>
      <c r="AC322" s="4">
        <v>0</v>
      </c>
      <c r="AI322" s="9">
        <f t="shared" si="24"/>
        <v>44320</v>
      </c>
      <c r="AJ322" s="9">
        <f t="shared" si="25"/>
        <v>44295</v>
      </c>
      <c r="AK322" s="9">
        <f t="shared" si="26"/>
        <v>44325</v>
      </c>
      <c r="AL322" s="9">
        <f t="shared" si="27"/>
        <v>44325</v>
      </c>
      <c r="AM322" s="10">
        <f t="shared" si="28"/>
        <v>-5</v>
      </c>
      <c r="AN322" s="11">
        <f t="shared" si="29"/>
        <v>-62.800000000000004</v>
      </c>
    </row>
    <row r="323" spans="1:40" hidden="1" x14ac:dyDescent="0.2">
      <c r="A323" s="1" t="s">
        <v>1075</v>
      </c>
      <c r="B323" s="1" t="s">
        <v>1075</v>
      </c>
      <c r="C323" s="1" t="s">
        <v>1075</v>
      </c>
      <c r="D323" s="1" t="s">
        <v>78</v>
      </c>
      <c r="E323" s="3">
        <v>20105</v>
      </c>
      <c r="F323" s="1" t="s">
        <v>77</v>
      </c>
      <c r="G323" s="1" t="s">
        <v>78</v>
      </c>
      <c r="H323" s="4">
        <v>46.81</v>
      </c>
      <c r="I323" s="1" t="s">
        <v>85</v>
      </c>
      <c r="K323" s="1" t="s">
        <v>86</v>
      </c>
      <c r="N323" s="1" t="s">
        <v>41</v>
      </c>
      <c r="O323" s="1" t="s">
        <v>1075</v>
      </c>
      <c r="P323" s="3">
        <v>217</v>
      </c>
      <c r="R323" s="1" t="s">
        <v>1151</v>
      </c>
      <c r="S323" s="1" t="s">
        <v>44</v>
      </c>
      <c r="X323" s="1" t="s">
        <v>892</v>
      </c>
      <c r="AB323" s="4">
        <v>0</v>
      </c>
      <c r="AC323" s="4">
        <v>0</v>
      </c>
      <c r="AI323" s="9">
        <f t="shared" si="24"/>
        <v>44320</v>
      </c>
      <c r="AJ323" s="9">
        <f t="shared" si="25"/>
        <v>44295</v>
      </c>
      <c r="AK323" s="9">
        <f t="shared" si="26"/>
        <v>44325</v>
      </c>
      <c r="AL323" s="9">
        <f t="shared" si="27"/>
        <v>44325</v>
      </c>
      <c r="AM323" s="10">
        <f t="shared" si="28"/>
        <v>-5</v>
      </c>
      <c r="AN323" s="11">
        <f t="shared" si="29"/>
        <v>-234.05</v>
      </c>
    </row>
    <row r="324" spans="1:40" hidden="1" x14ac:dyDescent="0.2">
      <c r="A324" s="1" t="s">
        <v>1075</v>
      </c>
      <c r="B324" s="1" t="s">
        <v>1075</v>
      </c>
      <c r="C324" s="1" t="s">
        <v>1075</v>
      </c>
      <c r="D324" s="1" t="s">
        <v>78</v>
      </c>
      <c r="E324" s="3">
        <v>20106</v>
      </c>
      <c r="F324" s="1" t="s">
        <v>77</v>
      </c>
      <c r="G324" s="1" t="s">
        <v>78</v>
      </c>
      <c r="H324" s="4">
        <v>15</v>
      </c>
      <c r="I324" s="1" t="s">
        <v>88</v>
      </c>
      <c r="K324" s="1" t="s">
        <v>89</v>
      </c>
      <c r="N324" s="1" t="s">
        <v>41</v>
      </c>
      <c r="O324" s="1" t="s">
        <v>1075</v>
      </c>
      <c r="P324" s="3">
        <v>218</v>
      </c>
      <c r="R324" s="1" t="s">
        <v>1151</v>
      </c>
      <c r="S324" s="1" t="s">
        <v>44</v>
      </c>
      <c r="X324" s="1" t="s">
        <v>892</v>
      </c>
      <c r="AB324" s="4">
        <v>0</v>
      </c>
      <c r="AC324" s="4">
        <v>0</v>
      </c>
      <c r="AI324" s="9">
        <f t="shared" ref="AI324:AI387" si="30">DATEVALUE(A324)</f>
        <v>44320</v>
      </c>
      <c r="AJ324" s="9">
        <f t="shared" ref="AJ324:AJ387" si="31">DATEVALUE(X324)</f>
        <v>44295</v>
      </c>
      <c r="AK324" s="9">
        <f t="shared" ref="AK324:AK387" si="32">30+AJ324</f>
        <v>44325</v>
      </c>
      <c r="AL324" s="9">
        <f t="shared" ref="AL324:AL387" si="33">MAX(AI324,AK324)</f>
        <v>44325</v>
      </c>
      <c r="AM324" s="10">
        <f t="shared" ref="AM324:AM387" si="34">+O324-AL324</f>
        <v>-5</v>
      </c>
      <c r="AN324" s="11">
        <f t="shared" ref="AN324:AN387" si="35">+AM324*H324</f>
        <v>-75</v>
      </c>
    </row>
    <row r="325" spans="1:40" hidden="1" x14ac:dyDescent="0.2">
      <c r="A325" s="1" t="s">
        <v>1075</v>
      </c>
      <c r="B325" s="1" t="s">
        <v>1075</v>
      </c>
      <c r="C325" s="1" t="s">
        <v>1075</v>
      </c>
      <c r="D325" s="1" t="s">
        <v>78</v>
      </c>
      <c r="E325" s="3">
        <v>20107</v>
      </c>
      <c r="F325" s="1" t="s">
        <v>77</v>
      </c>
      <c r="G325" s="1" t="s">
        <v>78</v>
      </c>
      <c r="H325" s="4">
        <v>190.7</v>
      </c>
      <c r="I325" s="1" t="s">
        <v>93</v>
      </c>
      <c r="K325" s="1" t="s">
        <v>89</v>
      </c>
      <c r="L325" s="1" t="s">
        <v>94</v>
      </c>
      <c r="M325" s="1" t="s">
        <v>95</v>
      </c>
      <c r="N325" s="1" t="s">
        <v>41</v>
      </c>
      <c r="O325" s="1" t="s">
        <v>1075</v>
      </c>
      <c r="P325" s="3">
        <v>219</v>
      </c>
      <c r="R325" s="1" t="s">
        <v>1152</v>
      </c>
      <c r="S325" s="1" t="s">
        <v>44</v>
      </c>
      <c r="X325" s="1" t="s">
        <v>892</v>
      </c>
      <c r="AB325" s="4">
        <v>0</v>
      </c>
      <c r="AC325" s="4">
        <v>0</v>
      </c>
      <c r="AI325" s="9">
        <f t="shared" si="30"/>
        <v>44320</v>
      </c>
      <c r="AJ325" s="9">
        <f t="shared" si="31"/>
        <v>44295</v>
      </c>
      <c r="AK325" s="9">
        <f t="shared" si="32"/>
        <v>44325</v>
      </c>
      <c r="AL325" s="9">
        <f t="shared" si="33"/>
        <v>44325</v>
      </c>
      <c r="AM325" s="10">
        <f t="shared" si="34"/>
        <v>-5</v>
      </c>
      <c r="AN325" s="11">
        <f t="shared" si="35"/>
        <v>-953.5</v>
      </c>
    </row>
    <row r="326" spans="1:40" x14ac:dyDescent="0.2">
      <c r="A326" s="1" t="s">
        <v>1153</v>
      </c>
      <c r="B326" s="1" t="s">
        <v>895</v>
      </c>
      <c r="C326" s="1" t="s">
        <v>895</v>
      </c>
      <c r="D326" s="1" t="s">
        <v>35</v>
      </c>
      <c r="E326" s="3">
        <v>23</v>
      </c>
      <c r="F326" s="1" t="s">
        <v>77</v>
      </c>
      <c r="G326" s="1" t="s">
        <v>1154</v>
      </c>
      <c r="H326" s="4">
        <v>5152.42</v>
      </c>
      <c r="I326" s="1" t="s">
        <v>1155</v>
      </c>
      <c r="J326" s="1" t="s">
        <v>1156</v>
      </c>
      <c r="K326" s="1" t="s">
        <v>102</v>
      </c>
      <c r="L326" s="1" t="s">
        <v>481</v>
      </c>
      <c r="M326" s="1" t="s">
        <v>1157</v>
      </c>
      <c r="N326" s="1" t="s">
        <v>41</v>
      </c>
      <c r="O326" s="1" t="s">
        <v>1158</v>
      </c>
      <c r="P326" s="3">
        <v>223</v>
      </c>
      <c r="R326" s="1" t="s">
        <v>1159</v>
      </c>
      <c r="S326" s="1" t="s">
        <v>44</v>
      </c>
      <c r="V326" s="1" t="s">
        <v>46</v>
      </c>
      <c r="W326" s="1" t="s">
        <v>47</v>
      </c>
      <c r="X326" s="1" t="s">
        <v>895</v>
      </c>
      <c r="AB326" s="4">
        <v>5030.12</v>
      </c>
      <c r="AC326" s="4">
        <v>971.59</v>
      </c>
      <c r="AF326" s="1" t="s">
        <v>1160</v>
      </c>
      <c r="AI326" s="9">
        <f t="shared" si="30"/>
        <v>44335</v>
      </c>
      <c r="AJ326" s="9">
        <f t="shared" si="31"/>
        <v>44305</v>
      </c>
      <c r="AK326" s="9">
        <f t="shared" si="32"/>
        <v>44335</v>
      </c>
      <c r="AL326" s="9">
        <f t="shared" si="33"/>
        <v>44335</v>
      </c>
      <c r="AM326" s="10">
        <f t="shared" si="34"/>
        <v>-14</v>
      </c>
      <c r="AN326" s="11">
        <f t="shared" si="35"/>
        <v>-72133.88</v>
      </c>
    </row>
    <row r="327" spans="1:40" x14ac:dyDescent="0.2">
      <c r="A327" s="1" t="s">
        <v>1042</v>
      </c>
      <c r="B327" s="1" t="s">
        <v>597</v>
      </c>
      <c r="C327" s="1" t="s">
        <v>1088</v>
      </c>
      <c r="D327" s="1" t="s">
        <v>35</v>
      </c>
      <c r="E327" s="3">
        <v>155</v>
      </c>
      <c r="F327" s="1" t="s">
        <v>36</v>
      </c>
      <c r="G327" s="1" t="s">
        <v>1161</v>
      </c>
      <c r="H327" s="4">
        <v>750</v>
      </c>
      <c r="I327" s="1" t="s">
        <v>1162</v>
      </c>
      <c r="J327" s="1" t="s">
        <v>1163</v>
      </c>
      <c r="K327" s="1" t="s">
        <v>1036</v>
      </c>
      <c r="N327" s="1" t="s">
        <v>41</v>
      </c>
      <c r="O327" s="1" t="s">
        <v>1158</v>
      </c>
      <c r="P327" s="3">
        <v>224</v>
      </c>
      <c r="R327" s="1" t="s">
        <v>1164</v>
      </c>
      <c r="S327" s="1" t="s">
        <v>44</v>
      </c>
      <c r="T327" s="1" t="s">
        <v>1165</v>
      </c>
      <c r="V327" s="1" t="s">
        <v>46</v>
      </c>
      <c r="W327" s="1" t="s">
        <v>47</v>
      </c>
      <c r="X327" s="1" t="s">
        <v>973</v>
      </c>
      <c r="AB327" s="4">
        <v>750</v>
      </c>
      <c r="AC327" s="4">
        <v>165</v>
      </c>
      <c r="AF327" s="1" t="s">
        <v>759</v>
      </c>
      <c r="AI327" s="9">
        <f t="shared" si="30"/>
        <v>44346</v>
      </c>
      <c r="AJ327" s="9">
        <f t="shared" si="31"/>
        <v>44301</v>
      </c>
      <c r="AK327" s="9">
        <f t="shared" si="32"/>
        <v>44331</v>
      </c>
      <c r="AL327" s="9">
        <f t="shared" si="33"/>
        <v>44346</v>
      </c>
      <c r="AM327" s="10">
        <f t="shared" si="34"/>
        <v>-25</v>
      </c>
      <c r="AN327" s="11">
        <f t="shared" si="35"/>
        <v>-18750</v>
      </c>
    </row>
    <row r="328" spans="1:40" x14ac:dyDescent="0.2">
      <c r="A328" s="1" t="s">
        <v>1166</v>
      </c>
      <c r="B328" s="1" t="s">
        <v>976</v>
      </c>
      <c r="C328" s="1" t="s">
        <v>1088</v>
      </c>
      <c r="D328" s="1" t="s">
        <v>35</v>
      </c>
      <c r="E328" s="3">
        <v>158</v>
      </c>
      <c r="F328" s="1" t="s">
        <v>36</v>
      </c>
      <c r="G328" s="1" t="s">
        <v>1167</v>
      </c>
      <c r="H328" s="4">
        <v>2347.25</v>
      </c>
      <c r="I328" s="1" t="s">
        <v>417</v>
      </c>
      <c r="J328" s="1" t="s">
        <v>418</v>
      </c>
      <c r="K328" s="1" t="s">
        <v>282</v>
      </c>
      <c r="N328" s="1" t="s">
        <v>41</v>
      </c>
      <c r="O328" s="1" t="s">
        <v>1158</v>
      </c>
      <c r="P328" s="3">
        <v>222</v>
      </c>
      <c r="R328" s="1" t="s">
        <v>1168</v>
      </c>
      <c r="S328" s="1" t="s">
        <v>44</v>
      </c>
      <c r="T328" s="1" t="s">
        <v>797</v>
      </c>
      <c r="V328" s="1" t="s">
        <v>46</v>
      </c>
      <c r="W328" s="1" t="s">
        <v>47</v>
      </c>
      <c r="X328" s="1" t="s">
        <v>1169</v>
      </c>
      <c r="AB328" s="4">
        <v>2347.25</v>
      </c>
      <c r="AC328" s="4">
        <v>516.4</v>
      </c>
      <c r="AF328" s="1" t="s">
        <v>140</v>
      </c>
      <c r="AI328" s="9">
        <f t="shared" si="30"/>
        <v>44341</v>
      </c>
      <c r="AJ328" s="9">
        <f t="shared" si="31"/>
        <v>44303</v>
      </c>
      <c r="AK328" s="9">
        <f t="shared" si="32"/>
        <v>44333</v>
      </c>
      <c r="AL328" s="9">
        <f t="shared" si="33"/>
        <v>44341</v>
      </c>
      <c r="AM328" s="10">
        <f t="shared" si="34"/>
        <v>-20</v>
      </c>
      <c r="AN328" s="11">
        <f t="shared" si="35"/>
        <v>-46945</v>
      </c>
    </row>
    <row r="329" spans="1:40" hidden="1" x14ac:dyDescent="0.2">
      <c r="A329" s="1" t="s">
        <v>1158</v>
      </c>
      <c r="B329" s="1" t="s">
        <v>1158</v>
      </c>
      <c r="C329" s="1" t="s">
        <v>1158</v>
      </c>
      <c r="D329" s="1" t="s">
        <v>78</v>
      </c>
      <c r="E329" s="3">
        <v>20108</v>
      </c>
      <c r="F329" s="1" t="s">
        <v>77</v>
      </c>
      <c r="G329" s="1" t="s">
        <v>78</v>
      </c>
      <c r="H329" s="4">
        <v>1554.75</v>
      </c>
      <c r="I329" s="1" t="s">
        <v>202</v>
      </c>
      <c r="J329" s="1" t="s">
        <v>203</v>
      </c>
      <c r="K329" s="1" t="s">
        <v>204</v>
      </c>
      <c r="N329" s="1" t="s">
        <v>460</v>
      </c>
      <c r="O329" s="1" t="s">
        <v>1158</v>
      </c>
      <c r="P329" s="3">
        <v>226</v>
      </c>
      <c r="R329" s="1" t="s">
        <v>1170</v>
      </c>
      <c r="S329" s="1" t="s">
        <v>44</v>
      </c>
      <c r="X329" s="1" t="s">
        <v>1171</v>
      </c>
      <c r="Y329" s="1" t="s">
        <v>1172</v>
      </c>
      <c r="AA329" s="1" t="s">
        <v>971</v>
      </c>
      <c r="AB329" s="4">
        <v>0</v>
      </c>
      <c r="AC329" s="4">
        <v>0</v>
      </c>
      <c r="AI329" s="9">
        <f t="shared" si="30"/>
        <v>44321</v>
      </c>
      <c r="AJ329" s="9">
        <f t="shared" si="31"/>
        <v>44315</v>
      </c>
      <c r="AK329" s="9">
        <f t="shared" si="32"/>
        <v>44345</v>
      </c>
      <c r="AL329" s="9">
        <f t="shared" si="33"/>
        <v>44345</v>
      </c>
      <c r="AM329" s="10">
        <f t="shared" si="34"/>
        <v>-24</v>
      </c>
      <c r="AN329" s="11">
        <f t="shared" si="35"/>
        <v>-37314</v>
      </c>
    </row>
    <row r="330" spans="1:40" x14ac:dyDescent="0.2">
      <c r="A330" s="1" t="s">
        <v>786</v>
      </c>
      <c r="B330" s="1" t="s">
        <v>542</v>
      </c>
      <c r="C330" s="1" t="s">
        <v>589</v>
      </c>
      <c r="D330" s="1" t="s">
        <v>35</v>
      </c>
      <c r="E330" s="3">
        <v>64</v>
      </c>
      <c r="F330" s="1" t="s">
        <v>36</v>
      </c>
      <c r="G330" s="1" t="s">
        <v>1173</v>
      </c>
      <c r="H330" s="4">
        <v>439.5</v>
      </c>
      <c r="I330" s="1" t="s">
        <v>1174</v>
      </c>
      <c r="J330" s="1" t="s">
        <v>1175</v>
      </c>
      <c r="K330" s="1" t="s">
        <v>1176</v>
      </c>
      <c r="L330" s="1" t="s">
        <v>148</v>
      </c>
      <c r="M330" s="1" t="s">
        <v>1177</v>
      </c>
      <c r="N330" s="1" t="s">
        <v>41</v>
      </c>
      <c r="O330" s="1" t="s">
        <v>1178</v>
      </c>
      <c r="P330" s="3">
        <v>225</v>
      </c>
      <c r="R330" s="1" t="s">
        <v>1179</v>
      </c>
      <c r="S330" s="1" t="s">
        <v>44</v>
      </c>
      <c r="T330" s="1" t="s">
        <v>1180</v>
      </c>
      <c r="V330" s="1" t="s">
        <v>46</v>
      </c>
      <c r="W330" s="1" t="s">
        <v>47</v>
      </c>
      <c r="X330" s="1" t="s">
        <v>442</v>
      </c>
      <c r="AB330" s="4">
        <v>439.5</v>
      </c>
      <c r="AC330" s="4">
        <v>96.69</v>
      </c>
      <c r="AF330" s="1" t="s">
        <v>1181</v>
      </c>
      <c r="AI330" s="9">
        <f t="shared" si="30"/>
        <v>44316</v>
      </c>
      <c r="AJ330" s="9">
        <f t="shared" si="31"/>
        <v>44238</v>
      </c>
      <c r="AK330" s="9">
        <f t="shared" si="32"/>
        <v>44268</v>
      </c>
      <c r="AL330" s="9">
        <f t="shared" si="33"/>
        <v>44316</v>
      </c>
      <c r="AM330" s="10">
        <f t="shared" si="34"/>
        <v>12</v>
      </c>
      <c r="AN330" s="11">
        <f t="shared" si="35"/>
        <v>5274</v>
      </c>
    </row>
    <row r="331" spans="1:40" x14ac:dyDescent="0.2">
      <c r="A331" s="1" t="s">
        <v>1182</v>
      </c>
      <c r="B331" s="1" t="s">
        <v>680</v>
      </c>
      <c r="C331" s="1" t="s">
        <v>359</v>
      </c>
      <c r="D331" s="1" t="s">
        <v>35</v>
      </c>
      <c r="E331" s="3">
        <v>74</v>
      </c>
      <c r="F331" s="1" t="s">
        <v>36</v>
      </c>
      <c r="G331" s="1" t="s">
        <v>1183</v>
      </c>
      <c r="H331" s="4">
        <v>6.83</v>
      </c>
      <c r="I331" s="1" t="s">
        <v>38</v>
      </c>
      <c r="J331" s="1" t="s">
        <v>39</v>
      </c>
      <c r="K331" s="1" t="s">
        <v>40</v>
      </c>
      <c r="N331" s="1" t="s">
        <v>41</v>
      </c>
      <c r="O331" s="1" t="s">
        <v>1178</v>
      </c>
      <c r="P331" s="3">
        <v>227</v>
      </c>
      <c r="R331" s="1" t="s">
        <v>1184</v>
      </c>
      <c r="S331" s="1" t="s">
        <v>44</v>
      </c>
      <c r="T331" s="1" t="s">
        <v>1136</v>
      </c>
      <c r="V331" s="1" t="s">
        <v>46</v>
      </c>
      <c r="W331" s="1" t="s">
        <v>47</v>
      </c>
      <c r="X331" s="1" t="s">
        <v>639</v>
      </c>
      <c r="AB331" s="4">
        <v>6.83</v>
      </c>
      <c r="AC331" s="4">
        <v>0.68</v>
      </c>
      <c r="AF331" s="1" t="s">
        <v>48</v>
      </c>
      <c r="AI331" s="9">
        <f t="shared" si="30"/>
        <v>44336</v>
      </c>
      <c r="AJ331" s="9">
        <f t="shared" si="31"/>
        <v>44250</v>
      </c>
      <c r="AK331" s="9">
        <f t="shared" si="32"/>
        <v>44280</v>
      </c>
      <c r="AL331" s="9">
        <f t="shared" si="33"/>
        <v>44336</v>
      </c>
      <c r="AM331" s="10">
        <f t="shared" si="34"/>
        <v>-8</v>
      </c>
      <c r="AN331" s="11">
        <f t="shared" si="35"/>
        <v>-54.64</v>
      </c>
    </row>
    <row r="332" spans="1:40" x14ac:dyDescent="0.2">
      <c r="A332" s="1" t="s">
        <v>1182</v>
      </c>
      <c r="B332" s="1" t="s">
        <v>680</v>
      </c>
      <c r="C332" s="1" t="s">
        <v>359</v>
      </c>
      <c r="D332" s="1" t="s">
        <v>35</v>
      </c>
      <c r="E332" s="3">
        <v>75</v>
      </c>
      <c r="F332" s="1" t="s">
        <v>36</v>
      </c>
      <c r="G332" s="1" t="s">
        <v>1185</v>
      </c>
      <c r="H332" s="4">
        <v>5.7</v>
      </c>
      <c r="I332" s="1" t="s">
        <v>38</v>
      </c>
      <c r="J332" s="1" t="s">
        <v>39</v>
      </c>
      <c r="K332" s="1" t="s">
        <v>40</v>
      </c>
      <c r="N332" s="1" t="s">
        <v>41</v>
      </c>
      <c r="O332" s="1" t="s">
        <v>1178</v>
      </c>
      <c r="P332" s="3">
        <v>228</v>
      </c>
      <c r="R332" s="1" t="s">
        <v>1184</v>
      </c>
      <c r="S332" s="1" t="s">
        <v>44</v>
      </c>
      <c r="T332" s="1" t="s">
        <v>1136</v>
      </c>
      <c r="V332" s="1" t="s">
        <v>46</v>
      </c>
      <c r="W332" s="1" t="s">
        <v>47</v>
      </c>
      <c r="X332" s="1" t="s">
        <v>639</v>
      </c>
      <c r="AB332" s="4">
        <v>5.7</v>
      </c>
      <c r="AC332" s="4">
        <v>0.56999999999999995</v>
      </c>
      <c r="AF332" s="1" t="s">
        <v>48</v>
      </c>
      <c r="AI332" s="9">
        <f t="shared" si="30"/>
        <v>44336</v>
      </c>
      <c r="AJ332" s="9">
        <f t="shared" si="31"/>
        <v>44250</v>
      </c>
      <c r="AK332" s="9">
        <f t="shared" si="32"/>
        <v>44280</v>
      </c>
      <c r="AL332" s="9">
        <f t="shared" si="33"/>
        <v>44336</v>
      </c>
      <c r="AM332" s="10">
        <f t="shared" si="34"/>
        <v>-8</v>
      </c>
      <c r="AN332" s="11">
        <f t="shared" si="35"/>
        <v>-45.6</v>
      </c>
    </row>
    <row r="333" spans="1:40" x14ac:dyDescent="0.2">
      <c r="A333" s="1" t="s">
        <v>1186</v>
      </c>
      <c r="B333" s="1" t="s">
        <v>670</v>
      </c>
      <c r="C333" s="1" t="s">
        <v>879</v>
      </c>
      <c r="D333" s="1" t="s">
        <v>35</v>
      </c>
      <c r="E333" s="3">
        <v>127</v>
      </c>
      <c r="F333" s="1" t="s">
        <v>36</v>
      </c>
      <c r="G333" s="1" t="s">
        <v>1187</v>
      </c>
      <c r="H333" s="4">
        <v>5274</v>
      </c>
      <c r="I333" s="1" t="s">
        <v>1174</v>
      </c>
      <c r="J333" s="1" t="s">
        <v>1175</v>
      </c>
      <c r="K333" s="1" t="s">
        <v>1176</v>
      </c>
      <c r="L333" s="1" t="s">
        <v>148</v>
      </c>
      <c r="M333" s="1" t="s">
        <v>1177</v>
      </c>
      <c r="N333" s="1" t="s">
        <v>41</v>
      </c>
      <c r="O333" s="1" t="s">
        <v>1178</v>
      </c>
      <c r="P333" s="3">
        <v>225</v>
      </c>
      <c r="R333" s="1" t="s">
        <v>1188</v>
      </c>
      <c r="S333" s="1" t="s">
        <v>44</v>
      </c>
      <c r="T333" s="1" t="s">
        <v>1180</v>
      </c>
      <c r="V333" s="1" t="s">
        <v>46</v>
      </c>
      <c r="W333" s="1" t="s">
        <v>47</v>
      </c>
      <c r="X333" s="1" t="s">
        <v>670</v>
      </c>
      <c r="AB333" s="4">
        <v>5274</v>
      </c>
      <c r="AC333" s="4">
        <v>1160.28</v>
      </c>
      <c r="AF333" s="1" t="s">
        <v>165</v>
      </c>
      <c r="AI333" s="9">
        <f t="shared" si="30"/>
        <v>44347</v>
      </c>
      <c r="AJ333" s="9">
        <f t="shared" si="31"/>
        <v>44277</v>
      </c>
      <c r="AK333" s="9">
        <f t="shared" si="32"/>
        <v>44307</v>
      </c>
      <c r="AL333" s="9">
        <f t="shared" si="33"/>
        <v>44347</v>
      </c>
      <c r="AM333" s="10">
        <f t="shared" si="34"/>
        <v>-19</v>
      </c>
      <c r="AN333" s="11">
        <f t="shared" si="35"/>
        <v>-100206</v>
      </c>
    </row>
    <row r="334" spans="1:40" x14ac:dyDescent="0.2">
      <c r="A334" s="1" t="s">
        <v>1186</v>
      </c>
      <c r="B334" s="1" t="s">
        <v>1189</v>
      </c>
      <c r="C334" s="1" t="s">
        <v>879</v>
      </c>
      <c r="D334" s="1" t="s">
        <v>35</v>
      </c>
      <c r="E334" s="3">
        <v>128</v>
      </c>
      <c r="F334" s="1" t="s">
        <v>36</v>
      </c>
      <c r="G334" s="1" t="s">
        <v>1190</v>
      </c>
      <c r="H334" s="4">
        <v>2281.08</v>
      </c>
      <c r="I334" s="1" t="s">
        <v>1174</v>
      </c>
      <c r="J334" s="1" t="s">
        <v>1175</v>
      </c>
      <c r="K334" s="1" t="s">
        <v>1176</v>
      </c>
      <c r="L334" s="1" t="s">
        <v>148</v>
      </c>
      <c r="M334" s="1" t="s">
        <v>1177</v>
      </c>
      <c r="N334" s="1" t="s">
        <v>41</v>
      </c>
      <c r="O334" s="1" t="s">
        <v>1178</v>
      </c>
      <c r="P334" s="3">
        <v>225</v>
      </c>
      <c r="R334" s="1" t="s">
        <v>1191</v>
      </c>
      <c r="S334" s="1" t="s">
        <v>44</v>
      </c>
      <c r="T334" s="1" t="s">
        <v>1180</v>
      </c>
      <c r="V334" s="1" t="s">
        <v>46</v>
      </c>
      <c r="W334" s="1" t="s">
        <v>47</v>
      </c>
      <c r="X334" s="1" t="s">
        <v>807</v>
      </c>
      <c r="AB334" s="4">
        <v>2281.08</v>
      </c>
      <c r="AC334" s="4">
        <v>501.84</v>
      </c>
      <c r="AF334" s="1" t="s">
        <v>165</v>
      </c>
      <c r="AI334" s="9">
        <f t="shared" si="30"/>
        <v>44347</v>
      </c>
      <c r="AJ334" s="9">
        <f t="shared" si="31"/>
        <v>44279</v>
      </c>
      <c r="AK334" s="9">
        <f t="shared" si="32"/>
        <v>44309</v>
      </c>
      <c r="AL334" s="9">
        <f t="shared" si="33"/>
        <v>44347</v>
      </c>
      <c r="AM334" s="10">
        <f t="shared" si="34"/>
        <v>-19</v>
      </c>
      <c r="AN334" s="11">
        <f t="shared" si="35"/>
        <v>-43340.52</v>
      </c>
    </row>
    <row r="335" spans="1:40" hidden="1" x14ac:dyDescent="0.2">
      <c r="A335" s="1" t="s">
        <v>1192</v>
      </c>
      <c r="B335" s="1" t="s">
        <v>976</v>
      </c>
      <c r="C335" s="1" t="s">
        <v>1088</v>
      </c>
      <c r="D335" s="1" t="s">
        <v>974</v>
      </c>
      <c r="E335" s="3">
        <v>154</v>
      </c>
      <c r="F335" s="1" t="s">
        <v>36</v>
      </c>
      <c r="G335" s="1" t="s">
        <v>1193</v>
      </c>
      <c r="H335" s="4">
        <v>-276.01</v>
      </c>
      <c r="I335" s="1" t="s">
        <v>1174</v>
      </c>
      <c r="J335" s="1" t="s">
        <v>1175</v>
      </c>
      <c r="K335" s="1" t="s">
        <v>1176</v>
      </c>
      <c r="L335" s="1" t="s">
        <v>148</v>
      </c>
      <c r="M335" s="1" t="s">
        <v>1177</v>
      </c>
      <c r="N335" s="1" t="s">
        <v>41</v>
      </c>
      <c r="O335" s="1" t="s">
        <v>1178</v>
      </c>
      <c r="P335" s="3">
        <v>225</v>
      </c>
      <c r="R335" s="1" t="s">
        <v>1194</v>
      </c>
      <c r="S335" s="1" t="s">
        <v>44</v>
      </c>
      <c r="T335" s="1" t="s">
        <v>1180</v>
      </c>
      <c r="V335" s="1" t="s">
        <v>46</v>
      </c>
      <c r="W335" s="1" t="s">
        <v>47</v>
      </c>
      <c r="X335" s="1" t="s">
        <v>976</v>
      </c>
      <c r="AB335" s="4">
        <v>276.01</v>
      </c>
      <c r="AC335" s="4">
        <v>60.72</v>
      </c>
      <c r="AF335" s="1" t="s">
        <v>165</v>
      </c>
      <c r="AI335" s="9">
        <f t="shared" si="30"/>
        <v>44377</v>
      </c>
      <c r="AJ335" s="9">
        <f t="shared" si="31"/>
        <v>44300</v>
      </c>
      <c r="AK335" s="9">
        <f t="shared" si="32"/>
        <v>44330</v>
      </c>
      <c r="AL335" s="9">
        <f t="shared" si="33"/>
        <v>44377</v>
      </c>
      <c r="AM335" s="10">
        <f t="shared" si="34"/>
        <v>-49</v>
      </c>
      <c r="AN335" s="11">
        <f t="shared" si="35"/>
        <v>13524.49</v>
      </c>
    </row>
    <row r="336" spans="1:40" x14ac:dyDescent="0.2">
      <c r="A336" s="1" t="s">
        <v>1182</v>
      </c>
      <c r="B336" s="1" t="s">
        <v>1020</v>
      </c>
      <c r="C336" s="1" t="s">
        <v>1088</v>
      </c>
      <c r="D336" s="1" t="s">
        <v>35</v>
      </c>
      <c r="E336" s="3">
        <v>160</v>
      </c>
      <c r="F336" s="1" t="s">
        <v>36</v>
      </c>
      <c r="G336" s="1" t="s">
        <v>1195</v>
      </c>
      <c r="H336" s="4">
        <v>1500</v>
      </c>
      <c r="I336" s="1" t="s">
        <v>202</v>
      </c>
      <c r="J336" s="1" t="s">
        <v>203</v>
      </c>
      <c r="K336" s="1" t="s">
        <v>204</v>
      </c>
      <c r="N336" s="1" t="s">
        <v>205</v>
      </c>
      <c r="O336" s="1" t="s">
        <v>1178</v>
      </c>
      <c r="P336" s="3">
        <v>229</v>
      </c>
      <c r="R336" s="1" t="s">
        <v>1196</v>
      </c>
      <c r="S336" s="1" t="s">
        <v>44</v>
      </c>
      <c r="T336" s="1" t="s">
        <v>207</v>
      </c>
      <c r="V336" s="1" t="s">
        <v>46</v>
      </c>
      <c r="W336" s="1" t="s">
        <v>47</v>
      </c>
      <c r="X336" s="1" t="s">
        <v>1020</v>
      </c>
      <c r="AB336" s="4">
        <v>1500</v>
      </c>
      <c r="AC336" s="4">
        <v>330</v>
      </c>
      <c r="AF336" s="1" t="s">
        <v>208</v>
      </c>
      <c r="AI336" s="9">
        <f t="shared" si="30"/>
        <v>44336</v>
      </c>
      <c r="AJ336" s="9">
        <f t="shared" si="31"/>
        <v>44306</v>
      </c>
      <c r="AK336" s="9">
        <f t="shared" si="32"/>
        <v>44336</v>
      </c>
      <c r="AL336" s="9">
        <f t="shared" si="33"/>
        <v>44336</v>
      </c>
      <c r="AM336" s="10">
        <f t="shared" si="34"/>
        <v>-8</v>
      </c>
      <c r="AN336" s="11">
        <f t="shared" si="35"/>
        <v>-12000</v>
      </c>
    </row>
    <row r="337" spans="1:40" x14ac:dyDescent="0.2">
      <c r="A337" s="1" t="s">
        <v>862</v>
      </c>
      <c r="B337" s="1" t="s">
        <v>823</v>
      </c>
      <c r="C337" s="1" t="s">
        <v>820</v>
      </c>
      <c r="D337" s="1" t="s">
        <v>35</v>
      </c>
      <c r="E337" s="3">
        <v>93</v>
      </c>
      <c r="F337" s="1" t="s">
        <v>36</v>
      </c>
      <c r="G337" s="1" t="s">
        <v>1197</v>
      </c>
      <c r="H337" s="4">
        <v>348.92</v>
      </c>
      <c r="I337" s="1" t="s">
        <v>1198</v>
      </c>
      <c r="J337" s="1" t="s">
        <v>1199</v>
      </c>
      <c r="K337" s="1" t="s">
        <v>1200</v>
      </c>
      <c r="N337" s="1" t="s">
        <v>41</v>
      </c>
      <c r="O337" s="1" t="s">
        <v>1201</v>
      </c>
      <c r="P337" s="3">
        <v>239</v>
      </c>
      <c r="R337" s="1" t="s">
        <v>1202</v>
      </c>
      <c r="S337" s="1" t="s">
        <v>44</v>
      </c>
      <c r="T337" s="1" t="s">
        <v>1203</v>
      </c>
      <c r="V337" s="1" t="s">
        <v>65</v>
      </c>
      <c r="W337" s="1" t="s">
        <v>66</v>
      </c>
      <c r="X337" s="1" t="s">
        <v>666</v>
      </c>
      <c r="AB337" s="4">
        <v>286</v>
      </c>
      <c r="AC337" s="4">
        <v>62.92</v>
      </c>
      <c r="AF337" s="1" t="s">
        <v>67</v>
      </c>
      <c r="AI337" s="9">
        <f t="shared" si="30"/>
        <v>44281</v>
      </c>
      <c r="AJ337" s="9">
        <f t="shared" si="31"/>
        <v>44266</v>
      </c>
      <c r="AK337" s="9">
        <f t="shared" si="32"/>
        <v>44296</v>
      </c>
      <c r="AL337" s="9">
        <f t="shared" si="33"/>
        <v>44296</v>
      </c>
      <c r="AM337" s="10">
        <f t="shared" si="34"/>
        <v>34</v>
      </c>
      <c r="AN337" s="11">
        <f t="shared" si="35"/>
        <v>11863.28</v>
      </c>
    </row>
    <row r="338" spans="1:40" hidden="1" x14ac:dyDescent="0.2">
      <c r="A338" s="1" t="s">
        <v>786</v>
      </c>
      <c r="B338" s="1" t="s">
        <v>597</v>
      </c>
      <c r="C338" s="1" t="s">
        <v>1000</v>
      </c>
      <c r="D338" s="1" t="s">
        <v>974</v>
      </c>
      <c r="E338" s="3">
        <v>137</v>
      </c>
      <c r="F338" s="1" t="s">
        <v>36</v>
      </c>
      <c r="G338" s="1" t="s">
        <v>1204</v>
      </c>
      <c r="H338" s="4">
        <v>-348.92</v>
      </c>
      <c r="I338" s="1" t="s">
        <v>1198</v>
      </c>
      <c r="J338" s="1" t="s">
        <v>1199</v>
      </c>
      <c r="K338" s="1" t="s">
        <v>1200</v>
      </c>
      <c r="N338" s="1" t="s">
        <v>41</v>
      </c>
      <c r="O338" s="1" t="s">
        <v>1201</v>
      </c>
      <c r="P338" s="3">
        <v>239</v>
      </c>
      <c r="R338" s="1" t="s">
        <v>1205</v>
      </c>
      <c r="S338" s="1" t="s">
        <v>44</v>
      </c>
      <c r="T338" s="1" t="s">
        <v>1203</v>
      </c>
      <c r="V338" s="1" t="s">
        <v>65</v>
      </c>
      <c r="W338" s="1" t="s">
        <v>66</v>
      </c>
      <c r="X338" s="1" t="s">
        <v>890</v>
      </c>
      <c r="AB338" s="4">
        <v>286</v>
      </c>
      <c r="AC338" s="4">
        <v>62.92</v>
      </c>
      <c r="AF338" s="1" t="s">
        <v>67</v>
      </c>
      <c r="AI338" s="9">
        <f t="shared" si="30"/>
        <v>44316</v>
      </c>
      <c r="AJ338" s="9">
        <f t="shared" si="31"/>
        <v>44294</v>
      </c>
      <c r="AK338" s="9">
        <f t="shared" si="32"/>
        <v>44324</v>
      </c>
      <c r="AL338" s="9">
        <f t="shared" si="33"/>
        <v>44324</v>
      </c>
      <c r="AM338" s="10">
        <f t="shared" si="34"/>
        <v>6</v>
      </c>
      <c r="AN338" s="11">
        <f t="shared" si="35"/>
        <v>-2093.52</v>
      </c>
    </row>
    <row r="339" spans="1:40" x14ac:dyDescent="0.2">
      <c r="A339" s="1" t="s">
        <v>786</v>
      </c>
      <c r="B339" s="1" t="s">
        <v>597</v>
      </c>
      <c r="C339" s="1" t="s">
        <v>1000</v>
      </c>
      <c r="D339" s="1" t="s">
        <v>35</v>
      </c>
      <c r="E339" s="3">
        <v>138</v>
      </c>
      <c r="F339" s="1" t="s">
        <v>36</v>
      </c>
      <c r="G339" s="1" t="s">
        <v>1206</v>
      </c>
      <c r="H339" s="4">
        <v>286</v>
      </c>
      <c r="I339" s="1" t="s">
        <v>1198</v>
      </c>
      <c r="J339" s="1" t="s">
        <v>1199</v>
      </c>
      <c r="K339" s="1" t="s">
        <v>1200</v>
      </c>
      <c r="N339" s="1" t="s">
        <v>41</v>
      </c>
      <c r="O339" s="1" t="s">
        <v>1201</v>
      </c>
      <c r="P339" s="3">
        <v>239</v>
      </c>
      <c r="R339" s="1" t="s">
        <v>1207</v>
      </c>
      <c r="S339" s="1" t="s">
        <v>44</v>
      </c>
      <c r="T339" s="1" t="s">
        <v>1203</v>
      </c>
      <c r="V339" s="1" t="s">
        <v>65</v>
      </c>
      <c r="W339" s="1" t="s">
        <v>66</v>
      </c>
      <c r="X339" s="1" t="s">
        <v>892</v>
      </c>
      <c r="AB339" s="4">
        <v>286</v>
      </c>
      <c r="AC339" s="4">
        <v>62.92</v>
      </c>
      <c r="AF339" s="1" t="s">
        <v>67</v>
      </c>
      <c r="AI339" s="9">
        <f t="shared" si="30"/>
        <v>44316</v>
      </c>
      <c r="AJ339" s="9">
        <f t="shared" si="31"/>
        <v>44295</v>
      </c>
      <c r="AK339" s="9">
        <f t="shared" si="32"/>
        <v>44325</v>
      </c>
      <c r="AL339" s="9">
        <f t="shared" si="33"/>
        <v>44325</v>
      </c>
      <c r="AM339" s="10">
        <f t="shared" si="34"/>
        <v>5</v>
      </c>
      <c r="AN339" s="11">
        <f t="shared" si="35"/>
        <v>1430</v>
      </c>
    </row>
    <row r="340" spans="1:40" x14ac:dyDescent="0.2">
      <c r="A340" s="1" t="s">
        <v>1208</v>
      </c>
      <c r="B340" s="1" t="s">
        <v>1209</v>
      </c>
      <c r="C340" s="1" t="s">
        <v>786</v>
      </c>
      <c r="D340" s="1" t="s">
        <v>35</v>
      </c>
      <c r="E340" s="3">
        <v>169</v>
      </c>
      <c r="F340" s="1" t="s">
        <v>36</v>
      </c>
      <c r="G340" s="1" t="s">
        <v>1210</v>
      </c>
      <c r="H340" s="4">
        <v>85</v>
      </c>
      <c r="I340" s="1" t="s">
        <v>1198</v>
      </c>
      <c r="J340" s="1" t="s">
        <v>1199</v>
      </c>
      <c r="K340" s="1" t="s">
        <v>1200</v>
      </c>
      <c r="N340" s="1" t="s">
        <v>41</v>
      </c>
      <c r="O340" s="1" t="s">
        <v>1201</v>
      </c>
      <c r="P340" s="3">
        <v>239</v>
      </c>
      <c r="R340" s="1" t="s">
        <v>1211</v>
      </c>
      <c r="S340" s="1" t="s">
        <v>44</v>
      </c>
      <c r="T340" s="1" t="s">
        <v>1203</v>
      </c>
      <c r="V340" s="1" t="s">
        <v>65</v>
      </c>
      <c r="W340" s="1" t="s">
        <v>66</v>
      </c>
      <c r="X340" s="1" t="s">
        <v>1209</v>
      </c>
      <c r="AB340" s="4">
        <v>85</v>
      </c>
      <c r="AC340" s="4">
        <v>18.7</v>
      </c>
      <c r="AF340" s="1" t="s">
        <v>67</v>
      </c>
      <c r="AI340" s="9">
        <f t="shared" si="30"/>
        <v>44344</v>
      </c>
      <c r="AJ340" s="9">
        <f t="shared" si="31"/>
        <v>44314</v>
      </c>
      <c r="AK340" s="9">
        <f t="shared" si="32"/>
        <v>44344</v>
      </c>
      <c r="AL340" s="9">
        <f t="shared" si="33"/>
        <v>44344</v>
      </c>
      <c r="AM340" s="10">
        <f t="shared" si="34"/>
        <v>-14</v>
      </c>
      <c r="AN340" s="11">
        <f t="shared" si="35"/>
        <v>-1190</v>
      </c>
    </row>
    <row r="341" spans="1:40" x14ac:dyDescent="0.2">
      <c r="A341" s="1" t="s">
        <v>1182</v>
      </c>
      <c r="B341" s="1" t="s">
        <v>1020</v>
      </c>
      <c r="C341" s="1" t="s">
        <v>786</v>
      </c>
      <c r="D341" s="1" t="s">
        <v>35</v>
      </c>
      <c r="E341" s="3">
        <v>170</v>
      </c>
      <c r="F341" s="1" t="s">
        <v>36</v>
      </c>
      <c r="G341" s="1" t="s">
        <v>1212</v>
      </c>
      <c r="H341" s="4">
        <v>624</v>
      </c>
      <c r="I341" s="1" t="s">
        <v>1213</v>
      </c>
      <c r="J341" s="1" t="s">
        <v>1214</v>
      </c>
      <c r="K341" s="1" t="s">
        <v>1215</v>
      </c>
      <c r="L341" s="1" t="s">
        <v>1216</v>
      </c>
      <c r="M341" s="1" t="s">
        <v>1217</v>
      </c>
      <c r="N341" s="1" t="s">
        <v>41</v>
      </c>
      <c r="O341" s="1" t="s">
        <v>1201</v>
      </c>
      <c r="P341" s="3">
        <v>240</v>
      </c>
      <c r="R341" s="1" t="s">
        <v>1218</v>
      </c>
      <c r="S341" s="1" t="s">
        <v>44</v>
      </c>
      <c r="T341" s="1" t="s">
        <v>1219</v>
      </c>
      <c r="V341" s="1" t="s">
        <v>46</v>
      </c>
      <c r="W341" s="1" t="s">
        <v>47</v>
      </c>
      <c r="X341" s="1" t="s">
        <v>1020</v>
      </c>
      <c r="AB341" s="4">
        <v>624</v>
      </c>
      <c r="AC341" s="4">
        <v>137.28</v>
      </c>
      <c r="AF341" s="1" t="s">
        <v>1050</v>
      </c>
      <c r="AI341" s="9">
        <f t="shared" si="30"/>
        <v>44336</v>
      </c>
      <c r="AJ341" s="9">
        <f t="shared" si="31"/>
        <v>44306</v>
      </c>
      <c r="AK341" s="9">
        <f t="shared" si="32"/>
        <v>44336</v>
      </c>
      <c r="AL341" s="9">
        <f t="shared" si="33"/>
        <v>44336</v>
      </c>
      <c r="AM341" s="10">
        <f t="shared" si="34"/>
        <v>-6</v>
      </c>
      <c r="AN341" s="11">
        <f t="shared" si="35"/>
        <v>-3744</v>
      </c>
    </row>
    <row r="342" spans="1:40" x14ac:dyDescent="0.2">
      <c r="A342" s="1" t="s">
        <v>1208</v>
      </c>
      <c r="B342" s="1" t="s">
        <v>1209</v>
      </c>
      <c r="C342" s="1" t="s">
        <v>786</v>
      </c>
      <c r="D342" s="1" t="s">
        <v>35</v>
      </c>
      <c r="E342" s="3">
        <v>171</v>
      </c>
      <c r="F342" s="1" t="s">
        <v>36</v>
      </c>
      <c r="G342" s="1" t="s">
        <v>1220</v>
      </c>
      <c r="H342" s="4">
        <v>1489</v>
      </c>
      <c r="I342" s="1" t="s">
        <v>355</v>
      </c>
      <c r="J342" s="1" t="s">
        <v>356</v>
      </c>
      <c r="K342" s="1" t="s">
        <v>357</v>
      </c>
      <c r="N342" s="1" t="s">
        <v>41</v>
      </c>
      <c r="O342" s="1" t="s">
        <v>1201</v>
      </c>
      <c r="P342" s="3">
        <v>241</v>
      </c>
      <c r="R342" s="1" t="s">
        <v>1221</v>
      </c>
      <c r="S342" s="1" t="s">
        <v>44</v>
      </c>
      <c r="T342" s="1" t="s">
        <v>1222</v>
      </c>
      <c r="V342" s="1" t="s">
        <v>65</v>
      </c>
      <c r="W342" s="1" t="s">
        <v>66</v>
      </c>
      <c r="X342" s="1" t="s">
        <v>1171</v>
      </c>
      <c r="AB342" s="4">
        <v>1489</v>
      </c>
      <c r="AC342" s="4">
        <v>126.98</v>
      </c>
      <c r="AF342" s="1" t="s">
        <v>67</v>
      </c>
      <c r="AI342" s="9">
        <f t="shared" si="30"/>
        <v>44344</v>
      </c>
      <c r="AJ342" s="9">
        <f t="shared" si="31"/>
        <v>44315</v>
      </c>
      <c r="AK342" s="9">
        <f t="shared" si="32"/>
        <v>44345</v>
      </c>
      <c r="AL342" s="9">
        <f t="shared" si="33"/>
        <v>44345</v>
      </c>
      <c r="AM342" s="10">
        <f t="shared" si="34"/>
        <v>-15</v>
      </c>
      <c r="AN342" s="11">
        <f t="shared" si="35"/>
        <v>-22335</v>
      </c>
    </row>
    <row r="343" spans="1:40" x14ac:dyDescent="0.2">
      <c r="A343" s="1" t="s">
        <v>1223</v>
      </c>
      <c r="B343" s="1" t="s">
        <v>1171</v>
      </c>
      <c r="C343" s="1" t="s">
        <v>786</v>
      </c>
      <c r="D343" s="1" t="s">
        <v>35</v>
      </c>
      <c r="E343" s="3">
        <v>172</v>
      </c>
      <c r="F343" s="1" t="s">
        <v>36</v>
      </c>
      <c r="G343" s="1" t="s">
        <v>1224</v>
      </c>
      <c r="H343" s="4">
        <v>9750</v>
      </c>
      <c r="I343" s="1" t="s">
        <v>58</v>
      </c>
      <c r="J343" s="1" t="s">
        <v>59</v>
      </c>
      <c r="K343" s="1" t="s">
        <v>60</v>
      </c>
      <c r="L343" s="1" t="s">
        <v>61</v>
      </c>
      <c r="M343" s="1" t="s">
        <v>62</v>
      </c>
      <c r="N343" s="1" t="s">
        <v>41</v>
      </c>
      <c r="O343" s="1" t="s">
        <v>1201</v>
      </c>
      <c r="P343" s="3">
        <v>242</v>
      </c>
      <c r="R343" s="1" t="s">
        <v>1225</v>
      </c>
      <c r="S343" s="1" t="s">
        <v>44</v>
      </c>
      <c r="T343" s="1" t="s">
        <v>1226</v>
      </c>
      <c r="V343" s="1" t="s">
        <v>65</v>
      </c>
      <c r="W343" s="1" t="s">
        <v>66</v>
      </c>
      <c r="X343" s="1" t="s">
        <v>1171</v>
      </c>
      <c r="AB343" s="4">
        <v>9750</v>
      </c>
      <c r="AC343" s="4">
        <v>487.5</v>
      </c>
      <c r="AF343" s="1" t="s">
        <v>67</v>
      </c>
      <c r="AI343" s="9">
        <f t="shared" si="30"/>
        <v>44345</v>
      </c>
      <c r="AJ343" s="9">
        <f t="shared" si="31"/>
        <v>44315</v>
      </c>
      <c r="AK343" s="9">
        <f t="shared" si="32"/>
        <v>44345</v>
      </c>
      <c r="AL343" s="9">
        <f t="shared" si="33"/>
        <v>44345</v>
      </c>
      <c r="AM343" s="10">
        <f t="shared" si="34"/>
        <v>-15</v>
      </c>
      <c r="AN343" s="11">
        <f t="shared" si="35"/>
        <v>-146250</v>
      </c>
    </row>
    <row r="344" spans="1:40" hidden="1" x14ac:dyDescent="0.2">
      <c r="A344" s="1" t="s">
        <v>1132</v>
      </c>
      <c r="B344" s="1" t="s">
        <v>1132</v>
      </c>
      <c r="C344" s="1" t="s">
        <v>1132</v>
      </c>
      <c r="D344" s="1" t="s">
        <v>78</v>
      </c>
      <c r="E344" s="3">
        <v>20109</v>
      </c>
      <c r="F344" s="1" t="s">
        <v>77</v>
      </c>
      <c r="H344" s="4">
        <v>15482.97</v>
      </c>
      <c r="I344" s="1" t="s">
        <v>125</v>
      </c>
      <c r="K344" s="1" t="s">
        <v>102</v>
      </c>
      <c r="N344" s="1" t="s">
        <v>116</v>
      </c>
      <c r="O344" s="1" t="s">
        <v>1201</v>
      </c>
      <c r="P344" s="3">
        <v>230</v>
      </c>
      <c r="R344" s="1" t="s">
        <v>1227</v>
      </c>
      <c r="S344" s="1" t="s">
        <v>44</v>
      </c>
      <c r="X344" s="1" t="s">
        <v>918</v>
      </c>
      <c r="AB344" s="4">
        <v>0</v>
      </c>
      <c r="AC344" s="4">
        <v>0</v>
      </c>
      <c r="AI344" s="9">
        <f t="shared" si="30"/>
        <v>44323</v>
      </c>
      <c r="AJ344" s="9">
        <f t="shared" si="31"/>
        <v>44309</v>
      </c>
      <c r="AK344" s="9">
        <f t="shared" si="32"/>
        <v>44339</v>
      </c>
      <c r="AL344" s="9">
        <f t="shared" si="33"/>
        <v>44339</v>
      </c>
      <c r="AM344" s="10">
        <f t="shared" si="34"/>
        <v>-9</v>
      </c>
      <c r="AN344" s="11">
        <f t="shared" si="35"/>
        <v>-139346.72999999998</v>
      </c>
    </row>
    <row r="345" spans="1:40" hidden="1" x14ac:dyDescent="0.2">
      <c r="A345" s="1" t="s">
        <v>1132</v>
      </c>
      <c r="B345" s="1" t="s">
        <v>1132</v>
      </c>
      <c r="C345" s="1" t="s">
        <v>1132</v>
      </c>
      <c r="D345" s="1" t="s">
        <v>78</v>
      </c>
      <c r="E345" s="3">
        <v>20110</v>
      </c>
      <c r="F345" s="1" t="s">
        <v>77</v>
      </c>
      <c r="G345" s="1" t="s">
        <v>78</v>
      </c>
      <c r="H345" s="4">
        <v>158.02000000000001</v>
      </c>
      <c r="I345" s="1" t="s">
        <v>115</v>
      </c>
      <c r="K345" s="1" t="s">
        <v>102</v>
      </c>
      <c r="N345" s="1" t="s">
        <v>116</v>
      </c>
      <c r="O345" s="1" t="s">
        <v>1201</v>
      </c>
      <c r="P345" s="3">
        <v>231</v>
      </c>
      <c r="R345" s="1" t="s">
        <v>1228</v>
      </c>
      <c r="S345" s="1" t="s">
        <v>44</v>
      </c>
      <c r="X345" s="1" t="s">
        <v>918</v>
      </c>
      <c r="AB345" s="4">
        <v>0</v>
      </c>
      <c r="AC345" s="4">
        <v>0</v>
      </c>
      <c r="AI345" s="9">
        <f t="shared" si="30"/>
        <v>44323</v>
      </c>
      <c r="AJ345" s="9">
        <f t="shared" si="31"/>
        <v>44309</v>
      </c>
      <c r="AK345" s="9">
        <f t="shared" si="32"/>
        <v>44339</v>
      </c>
      <c r="AL345" s="9">
        <f t="shared" si="33"/>
        <v>44339</v>
      </c>
      <c r="AM345" s="10">
        <f t="shared" si="34"/>
        <v>-9</v>
      </c>
      <c r="AN345" s="11">
        <f t="shared" si="35"/>
        <v>-1422.18</v>
      </c>
    </row>
    <row r="346" spans="1:40" hidden="1" x14ac:dyDescent="0.2">
      <c r="A346" s="1" t="s">
        <v>1132</v>
      </c>
      <c r="B346" s="1" t="s">
        <v>1132</v>
      </c>
      <c r="C346" s="1" t="s">
        <v>1132</v>
      </c>
      <c r="D346" s="1" t="s">
        <v>78</v>
      </c>
      <c r="E346" s="3">
        <v>20111</v>
      </c>
      <c r="F346" s="1" t="s">
        <v>77</v>
      </c>
      <c r="G346" s="1" t="s">
        <v>78</v>
      </c>
      <c r="H346" s="4">
        <v>1974.53</v>
      </c>
      <c r="I346" s="1" t="s">
        <v>115</v>
      </c>
      <c r="K346" s="1" t="s">
        <v>102</v>
      </c>
      <c r="N346" s="1" t="s">
        <v>116</v>
      </c>
      <c r="O346" s="1" t="s">
        <v>1201</v>
      </c>
      <c r="P346" s="3">
        <v>231</v>
      </c>
      <c r="R346" s="1" t="s">
        <v>1229</v>
      </c>
      <c r="S346" s="1" t="s">
        <v>44</v>
      </c>
      <c r="X346" s="1" t="s">
        <v>918</v>
      </c>
      <c r="AB346" s="4">
        <v>0</v>
      </c>
      <c r="AC346" s="4">
        <v>0</v>
      </c>
      <c r="AI346" s="9">
        <f t="shared" si="30"/>
        <v>44323</v>
      </c>
      <c r="AJ346" s="9">
        <f t="shared" si="31"/>
        <v>44309</v>
      </c>
      <c r="AK346" s="9">
        <f t="shared" si="32"/>
        <v>44339</v>
      </c>
      <c r="AL346" s="9">
        <f t="shared" si="33"/>
        <v>44339</v>
      </c>
      <c r="AM346" s="10">
        <f t="shared" si="34"/>
        <v>-9</v>
      </c>
      <c r="AN346" s="11">
        <f t="shared" si="35"/>
        <v>-17770.77</v>
      </c>
    </row>
    <row r="347" spans="1:40" hidden="1" x14ac:dyDescent="0.2">
      <c r="A347" s="1" t="s">
        <v>1132</v>
      </c>
      <c r="B347" s="1" t="s">
        <v>1132</v>
      </c>
      <c r="C347" s="1" t="s">
        <v>1132</v>
      </c>
      <c r="D347" s="1" t="s">
        <v>78</v>
      </c>
      <c r="E347" s="3">
        <v>20112</v>
      </c>
      <c r="F347" s="1" t="s">
        <v>77</v>
      </c>
      <c r="G347" s="1" t="s">
        <v>78</v>
      </c>
      <c r="H347" s="4">
        <v>171.24</v>
      </c>
      <c r="I347" s="1" t="s">
        <v>119</v>
      </c>
      <c r="K347" s="1" t="s">
        <v>102</v>
      </c>
      <c r="N347" s="1" t="s">
        <v>116</v>
      </c>
      <c r="O347" s="1" t="s">
        <v>1201</v>
      </c>
      <c r="P347" s="3">
        <v>232</v>
      </c>
      <c r="R347" s="1" t="s">
        <v>1230</v>
      </c>
      <c r="S347" s="1" t="s">
        <v>44</v>
      </c>
      <c r="X347" s="1" t="s">
        <v>918</v>
      </c>
      <c r="AB347" s="4">
        <v>0</v>
      </c>
      <c r="AC347" s="4">
        <v>0</v>
      </c>
      <c r="AI347" s="9">
        <f t="shared" si="30"/>
        <v>44323</v>
      </c>
      <c r="AJ347" s="9">
        <f t="shared" si="31"/>
        <v>44309</v>
      </c>
      <c r="AK347" s="9">
        <f t="shared" si="32"/>
        <v>44339</v>
      </c>
      <c r="AL347" s="9">
        <f t="shared" si="33"/>
        <v>44339</v>
      </c>
      <c r="AM347" s="10">
        <f t="shared" si="34"/>
        <v>-9</v>
      </c>
      <c r="AN347" s="11">
        <f t="shared" si="35"/>
        <v>-1541.16</v>
      </c>
    </row>
    <row r="348" spans="1:40" hidden="1" x14ac:dyDescent="0.2">
      <c r="A348" s="1" t="s">
        <v>1132</v>
      </c>
      <c r="B348" s="1" t="s">
        <v>1132</v>
      </c>
      <c r="C348" s="1" t="s">
        <v>1132</v>
      </c>
      <c r="D348" s="1" t="s">
        <v>78</v>
      </c>
      <c r="E348" s="3">
        <v>20113</v>
      </c>
      <c r="F348" s="1" t="s">
        <v>77</v>
      </c>
      <c r="G348" s="1" t="s">
        <v>78</v>
      </c>
      <c r="H348" s="4">
        <v>8.74</v>
      </c>
      <c r="I348" s="1" t="s">
        <v>121</v>
      </c>
      <c r="K348" s="1" t="s">
        <v>102</v>
      </c>
      <c r="N348" s="1" t="s">
        <v>116</v>
      </c>
      <c r="O348" s="1" t="s">
        <v>1201</v>
      </c>
      <c r="P348" s="3">
        <v>233</v>
      </c>
      <c r="R348" s="1" t="s">
        <v>1231</v>
      </c>
      <c r="S348" s="1" t="s">
        <v>44</v>
      </c>
      <c r="X348" s="1" t="s">
        <v>918</v>
      </c>
      <c r="AB348" s="4">
        <v>0</v>
      </c>
      <c r="AC348" s="4">
        <v>0</v>
      </c>
      <c r="AI348" s="9">
        <f t="shared" si="30"/>
        <v>44323</v>
      </c>
      <c r="AJ348" s="9">
        <f t="shared" si="31"/>
        <v>44309</v>
      </c>
      <c r="AK348" s="9">
        <f t="shared" si="32"/>
        <v>44339</v>
      </c>
      <c r="AL348" s="9">
        <f t="shared" si="33"/>
        <v>44339</v>
      </c>
      <c r="AM348" s="10">
        <f t="shared" si="34"/>
        <v>-9</v>
      </c>
      <c r="AN348" s="11">
        <f t="shared" si="35"/>
        <v>-78.66</v>
      </c>
    </row>
    <row r="349" spans="1:40" hidden="1" x14ac:dyDescent="0.2">
      <c r="A349" s="1" t="s">
        <v>1132</v>
      </c>
      <c r="B349" s="1" t="s">
        <v>1132</v>
      </c>
      <c r="C349" s="1" t="s">
        <v>1132</v>
      </c>
      <c r="D349" s="1" t="s">
        <v>78</v>
      </c>
      <c r="E349" s="3">
        <v>20114</v>
      </c>
      <c r="F349" s="1" t="s">
        <v>77</v>
      </c>
      <c r="G349" s="1" t="s">
        <v>78</v>
      </c>
      <c r="H349" s="4">
        <v>78</v>
      </c>
      <c r="I349" s="1" t="s">
        <v>123</v>
      </c>
      <c r="K349" s="1" t="s">
        <v>102</v>
      </c>
      <c r="N349" s="1" t="s">
        <v>116</v>
      </c>
      <c r="O349" s="1" t="s">
        <v>1201</v>
      </c>
      <c r="P349" s="3">
        <v>234</v>
      </c>
      <c r="R349" s="1" t="s">
        <v>1232</v>
      </c>
      <c r="S349" s="1" t="s">
        <v>44</v>
      </c>
      <c r="X349" s="1" t="s">
        <v>918</v>
      </c>
      <c r="AB349" s="4">
        <v>0</v>
      </c>
      <c r="AC349" s="4">
        <v>0</v>
      </c>
      <c r="AI349" s="9">
        <f t="shared" si="30"/>
        <v>44323</v>
      </c>
      <c r="AJ349" s="9">
        <f t="shared" si="31"/>
        <v>44309</v>
      </c>
      <c r="AK349" s="9">
        <f t="shared" si="32"/>
        <v>44339</v>
      </c>
      <c r="AL349" s="9">
        <f t="shared" si="33"/>
        <v>44339</v>
      </c>
      <c r="AM349" s="10">
        <f t="shared" si="34"/>
        <v>-9</v>
      </c>
      <c r="AN349" s="11">
        <f t="shared" si="35"/>
        <v>-702</v>
      </c>
    </row>
    <row r="350" spans="1:40" hidden="1" x14ac:dyDescent="0.2">
      <c r="A350" s="1" t="s">
        <v>1132</v>
      </c>
      <c r="B350" s="1" t="s">
        <v>1132</v>
      </c>
      <c r="C350" s="1" t="s">
        <v>1132</v>
      </c>
      <c r="D350" s="1" t="s">
        <v>78</v>
      </c>
      <c r="E350" s="3">
        <v>20115</v>
      </c>
      <c r="F350" s="1" t="s">
        <v>77</v>
      </c>
      <c r="H350" s="4">
        <v>26</v>
      </c>
      <c r="I350" s="1" t="s">
        <v>125</v>
      </c>
      <c r="K350" s="1" t="s">
        <v>102</v>
      </c>
      <c r="N350" s="1" t="s">
        <v>116</v>
      </c>
      <c r="O350" s="1" t="s">
        <v>1201</v>
      </c>
      <c r="P350" s="3">
        <v>235</v>
      </c>
      <c r="R350" s="1" t="s">
        <v>1233</v>
      </c>
      <c r="S350" s="1" t="s">
        <v>44</v>
      </c>
      <c r="X350" s="1" t="s">
        <v>918</v>
      </c>
      <c r="AB350" s="4">
        <v>0</v>
      </c>
      <c r="AC350" s="4">
        <v>0</v>
      </c>
      <c r="AI350" s="9">
        <f t="shared" si="30"/>
        <v>44323</v>
      </c>
      <c r="AJ350" s="9">
        <f t="shared" si="31"/>
        <v>44309</v>
      </c>
      <c r="AK350" s="9">
        <f t="shared" si="32"/>
        <v>44339</v>
      </c>
      <c r="AL350" s="9">
        <f t="shared" si="33"/>
        <v>44339</v>
      </c>
      <c r="AM350" s="10">
        <f t="shared" si="34"/>
        <v>-9</v>
      </c>
      <c r="AN350" s="11">
        <f t="shared" si="35"/>
        <v>-234</v>
      </c>
    </row>
    <row r="351" spans="1:40" hidden="1" x14ac:dyDescent="0.2">
      <c r="A351" s="1" t="s">
        <v>1132</v>
      </c>
      <c r="B351" s="1" t="s">
        <v>1132</v>
      </c>
      <c r="C351" s="1" t="s">
        <v>1132</v>
      </c>
      <c r="D351" s="1" t="s">
        <v>78</v>
      </c>
      <c r="E351" s="3">
        <v>20116</v>
      </c>
      <c r="F351" s="1" t="s">
        <v>77</v>
      </c>
      <c r="G351" s="1" t="s">
        <v>78</v>
      </c>
      <c r="H351" s="4">
        <v>6705.85</v>
      </c>
      <c r="I351" s="1" t="s">
        <v>127</v>
      </c>
      <c r="K351" s="1" t="s">
        <v>102</v>
      </c>
      <c r="N351" s="1" t="s">
        <v>116</v>
      </c>
      <c r="O351" s="1" t="s">
        <v>1201</v>
      </c>
      <c r="P351" s="3">
        <v>236</v>
      </c>
      <c r="R351" s="1" t="s">
        <v>1234</v>
      </c>
      <c r="S351" s="1" t="s">
        <v>44</v>
      </c>
      <c r="X351" s="1" t="s">
        <v>918</v>
      </c>
      <c r="AB351" s="4">
        <v>0</v>
      </c>
      <c r="AC351" s="4">
        <v>0</v>
      </c>
      <c r="AI351" s="9">
        <f t="shared" si="30"/>
        <v>44323</v>
      </c>
      <c r="AJ351" s="9">
        <f t="shared" si="31"/>
        <v>44309</v>
      </c>
      <c r="AK351" s="9">
        <f t="shared" si="32"/>
        <v>44339</v>
      </c>
      <c r="AL351" s="9">
        <f t="shared" si="33"/>
        <v>44339</v>
      </c>
      <c r="AM351" s="10">
        <f t="shared" si="34"/>
        <v>-9</v>
      </c>
      <c r="AN351" s="11">
        <f t="shared" si="35"/>
        <v>-60352.65</v>
      </c>
    </row>
    <row r="352" spans="1:40" hidden="1" x14ac:dyDescent="0.2">
      <c r="A352" s="1" t="s">
        <v>1132</v>
      </c>
      <c r="B352" s="1" t="s">
        <v>1132</v>
      </c>
      <c r="C352" s="1" t="s">
        <v>1132</v>
      </c>
      <c r="D352" s="1" t="s">
        <v>78</v>
      </c>
      <c r="E352" s="3">
        <v>20117</v>
      </c>
      <c r="F352" s="1" t="s">
        <v>77</v>
      </c>
      <c r="H352" s="4">
        <v>709.17</v>
      </c>
      <c r="I352" s="1" t="s">
        <v>127</v>
      </c>
      <c r="K352" s="1" t="s">
        <v>102</v>
      </c>
      <c r="N352" s="1" t="s">
        <v>116</v>
      </c>
      <c r="O352" s="1" t="s">
        <v>1201</v>
      </c>
      <c r="P352" s="3">
        <v>237</v>
      </c>
      <c r="R352" s="1" t="s">
        <v>1235</v>
      </c>
      <c r="S352" s="1" t="s">
        <v>44</v>
      </c>
      <c r="X352" s="1" t="s">
        <v>918</v>
      </c>
      <c r="AB352" s="4">
        <v>0</v>
      </c>
      <c r="AC352" s="4">
        <v>0</v>
      </c>
      <c r="AI352" s="9">
        <f t="shared" si="30"/>
        <v>44323</v>
      </c>
      <c r="AJ352" s="9">
        <f t="shared" si="31"/>
        <v>44309</v>
      </c>
      <c r="AK352" s="9">
        <f t="shared" si="32"/>
        <v>44339</v>
      </c>
      <c r="AL352" s="9">
        <f t="shared" si="33"/>
        <v>44339</v>
      </c>
      <c r="AM352" s="10">
        <f t="shared" si="34"/>
        <v>-9</v>
      </c>
      <c r="AN352" s="11">
        <f t="shared" si="35"/>
        <v>-6382.53</v>
      </c>
    </row>
    <row r="353" spans="1:40" hidden="1" x14ac:dyDescent="0.2">
      <c r="A353" s="1" t="s">
        <v>1132</v>
      </c>
      <c r="B353" s="1" t="s">
        <v>1132</v>
      </c>
      <c r="C353" s="1" t="s">
        <v>1132</v>
      </c>
      <c r="D353" s="1" t="s">
        <v>78</v>
      </c>
      <c r="E353" s="3">
        <v>20118</v>
      </c>
      <c r="F353" s="1" t="s">
        <v>77</v>
      </c>
      <c r="G353" s="1" t="s">
        <v>78</v>
      </c>
      <c r="H353" s="4">
        <v>4112.63</v>
      </c>
      <c r="I353" s="1" t="s">
        <v>130</v>
      </c>
      <c r="K353" s="1" t="s">
        <v>131</v>
      </c>
      <c r="N353" s="1" t="s">
        <v>116</v>
      </c>
      <c r="O353" s="1" t="s">
        <v>1201</v>
      </c>
      <c r="P353" s="3">
        <v>238</v>
      </c>
      <c r="R353" s="1" t="s">
        <v>1236</v>
      </c>
      <c r="S353" s="1" t="s">
        <v>44</v>
      </c>
      <c r="X353" s="1" t="s">
        <v>918</v>
      </c>
      <c r="AB353" s="4">
        <v>0</v>
      </c>
      <c r="AC353" s="4">
        <v>0</v>
      </c>
      <c r="AI353" s="9">
        <f t="shared" si="30"/>
        <v>44323</v>
      </c>
      <c r="AJ353" s="9">
        <f t="shared" si="31"/>
        <v>44309</v>
      </c>
      <c r="AK353" s="9">
        <f t="shared" si="32"/>
        <v>44339</v>
      </c>
      <c r="AL353" s="9">
        <f t="shared" si="33"/>
        <v>44339</v>
      </c>
      <c r="AM353" s="10">
        <f t="shared" si="34"/>
        <v>-9</v>
      </c>
      <c r="AN353" s="11">
        <f t="shared" si="35"/>
        <v>-37013.67</v>
      </c>
    </row>
    <row r="354" spans="1:40" hidden="1" x14ac:dyDescent="0.2">
      <c r="A354" s="1" t="s">
        <v>1237</v>
      </c>
      <c r="B354" s="1" t="s">
        <v>1237</v>
      </c>
      <c r="C354" s="1" t="s">
        <v>1237</v>
      </c>
      <c r="D354" s="1" t="s">
        <v>78</v>
      </c>
      <c r="E354" s="3">
        <v>20119</v>
      </c>
      <c r="F354" s="1" t="s">
        <v>77</v>
      </c>
      <c r="G354" s="1" t="s">
        <v>78</v>
      </c>
      <c r="H354" s="4">
        <v>19632.099999999999</v>
      </c>
      <c r="I354" s="1" t="s">
        <v>127</v>
      </c>
      <c r="K354" s="1" t="s">
        <v>102</v>
      </c>
      <c r="N354" s="1" t="s">
        <v>116</v>
      </c>
      <c r="O354" s="1" t="s">
        <v>1144</v>
      </c>
      <c r="P354" s="3">
        <v>243</v>
      </c>
      <c r="R354" s="1" t="s">
        <v>1238</v>
      </c>
      <c r="S354" s="1" t="s">
        <v>44</v>
      </c>
      <c r="X354" s="1" t="s">
        <v>1178</v>
      </c>
      <c r="AB354" s="4">
        <v>0</v>
      </c>
      <c r="AC354" s="4">
        <v>0</v>
      </c>
      <c r="AI354" s="9">
        <f t="shared" si="30"/>
        <v>44329</v>
      </c>
      <c r="AJ354" s="9">
        <f t="shared" si="31"/>
        <v>44328</v>
      </c>
      <c r="AK354" s="9">
        <f t="shared" si="32"/>
        <v>44358</v>
      </c>
      <c r="AL354" s="9">
        <f t="shared" si="33"/>
        <v>44358</v>
      </c>
      <c r="AM354" s="10">
        <f t="shared" si="34"/>
        <v>-25</v>
      </c>
      <c r="AN354" s="11">
        <f t="shared" si="35"/>
        <v>-490802.49999999994</v>
      </c>
    </row>
    <row r="355" spans="1:40" x14ac:dyDescent="0.2">
      <c r="A355" s="1" t="s">
        <v>1239</v>
      </c>
      <c r="B355" s="1" t="s">
        <v>1239</v>
      </c>
      <c r="C355" s="1" t="s">
        <v>1239</v>
      </c>
      <c r="D355" s="1" t="s">
        <v>35</v>
      </c>
      <c r="E355" s="3">
        <v>24</v>
      </c>
      <c r="F355" s="1" t="s">
        <v>77</v>
      </c>
      <c r="G355" s="1" t="s">
        <v>1240</v>
      </c>
      <c r="H355" s="4">
        <v>3789.78</v>
      </c>
      <c r="I355" s="1" t="s">
        <v>189</v>
      </c>
      <c r="J355" s="1" t="s">
        <v>190</v>
      </c>
      <c r="K355" s="1" t="s">
        <v>102</v>
      </c>
      <c r="N355" s="1" t="s">
        <v>41</v>
      </c>
      <c r="O355" s="1" t="s">
        <v>1241</v>
      </c>
      <c r="P355" s="3">
        <v>244</v>
      </c>
      <c r="R355" s="1" t="s">
        <v>1242</v>
      </c>
      <c r="S355" s="1" t="s">
        <v>44</v>
      </c>
      <c r="V355" s="1" t="s">
        <v>46</v>
      </c>
      <c r="W355" s="1" t="s">
        <v>47</v>
      </c>
      <c r="X355" s="1" t="s">
        <v>1239</v>
      </c>
      <c r="AB355" s="4">
        <v>3687.66</v>
      </c>
      <c r="AC355" s="4">
        <v>811.29</v>
      </c>
      <c r="AF355" s="1" t="s">
        <v>187</v>
      </c>
      <c r="AI355" s="9">
        <f t="shared" si="30"/>
        <v>44326</v>
      </c>
      <c r="AJ355" s="9">
        <f t="shared" si="31"/>
        <v>44326</v>
      </c>
      <c r="AK355" s="9">
        <f t="shared" si="32"/>
        <v>44356</v>
      </c>
      <c r="AL355" s="9">
        <f t="shared" si="33"/>
        <v>44356</v>
      </c>
      <c r="AM355" s="10">
        <f t="shared" si="34"/>
        <v>-22</v>
      </c>
      <c r="AN355" s="11">
        <f t="shared" si="35"/>
        <v>-83375.16</v>
      </c>
    </row>
    <row r="356" spans="1:40" x14ac:dyDescent="0.2">
      <c r="A356" s="1" t="s">
        <v>1042</v>
      </c>
      <c r="B356" s="1" t="s">
        <v>786</v>
      </c>
      <c r="C356" s="1" t="s">
        <v>1239</v>
      </c>
      <c r="D356" s="1" t="s">
        <v>35</v>
      </c>
      <c r="E356" s="3">
        <v>177</v>
      </c>
      <c r="F356" s="1" t="s">
        <v>36</v>
      </c>
      <c r="G356" s="1" t="s">
        <v>1243</v>
      </c>
      <c r="H356" s="4">
        <v>1123</v>
      </c>
      <c r="I356" s="1" t="s">
        <v>1244</v>
      </c>
      <c r="J356" s="1" t="s">
        <v>1245</v>
      </c>
      <c r="K356" s="1" t="s">
        <v>1246</v>
      </c>
      <c r="N356" s="1" t="s">
        <v>41</v>
      </c>
      <c r="O356" s="1" t="s">
        <v>1241</v>
      </c>
      <c r="P356" s="3">
        <v>245</v>
      </c>
      <c r="R356" s="1" t="s">
        <v>1247</v>
      </c>
      <c r="S356" s="1" t="s">
        <v>44</v>
      </c>
      <c r="T356" s="1" t="s">
        <v>1248</v>
      </c>
      <c r="V356" s="1" t="s">
        <v>65</v>
      </c>
      <c r="W356" s="1" t="s">
        <v>66</v>
      </c>
      <c r="X356" s="1" t="s">
        <v>1249</v>
      </c>
      <c r="AB356" s="4">
        <v>1123</v>
      </c>
      <c r="AC356" s="4">
        <v>247.06</v>
      </c>
      <c r="AF356" s="1" t="s">
        <v>152</v>
      </c>
      <c r="AI356" s="9">
        <f t="shared" si="30"/>
        <v>44346</v>
      </c>
      <c r="AJ356" s="9">
        <f t="shared" si="31"/>
        <v>44322</v>
      </c>
      <c r="AK356" s="9">
        <f t="shared" si="32"/>
        <v>44352</v>
      </c>
      <c r="AL356" s="9">
        <f t="shared" si="33"/>
        <v>44352</v>
      </c>
      <c r="AM356" s="10">
        <f t="shared" si="34"/>
        <v>-18</v>
      </c>
      <c r="AN356" s="11">
        <f t="shared" si="35"/>
        <v>-20214</v>
      </c>
    </row>
    <row r="357" spans="1:40" hidden="1" x14ac:dyDescent="0.2">
      <c r="A357" s="1" t="s">
        <v>1144</v>
      </c>
      <c r="B357" s="1" t="s">
        <v>1144</v>
      </c>
      <c r="C357" s="1" t="s">
        <v>1144</v>
      </c>
      <c r="D357" s="1" t="s">
        <v>78</v>
      </c>
      <c r="E357" s="3">
        <v>20120</v>
      </c>
      <c r="F357" s="1" t="s">
        <v>77</v>
      </c>
      <c r="G357" s="1" t="s">
        <v>78</v>
      </c>
      <c r="H357" s="4">
        <v>1000</v>
      </c>
      <c r="I357" s="1" t="s">
        <v>733</v>
      </c>
      <c r="K357" s="1" t="s">
        <v>734</v>
      </c>
      <c r="N357" s="1" t="s">
        <v>735</v>
      </c>
      <c r="O357" s="1" t="s">
        <v>1241</v>
      </c>
      <c r="P357" s="3">
        <v>246</v>
      </c>
      <c r="R357" s="1" t="s">
        <v>1250</v>
      </c>
      <c r="S357" s="1" t="s">
        <v>44</v>
      </c>
      <c r="X357" s="1" t="s">
        <v>1132</v>
      </c>
      <c r="AB357" s="4">
        <v>0</v>
      </c>
      <c r="AC357" s="4">
        <v>0</v>
      </c>
      <c r="AI357" s="9">
        <f t="shared" si="30"/>
        <v>44333</v>
      </c>
      <c r="AJ357" s="9">
        <f t="shared" si="31"/>
        <v>44323</v>
      </c>
      <c r="AK357" s="9">
        <f t="shared" si="32"/>
        <v>44353</v>
      </c>
      <c r="AL357" s="9">
        <f t="shared" si="33"/>
        <v>44353</v>
      </c>
      <c r="AM357" s="10">
        <f t="shared" si="34"/>
        <v>-19</v>
      </c>
      <c r="AN357" s="11">
        <f t="shared" si="35"/>
        <v>-19000</v>
      </c>
    </row>
    <row r="358" spans="1:40" hidden="1" x14ac:dyDescent="0.2">
      <c r="A358" s="1" t="s">
        <v>1241</v>
      </c>
      <c r="B358" s="1" t="s">
        <v>1241</v>
      </c>
      <c r="C358" s="1" t="s">
        <v>1241</v>
      </c>
      <c r="D358" s="1" t="s">
        <v>78</v>
      </c>
      <c r="E358" s="3">
        <v>20121</v>
      </c>
      <c r="F358" s="1" t="s">
        <v>77</v>
      </c>
      <c r="G358" s="1" t="s">
        <v>78</v>
      </c>
      <c r="H358" s="4">
        <v>1505.85</v>
      </c>
      <c r="I358" s="1" t="s">
        <v>202</v>
      </c>
      <c r="J358" s="1" t="s">
        <v>203</v>
      </c>
      <c r="K358" s="1" t="s">
        <v>204</v>
      </c>
      <c r="N358" s="1" t="s">
        <v>205</v>
      </c>
      <c r="O358" s="1" t="s">
        <v>1241</v>
      </c>
      <c r="P358" s="3">
        <v>247</v>
      </c>
      <c r="R358" s="1" t="s">
        <v>1251</v>
      </c>
      <c r="S358" s="1" t="s">
        <v>44</v>
      </c>
      <c r="X358" s="1" t="s">
        <v>657</v>
      </c>
      <c r="Y358" s="1" t="s">
        <v>1252</v>
      </c>
      <c r="AA358" s="1" t="s">
        <v>1237</v>
      </c>
      <c r="AB358" s="4">
        <v>0</v>
      </c>
      <c r="AC358" s="4">
        <v>0</v>
      </c>
      <c r="AI358" s="9">
        <f t="shared" si="30"/>
        <v>44334</v>
      </c>
      <c r="AJ358" s="9">
        <f t="shared" si="31"/>
        <v>44257</v>
      </c>
      <c r="AK358" s="9">
        <f t="shared" si="32"/>
        <v>44287</v>
      </c>
      <c r="AL358" s="9">
        <f t="shared" si="33"/>
        <v>44334</v>
      </c>
      <c r="AM358" s="10">
        <f t="shared" si="34"/>
        <v>0</v>
      </c>
      <c r="AN358" s="11">
        <f t="shared" si="35"/>
        <v>0</v>
      </c>
    </row>
    <row r="359" spans="1:40" hidden="1" x14ac:dyDescent="0.2">
      <c r="A359" s="1" t="s">
        <v>1241</v>
      </c>
      <c r="B359" s="1" t="s">
        <v>1241</v>
      </c>
      <c r="C359" s="1" t="s">
        <v>1241</v>
      </c>
      <c r="D359" s="1" t="s">
        <v>78</v>
      </c>
      <c r="E359" s="3">
        <v>20121</v>
      </c>
      <c r="F359" s="1" t="s">
        <v>77</v>
      </c>
      <c r="G359" s="1" t="s">
        <v>78</v>
      </c>
      <c r="H359" s="4">
        <v>1505.85</v>
      </c>
      <c r="I359" s="1" t="s">
        <v>202</v>
      </c>
      <c r="J359" s="1" t="s">
        <v>203</v>
      </c>
      <c r="K359" s="1" t="s">
        <v>204</v>
      </c>
      <c r="N359" s="1" t="s">
        <v>205</v>
      </c>
      <c r="O359" s="1" t="s">
        <v>1241</v>
      </c>
      <c r="P359" s="3">
        <v>247</v>
      </c>
      <c r="R359" s="1" t="s">
        <v>1251</v>
      </c>
      <c r="S359" s="1" t="s">
        <v>44</v>
      </c>
      <c r="X359" s="1" t="s">
        <v>657</v>
      </c>
      <c r="Y359" s="1" t="s">
        <v>1252</v>
      </c>
      <c r="AA359" s="1" t="s">
        <v>1237</v>
      </c>
      <c r="AB359" s="4">
        <v>0</v>
      </c>
      <c r="AC359" s="4">
        <v>0</v>
      </c>
      <c r="AI359" s="9">
        <f t="shared" si="30"/>
        <v>44334</v>
      </c>
      <c r="AJ359" s="9">
        <f t="shared" si="31"/>
        <v>44257</v>
      </c>
      <c r="AK359" s="9">
        <f t="shared" si="32"/>
        <v>44287</v>
      </c>
      <c r="AL359" s="9">
        <f t="shared" si="33"/>
        <v>44334</v>
      </c>
      <c r="AM359" s="10">
        <f t="shared" si="34"/>
        <v>0</v>
      </c>
      <c r="AN359" s="11">
        <f t="shared" si="35"/>
        <v>0</v>
      </c>
    </row>
    <row r="360" spans="1:40" x14ac:dyDescent="0.2">
      <c r="A360" s="1" t="s">
        <v>359</v>
      </c>
      <c r="B360" s="1" t="s">
        <v>98</v>
      </c>
      <c r="C360" s="1" t="s">
        <v>138</v>
      </c>
      <c r="D360" s="1" t="s">
        <v>35</v>
      </c>
      <c r="E360" s="3">
        <v>7</v>
      </c>
      <c r="F360" s="1" t="s">
        <v>36</v>
      </c>
      <c r="G360" s="1" t="s">
        <v>1253</v>
      </c>
      <c r="H360" s="4">
        <v>2304.54</v>
      </c>
      <c r="I360" s="1" t="s">
        <v>223</v>
      </c>
      <c r="J360" s="1" t="s">
        <v>224</v>
      </c>
      <c r="K360" s="1" t="s">
        <v>131</v>
      </c>
      <c r="L360" s="1" t="s">
        <v>225</v>
      </c>
      <c r="M360" s="1" t="s">
        <v>226</v>
      </c>
      <c r="N360" s="1" t="s">
        <v>41</v>
      </c>
      <c r="O360" s="1" t="s">
        <v>1254</v>
      </c>
      <c r="P360" s="3">
        <v>249</v>
      </c>
      <c r="R360" s="1" t="s">
        <v>1255</v>
      </c>
      <c r="S360" s="1" t="s">
        <v>44</v>
      </c>
      <c r="T360" s="1" t="s">
        <v>228</v>
      </c>
      <c r="V360" s="1" t="s">
        <v>65</v>
      </c>
      <c r="W360" s="1" t="s">
        <v>66</v>
      </c>
      <c r="X360" s="1" t="s">
        <v>138</v>
      </c>
      <c r="AB360" s="4">
        <v>2304.54</v>
      </c>
      <c r="AC360" s="4">
        <v>13.73</v>
      </c>
      <c r="AF360" s="1" t="s">
        <v>229</v>
      </c>
      <c r="AI360" s="9">
        <f t="shared" si="30"/>
        <v>44255</v>
      </c>
      <c r="AJ360" s="9">
        <f t="shared" si="31"/>
        <v>44207</v>
      </c>
      <c r="AK360" s="9">
        <f t="shared" si="32"/>
        <v>44237</v>
      </c>
      <c r="AL360" s="9">
        <f t="shared" si="33"/>
        <v>44255</v>
      </c>
      <c r="AM360" s="10">
        <f t="shared" si="34"/>
        <v>82</v>
      </c>
      <c r="AN360" s="11">
        <f t="shared" si="35"/>
        <v>188972.28</v>
      </c>
    </row>
    <row r="361" spans="1:40" x14ac:dyDescent="0.2">
      <c r="A361" s="1" t="s">
        <v>359</v>
      </c>
      <c r="B361" s="1" t="s">
        <v>98</v>
      </c>
      <c r="C361" s="1" t="s">
        <v>138</v>
      </c>
      <c r="D361" s="1" t="s">
        <v>35</v>
      </c>
      <c r="E361" s="3">
        <v>8</v>
      </c>
      <c r="F361" s="1" t="s">
        <v>36</v>
      </c>
      <c r="G361" s="1" t="s">
        <v>1256</v>
      </c>
      <c r="H361" s="4">
        <v>8045.69</v>
      </c>
      <c r="I361" s="1" t="s">
        <v>223</v>
      </c>
      <c r="J361" s="1" t="s">
        <v>224</v>
      </c>
      <c r="K361" s="1" t="s">
        <v>131</v>
      </c>
      <c r="L361" s="1" t="s">
        <v>225</v>
      </c>
      <c r="M361" s="1" t="s">
        <v>226</v>
      </c>
      <c r="N361" s="1" t="s">
        <v>41</v>
      </c>
      <c r="O361" s="1" t="s">
        <v>1254</v>
      </c>
      <c r="P361" s="3">
        <v>249</v>
      </c>
      <c r="R361" s="1" t="s">
        <v>1257</v>
      </c>
      <c r="S361" s="1" t="s">
        <v>44</v>
      </c>
      <c r="T361" s="1" t="s">
        <v>228</v>
      </c>
      <c r="V361" s="1" t="s">
        <v>65</v>
      </c>
      <c r="W361" s="1" t="s">
        <v>66</v>
      </c>
      <c r="X361" s="1" t="s">
        <v>138</v>
      </c>
      <c r="AB361" s="4">
        <v>8045.69</v>
      </c>
      <c r="AC361" s="4">
        <v>39.11</v>
      </c>
      <c r="AF361" s="1" t="s">
        <v>229</v>
      </c>
      <c r="AI361" s="9">
        <f t="shared" si="30"/>
        <v>44255</v>
      </c>
      <c r="AJ361" s="9">
        <f t="shared" si="31"/>
        <v>44207</v>
      </c>
      <c r="AK361" s="9">
        <f t="shared" si="32"/>
        <v>44237</v>
      </c>
      <c r="AL361" s="9">
        <f t="shared" si="33"/>
        <v>44255</v>
      </c>
      <c r="AM361" s="10">
        <f t="shared" si="34"/>
        <v>82</v>
      </c>
      <c r="AN361" s="11">
        <f t="shared" si="35"/>
        <v>659746.57999999996</v>
      </c>
    </row>
    <row r="362" spans="1:40" x14ac:dyDescent="0.2">
      <c r="A362" s="1" t="s">
        <v>359</v>
      </c>
      <c r="B362" s="1" t="s">
        <v>98</v>
      </c>
      <c r="C362" s="1" t="s">
        <v>138</v>
      </c>
      <c r="D362" s="1" t="s">
        <v>35</v>
      </c>
      <c r="E362" s="3">
        <v>9</v>
      </c>
      <c r="F362" s="1" t="s">
        <v>36</v>
      </c>
      <c r="G362" s="1" t="s">
        <v>1258</v>
      </c>
      <c r="H362" s="4">
        <v>1805.93</v>
      </c>
      <c r="I362" s="1" t="s">
        <v>223</v>
      </c>
      <c r="J362" s="1" t="s">
        <v>224</v>
      </c>
      <c r="K362" s="1" t="s">
        <v>131</v>
      </c>
      <c r="L362" s="1" t="s">
        <v>225</v>
      </c>
      <c r="M362" s="1" t="s">
        <v>226</v>
      </c>
      <c r="N362" s="1" t="s">
        <v>41</v>
      </c>
      <c r="O362" s="1" t="s">
        <v>1254</v>
      </c>
      <c r="P362" s="3">
        <v>249</v>
      </c>
      <c r="R362" s="1" t="s">
        <v>1259</v>
      </c>
      <c r="S362" s="1" t="s">
        <v>44</v>
      </c>
      <c r="T362" s="1" t="s">
        <v>228</v>
      </c>
      <c r="V362" s="1" t="s">
        <v>46</v>
      </c>
      <c r="W362" s="1" t="s">
        <v>47</v>
      </c>
      <c r="X362" s="1" t="s">
        <v>138</v>
      </c>
      <c r="AB362" s="4">
        <v>1805.93</v>
      </c>
      <c r="AC362" s="4">
        <v>12.34</v>
      </c>
      <c r="AF362" s="1" t="s">
        <v>229</v>
      </c>
      <c r="AI362" s="9">
        <f t="shared" si="30"/>
        <v>44255</v>
      </c>
      <c r="AJ362" s="9">
        <f t="shared" si="31"/>
        <v>44207</v>
      </c>
      <c r="AK362" s="9">
        <f t="shared" si="32"/>
        <v>44237</v>
      </c>
      <c r="AL362" s="9">
        <f t="shared" si="33"/>
        <v>44255</v>
      </c>
      <c r="AM362" s="10">
        <f t="shared" si="34"/>
        <v>82</v>
      </c>
      <c r="AN362" s="11">
        <f t="shared" si="35"/>
        <v>148086.26</v>
      </c>
    </row>
    <row r="363" spans="1:40" x14ac:dyDescent="0.2">
      <c r="A363" s="1" t="s">
        <v>359</v>
      </c>
      <c r="B363" s="1" t="s">
        <v>98</v>
      </c>
      <c r="C363" s="1" t="s">
        <v>138</v>
      </c>
      <c r="D363" s="1" t="s">
        <v>35</v>
      </c>
      <c r="E363" s="3">
        <v>10</v>
      </c>
      <c r="F363" s="1" t="s">
        <v>36</v>
      </c>
      <c r="G363" s="1" t="s">
        <v>1260</v>
      </c>
      <c r="H363" s="4">
        <v>5346.48</v>
      </c>
      <c r="I363" s="1" t="s">
        <v>223</v>
      </c>
      <c r="J363" s="1" t="s">
        <v>224</v>
      </c>
      <c r="K363" s="1" t="s">
        <v>131</v>
      </c>
      <c r="L363" s="1" t="s">
        <v>225</v>
      </c>
      <c r="M363" s="1" t="s">
        <v>226</v>
      </c>
      <c r="N363" s="1" t="s">
        <v>41</v>
      </c>
      <c r="O363" s="1" t="s">
        <v>1254</v>
      </c>
      <c r="P363" s="3">
        <v>249</v>
      </c>
      <c r="R363" s="1" t="s">
        <v>1261</v>
      </c>
      <c r="S363" s="1" t="s">
        <v>44</v>
      </c>
      <c r="T363" s="1" t="s">
        <v>228</v>
      </c>
      <c r="V363" s="1" t="s">
        <v>65</v>
      </c>
      <c r="W363" s="1" t="s">
        <v>66</v>
      </c>
      <c r="X363" s="1" t="s">
        <v>138</v>
      </c>
      <c r="AB363" s="4">
        <v>5346.48</v>
      </c>
      <c r="AC363" s="4">
        <v>31.75</v>
      </c>
      <c r="AF363" s="1" t="s">
        <v>229</v>
      </c>
      <c r="AI363" s="9">
        <f t="shared" si="30"/>
        <v>44255</v>
      </c>
      <c r="AJ363" s="9">
        <f t="shared" si="31"/>
        <v>44207</v>
      </c>
      <c r="AK363" s="9">
        <f t="shared" si="32"/>
        <v>44237</v>
      </c>
      <c r="AL363" s="9">
        <f t="shared" si="33"/>
        <v>44255</v>
      </c>
      <c r="AM363" s="10">
        <f t="shared" si="34"/>
        <v>82</v>
      </c>
      <c r="AN363" s="11">
        <f t="shared" si="35"/>
        <v>438411.36</v>
      </c>
    </row>
    <row r="364" spans="1:40" x14ac:dyDescent="0.2">
      <c r="A364" s="1" t="s">
        <v>359</v>
      </c>
      <c r="B364" s="1" t="s">
        <v>98</v>
      </c>
      <c r="C364" s="1" t="s">
        <v>138</v>
      </c>
      <c r="D364" s="1" t="s">
        <v>35</v>
      </c>
      <c r="E364" s="3">
        <v>11</v>
      </c>
      <c r="F364" s="1" t="s">
        <v>36</v>
      </c>
      <c r="G364" s="1" t="s">
        <v>1262</v>
      </c>
      <c r="H364" s="4">
        <v>40000.910000000003</v>
      </c>
      <c r="I364" s="1" t="s">
        <v>223</v>
      </c>
      <c r="J364" s="1" t="s">
        <v>224</v>
      </c>
      <c r="K364" s="1" t="s">
        <v>131</v>
      </c>
      <c r="L364" s="1" t="s">
        <v>225</v>
      </c>
      <c r="M364" s="1" t="s">
        <v>226</v>
      </c>
      <c r="N364" s="1" t="s">
        <v>41</v>
      </c>
      <c r="O364" s="1" t="s">
        <v>1254</v>
      </c>
      <c r="P364" s="3">
        <v>249</v>
      </c>
      <c r="R364" s="1" t="s">
        <v>1263</v>
      </c>
      <c r="S364" s="1" t="s">
        <v>44</v>
      </c>
      <c r="T364" s="1" t="s">
        <v>228</v>
      </c>
      <c r="V364" s="1" t="s">
        <v>65</v>
      </c>
      <c r="W364" s="1" t="s">
        <v>66</v>
      </c>
      <c r="X364" s="1" t="s">
        <v>138</v>
      </c>
      <c r="AB364" s="4">
        <v>40000.910000000003</v>
      </c>
      <c r="AC364" s="4">
        <v>217.75</v>
      </c>
      <c r="AF364" s="1" t="s">
        <v>229</v>
      </c>
      <c r="AI364" s="9">
        <f t="shared" si="30"/>
        <v>44255</v>
      </c>
      <c r="AJ364" s="9">
        <f t="shared" si="31"/>
        <v>44207</v>
      </c>
      <c r="AK364" s="9">
        <f t="shared" si="32"/>
        <v>44237</v>
      </c>
      <c r="AL364" s="9">
        <f t="shared" si="33"/>
        <v>44255</v>
      </c>
      <c r="AM364" s="10">
        <f t="shared" si="34"/>
        <v>82</v>
      </c>
      <c r="AN364" s="11">
        <f t="shared" si="35"/>
        <v>3280074.62</v>
      </c>
    </row>
    <row r="365" spans="1:40" x14ac:dyDescent="0.2">
      <c r="A365" s="1" t="s">
        <v>359</v>
      </c>
      <c r="B365" s="1" t="s">
        <v>98</v>
      </c>
      <c r="C365" s="1" t="s">
        <v>138</v>
      </c>
      <c r="D365" s="1" t="s">
        <v>35</v>
      </c>
      <c r="E365" s="3">
        <v>12</v>
      </c>
      <c r="F365" s="1" t="s">
        <v>36</v>
      </c>
      <c r="G365" s="1" t="s">
        <v>1264</v>
      </c>
      <c r="H365" s="4">
        <v>7869.79</v>
      </c>
      <c r="I365" s="1" t="s">
        <v>223</v>
      </c>
      <c r="J365" s="1" t="s">
        <v>224</v>
      </c>
      <c r="K365" s="1" t="s">
        <v>131</v>
      </c>
      <c r="L365" s="1" t="s">
        <v>225</v>
      </c>
      <c r="M365" s="1" t="s">
        <v>226</v>
      </c>
      <c r="N365" s="1" t="s">
        <v>41</v>
      </c>
      <c r="O365" s="1" t="s">
        <v>1254</v>
      </c>
      <c r="P365" s="3">
        <v>249</v>
      </c>
      <c r="R365" s="1" t="s">
        <v>1265</v>
      </c>
      <c r="S365" s="1" t="s">
        <v>44</v>
      </c>
      <c r="T365" s="1" t="s">
        <v>228</v>
      </c>
      <c r="V365" s="1" t="s">
        <v>46</v>
      </c>
      <c r="W365" s="1" t="s">
        <v>47</v>
      </c>
      <c r="X365" s="1" t="s">
        <v>138</v>
      </c>
      <c r="AB365" s="4">
        <v>7869.79</v>
      </c>
      <c r="AC365" s="4">
        <v>47.7</v>
      </c>
      <c r="AF365" s="1" t="s">
        <v>229</v>
      </c>
      <c r="AI365" s="9">
        <f t="shared" si="30"/>
        <v>44255</v>
      </c>
      <c r="AJ365" s="9">
        <f t="shared" si="31"/>
        <v>44207</v>
      </c>
      <c r="AK365" s="9">
        <f t="shared" si="32"/>
        <v>44237</v>
      </c>
      <c r="AL365" s="9">
        <f t="shared" si="33"/>
        <v>44255</v>
      </c>
      <c r="AM365" s="10">
        <f t="shared" si="34"/>
        <v>82</v>
      </c>
      <c r="AN365" s="11">
        <f t="shared" si="35"/>
        <v>645322.78</v>
      </c>
    </row>
    <row r="366" spans="1:40" hidden="1" x14ac:dyDescent="0.2">
      <c r="A366" s="1" t="s">
        <v>1182</v>
      </c>
      <c r="B366" s="1" t="s">
        <v>1182</v>
      </c>
      <c r="C366" s="1" t="s">
        <v>1182</v>
      </c>
      <c r="D366" s="1" t="s">
        <v>78</v>
      </c>
      <c r="E366" s="3">
        <v>20122</v>
      </c>
      <c r="F366" s="1" t="s">
        <v>77</v>
      </c>
      <c r="G366" s="1" t="s">
        <v>78</v>
      </c>
      <c r="H366" s="4">
        <v>59412.51</v>
      </c>
      <c r="I366" s="1" t="s">
        <v>372</v>
      </c>
      <c r="N366" s="1" t="s">
        <v>373</v>
      </c>
      <c r="O366" s="1" t="s">
        <v>1254</v>
      </c>
      <c r="P366" s="3">
        <v>248</v>
      </c>
      <c r="R366" s="1" t="s">
        <v>1266</v>
      </c>
      <c r="S366" s="1" t="s">
        <v>44</v>
      </c>
      <c r="X366" s="1" t="s">
        <v>892</v>
      </c>
      <c r="AB366" s="4">
        <v>0</v>
      </c>
      <c r="AC366" s="4">
        <v>0</v>
      </c>
      <c r="AI366" s="9">
        <f t="shared" si="30"/>
        <v>44336</v>
      </c>
      <c r="AJ366" s="9">
        <f t="shared" si="31"/>
        <v>44295</v>
      </c>
      <c r="AK366" s="9">
        <f t="shared" si="32"/>
        <v>44325</v>
      </c>
      <c r="AL366" s="9">
        <f t="shared" si="33"/>
        <v>44336</v>
      </c>
      <c r="AM366" s="10">
        <f t="shared" si="34"/>
        <v>1</v>
      </c>
      <c r="AN366" s="11">
        <f t="shared" si="35"/>
        <v>59412.51</v>
      </c>
    </row>
    <row r="367" spans="1:40" hidden="1" x14ac:dyDescent="0.2">
      <c r="A367" s="1" t="s">
        <v>1182</v>
      </c>
      <c r="B367" s="1" t="s">
        <v>1182</v>
      </c>
      <c r="C367" s="1" t="s">
        <v>1182</v>
      </c>
      <c r="D367" s="1" t="s">
        <v>78</v>
      </c>
      <c r="E367" s="3">
        <v>20123</v>
      </c>
      <c r="F367" s="1" t="s">
        <v>77</v>
      </c>
      <c r="G367" s="1" t="s">
        <v>78</v>
      </c>
      <c r="H367" s="4">
        <v>749.06</v>
      </c>
      <c r="I367" s="1" t="s">
        <v>372</v>
      </c>
      <c r="N367" s="1" t="s">
        <v>373</v>
      </c>
      <c r="O367" s="1" t="s">
        <v>1254</v>
      </c>
      <c r="P367" s="3">
        <v>248</v>
      </c>
      <c r="R367" s="1" t="s">
        <v>1267</v>
      </c>
      <c r="S367" s="1" t="s">
        <v>44</v>
      </c>
      <c r="X367" s="1" t="s">
        <v>971</v>
      </c>
      <c r="AB367" s="4">
        <v>0</v>
      </c>
      <c r="AC367" s="4">
        <v>0</v>
      </c>
      <c r="AI367" s="9">
        <f t="shared" si="30"/>
        <v>44336</v>
      </c>
      <c r="AJ367" s="9">
        <f t="shared" si="31"/>
        <v>44299</v>
      </c>
      <c r="AK367" s="9">
        <f t="shared" si="32"/>
        <v>44329</v>
      </c>
      <c r="AL367" s="9">
        <f t="shared" si="33"/>
        <v>44336</v>
      </c>
      <c r="AM367" s="10">
        <f t="shared" si="34"/>
        <v>1</v>
      </c>
      <c r="AN367" s="11">
        <f t="shared" si="35"/>
        <v>749.06</v>
      </c>
    </row>
    <row r="368" spans="1:40" x14ac:dyDescent="0.2">
      <c r="A368" s="1" t="s">
        <v>1186</v>
      </c>
      <c r="B368" s="1" t="s">
        <v>786</v>
      </c>
      <c r="C368" s="1" t="s">
        <v>1239</v>
      </c>
      <c r="D368" s="1" t="s">
        <v>35</v>
      </c>
      <c r="E368" s="3">
        <v>178</v>
      </c>
      <c r="F368" s="1" t="s">
        <v>36</v>
      </c>
      <c r="G368" s="1" t="s">
        <v>1268</v>
      </c>
      <c r="H368" s="4">
        <v>90</v>
      </c>
      <c r="I368" s="1" t="s">
        <v>448</v>
      </c>
      <c r="J368" s="1" t="s">
        <v>449</v>
      </c>
      <c r="K368" s="1" t="s">
        <v>450</v>
      </c>
      <c r="L368" s="1" t="s">
        <v>225</v>
      </c>
      <c r="M368" s="1" t="s">
        <v>451</v>
      </c>
      <c r="N368" s="1" t="s">
        <v>41</v>
      </c>
      <c r="O368" s="1" t="s">
        <v>1269</v>
      </c>
      <c r="P368" s="3">
        <v>251</v>
      </c>
      <c r="R368" s="1" t="s">
        <v>1270</v>
      </c>
      <c r="S368" s="1" t="s">
        <v>44</v>
      </c>
      <c r="T368" s="1" t="s">
        <v>454</v>
      </c>
      <c r="V368" s="1" t="s">
        <v>65</v>
      </c>
      <c r="W368" s="1" t="s">
        <v>66</v>
      </c>
      <c r="X368" s="1" t="s">
        <v>1132</v>
      </c>
      <c r="AB368" s="4">
        <v>90</v>
      </c>
      <c r="AC368" s="4">
        <v>3.6</v>
      </c>
      <c r="AF368" s="1" t="s">
        <v>152</v>
      </c>
      <c r="AI368" s="9">
        <f t="shared" si="30"/>
        <v>44347</v>
      </c>
      <c r="AJ368" s="9">
        <f t="shared" si="31"/>
        <v>44323</v>
      </c>
      <c r="AK368" s="9">
        <f t="shared" si="32"/>
        <v>44353</v>
      </c>
      <c r="AL368" s="9">
        <f t="shared" si="33"/>
        <v>44353</v>
      </c>
      <c r="AM368" s="10">
        <f t="shared" si="34"/>
        <v>-13</v>
      </c>
      <c r="AN368" s="11">
        <f t="shared" si="35"/>
        <v>-1170</v>
      </c>
    </row>
    <row r="369" spans="1:40" hidden="1" x14ac:dyDescent="0.2">
      <c r="A369" s="1" t="s">
        <v>1254</v>
      </c>
      <c r="B369" s="1" t="s">
        <v>1254</v>
      </c>
      <c r="C369" s="1" t="s">
        <v>1254</v>
      </c>
      <c r="D369" s="1" t="s">
        <v>78</v>
      </c>
      <c r="E369" s="3">
        <v>20124</v>
      </c>
      <c r="F369" s="1" t="s">
        <v>77</v>
      </c>
      <c r="G369" s="1" t="s">
        <v>78</v>
      </c>
      <c r="H369" s="4">
        <v>511.16</v>
      </c>
      <c r="I369" s="1" t="s">
        <v>1271</v>
      </c>
      <c r="K369" s="1" t="s">
        <v>102</v>
      </c>
      <c r="N369" s="1" t="s">
        <v>283</v>
      </c>
      <c r="O369" s="1" t="s">
        <v>1269</v>
      </c>
      <c r="P369" s="3">
        <v>250</v>
      </c>
      <c r="R369" s="1" t="s">
        <v>1272</v>
      </c>
      <c r="S369" s="1" t="s">
        <v>44</v>
      </c>
      <c r="X369" s="1" t="s">
        <v>1132</v>
      </c>
      <c r="AB369" s="4">
        <v>0</v>
      </c>
      <c r="AC369" s="4">
        <v>0</v>
      </c>
      <c r="AI369" s="9">
        <f t="shared" si="30"/>
        <v>44337</v>
      </c>
      <c r="AJ369" s="9">
        <f t="shared" si="31"/>
        <v>44323</v>
      </c>
      <c r="AK369" s="9">
        <f t="shared" si="32"/>
        <v>44353</v>
      </c>
      <c r="AL369" s="9">
        <f t="shared" si="33"/>
        <v>44353</v>
      </c>
      <c r="AM369" s="10">
        <f t="shared" si="34"/>
        <v>-13</v>
      </c>
      <c r="AN369" s="11">
        <f t="shared" si="35"/>
        <v>-6645.08</v>
      </c>
    </row>
    <row r="370" spans="1:40" x14ac:dyDescent="0.2">
      <c r="A370" s="1" t="s">
        <v>922</v>
      </c>
      <c r="B370" s="1" t="s">
        <v>542</v>
      </c>
      <c r="C370" s="1" t="s">
        <v>359</v>
      </c>
      <c r="D370" s="1" t="s">
        <v>35</v>
      </c>
      <c r="E370" s="3">
        <v>79</v>
      </c>
      <c r="F370" s="1" t="s">
        <v>36</v>
      </c>
      <c r="G370" s="1" t="s">
        <v>1273</v>
      </c>
      <c r="H370" s="4">
        <v>12799.2</v>
      </c>
      <c r="I370" s="1" t="s">
        <v>467</v>
      </c>
      <c r="J370" s="1" t="s">
        <v>468</v>
      </c>
      <c r="K370" s="1" t="s">
        <v>469</v>
      </c>
      <c r="L370" s="1" t="s">
        <v>148</v>
      </c>
      <c r="M370" s="1" t="s">
        <v>470</v>
      </c>
      <c r="N370" s="1" t="s">
        <v>41</v>
      </c>
      <c r="O370" s="1" t="s">
        <v>1166</v>
      </c>
      <c r="P370" s="3">
        <v>252</v>
      </c>
      <c r="R370" s="1" t="s">
        <v>1274</v>
      </c>
      <c r="S370" s="1" t="s">
        <v>44</v>
      </c>
      <c r="T370" s="1" t="s">
        <v>1275</v>
      </c>
      <c r="V370" s="1" t="s">
        <v>46</v>
      </c>
      <c r="W370" s="1" t="s">
        <v>47</v>
      </c>
      <c r="X370" s="1" t="s">
        <v>571</v>
      </c>
      <c r="AB370" s="4">
        <v>12799.2</v>
      </c>
      <c r="AC370" s="4">
        <v>2815.82</v>
      </c>
      <c r="AF370" s="1" t="s">
        <v>473</v>
      </c>
      <c r="AI370" s="9">
        <f t="shared" si="30"/>
        <v>44267</v>
      </c>
      <c r="AJ370" s="9">
        <f t="shared" si="31"/>
        <v>44251</v>
      </c>
      <c r="AK370" s="9">
        <f t="shared" si="32"/>
        <v>44281</v>
      </c>
      <c r="AL370" s="9">
        <f t="shared" si="33"/>
        <v>44281</v>
      </c>
      <c r="AM370" s="10">
        <f t="shared" si="34"/>
        <v>60</v>
      </c>
      <c r="AN370" s="11">
        <f t="shared" si="35"/>
        <v>767952</v>
      </c>
    </row>
    <row r="371" spans="1:40" x14ac:dyDescent="0.2">
      <c r="A371" s="1" t="s">
        <v>1182</v>
      </c>
      <c r="B371" s="1" t="s">
        <v>1020</v>
      </c>
      <c r="C371" s="1" t="s">
        <v>786</v>
      </c>
      <c r="D371" s="1" t="s">
        <v>35</v>
      </c>
      <c r="E371" s="3">
        <v>167</v>
      </c>
      <c r="F371" s="1" t="s">
        <v>36</v>
      </c>
      <c r="G371" s="1" t="s">
        <v>1276</v>
      </c>
      <c r="H371" s="4">
        <v>1477</v>
      </c>
      <c r="I371" s="1" t="s">
        <v>467</v>
      </c>
      <c r="J371" s="1" t="s">
        <v>468</v>
      </c>
      <c r="K371" s="1" t="s">
        <v>469</v>
      </c>
      <c r="L371" s="1" t="s">
        <v>148</v>
      </c>
      <c r="M371" s="1" t="s">
        <v>470</v>
      </c>
      <c r="N371" s="1" t="s">
        <v>41</v>
      </c>
      <c r="O371" s="1" t="s">
        <v>1166</v>
      </c>
      <c r="P371" s="3">
        <v>252</v>
      </c>
      <c r="R371" s="1" t="s">
        <v>1277</v>
      </c>
      <c r="S371" s="1" t="s">
        <v>44</v>
      </c>
      <c r="T371" s="1" t="s">
        <v>1275</v>
      </c>
      <c r="V371" s="1" t="s">
        <v>46</v>
      </c>
      <c r="W371" s="1" t="s">
        <v>47</v>
      </c>
      <c r="X371" s="1" t="s">
        <v>1171</v>
      </c>
      <c r="AB371" s="4">
        <v>1477</v>
      </c>
      <c r="AC371" s="4">
        <v>324.94</v>
      </c>
      <c r="AF371" s="1" t="s">
        <v>473</v>
      </c>
      <c r="AI371" s="9">
        <f t="shared" si="30"/>
        <v>44336</v>
      </c>
      <c r="AJ371" s="9">
        <f t="shared" si="31"/>
        <v>44315</v>
      </c>
      <c r="AK371" s="9">
        <f t="shared" si="32"/>
        <v>44345</v>
      </c>
      <c r="AL371" s="9">
        <f t="shared" si="33"/>
        <v>44345</v>
      </c>
      <c r="AM371" s="10">
        <f t="shared" si="34"/>
        <v>-4</v>
      </c>
      <c r="AN371" s="11">
        <f t="shared" si="35"/>
        <v>-5908</v>
      </c>
    </row>
    <row r="372" spans="1:40" x14ac:dyDescent="0.2">
      <c r="A372" s="1" t="s">
        <v>1182</v>
      </c>
      <c r="B372" s="1" t="s">
        <v>1020</v>
      </c>
      <c r="C372" s="1" t="s">
        <v>786</v>
      </c>
      <c r="D372" s="1" t="s">
        <v>35</v>
      </c>
      <c r="E372" s="3">
        <v>168</v>
      </c>
      <c r="F372" s="1" t="s">
        <v>36</v>
      </c>
      <c r="G372" s="1" t="s">
        <v>1278</v>
      </c>
      <c r="H372" s="4">
        <v>6458</v>
      </c>
      <c r="I372" s="1" t="s">
        <v>467</v>
      </c>
      <c r="J372" s="1" t="s">
        <v>468</v>
      </c>
      <c r="K372" s="1" t="s">
        <v>469</v>
      </c>
      <c r="L372" s="1" t="s">
        <v>148</v>
      </c>
      <c r="M372" s="1" t="s">
        <v>470</v>
      </c>
      <c r="N372" s="1" t="s">
        <v>41</v>
      </c>
      <c r="O372" s="1" t="s">
        <v>1166</v>
      </c>
      <c r="P372" s="3">
        <v>252</v>
      </c>
      <c r="R372" s="1" t="s">
        <v>1279</v>
      </c>
      <c r="S372" s="1" t="s">
        <v>44</v>
      </c>
      <c r="T372" s="1" t="s">
        <v>1275</v>
      </c>
      <c r="V372" s="1" t="s">
        <v>46</v>
      </c>
      <c r="W372" s="1" t="s">
        <v>47</v>
      </c>
      <c r="X372" s="1" t="s">
        <v>1171</v>
      </c>
      <c r="AB372" s="4">
        <v>6458</v>
      </c>
      <c r="AC372" s="4">
        <v>1420.76</v>
      </c>
      <c r="AF372" s="1" t="s">
        <v>473</v>
      </c>
      <c r="AI372" s="9">
        <f t="shared" si="30"/>
        <v>44336</v>
      </c>
      <c r="AJ372" s="9">
        <f t="shared" si="31"/>
        <v>44315</v>
      </c>
      <c r="AK372" s="9">
        <f t="shared" si="32"/>
        <v>44345</v>
      </c>
      <c r="AL372" s="9">
        <f t="shared" si="33"/>
        <v>44345</v>
      </c>
      <c r="AM372" s="10">
        <f t="shared" si="34"/>
        <v>-4</v>
      </c>
      <c r="AN372" s="11">
        <f t="shared" si="35"/>
        <v>-25832</v>
      </c>
    </row>
    <row r="373" spans="1:40" x14ac:dyDescent="0.2">
      <c r="A373" s="1" t="s">
        <v>1280</v>
      </c>
      <c r="B373" s="1" t="s">
        <v>722</v>
      </c>
      <c r="C373" s="1" t="s">
        <v>732</v>
      </c>
      <c r="D373" s="1" t="s">
        <v>35</v>
      </c>
      <c r="E373" s="3">
        <v>88</v>
      </c>
      <c r="F373" s="1" t="s">
        <v>36</v>
      </c>
      <c r="G373" s="1" t="s">
        <v>1281</v>
      </c>
      <c r="H373" s="4">
        <v>32.31</v>
      </c>
      <c r="I373" s="1" t="s">
        <v>38</v>
      </c>
      <c r="J373" s="1" t="s">
        <v>39</v>
      </c>
      <c r="K373" s="1" t="s">
        <v>40</v>
      </c>
      <c r="N373" s="1" t="s">
        <v>41</v>
      </c>
      <c r="O373" s="1" t="s">
        <v>1282</v>
      </c>
      <c r="P373" s="3">
        <v>253</v>
      </c>
      <c r="R373" s="1" t="s">
        <v>1283</v>
      </c>
      <c r="S373" s="1" t="s">
        <v>44</v>
      </c>
      <c r="T373" s="1" t="s">
        <v>1136</v>
      </c>
      <c r="V373" s="1" t="s">
        <v>46</v>
      </c>
      <c r="W373" s="1" t="s">
        <v>47</v>
      </c>
      <c r="X373" s="1" t="s">
        <v>732</v>
      </c>
      <c r="AB373" s="4">
        <v>32.31</v>
      </c>
      <c r="AC373" s="4">
        <v>3.23</v>
      </c>
      <c r="AF373" s="1" t="s">
        <v>48</v>
      </c>
      <c r="AI373" s="9">
        <f t="shared" si="30"/>
        <v>44350</v>
      </c>
      <c r="AJ373" s="9">
        <f t="shared" si="31"/>
        <v>44264</v>
      </c>
      <c r="AK373" s="9">
        <f t="shared" si="32"/>
        <v>44294</v>
      </c>
      <c r="AL373" s="9">
        <f t="shared" si="33"/>
        <v>44350</v>
      </c>
      <c r="AM373" s="10">
        <f t="shared" si="34"/>
        <v>-8</v>
      </c>
      <c r="AN373" s="11">
        <f t="shared" si="35"/>
        <v>-258.48</v>
      </c>
    </row>
    <row r="374" spans="1:40" x14ac:dyDescent="0.2">
      <c r="A374" s="1" t="s">
        <v>1284</v>
      </c>
      <c r="B374" s="1" t="s">
        <v>751</v>
      </c>
      <c r="C374" s="1" t="s">
        <v>820</v>
      </c>
      <c r="D374" s="1" t="s">
        <v>35</v>
      </c>
      <c r="E374" s="3">
        <v>100</v>
      </c>
      <c r="F374" s="1" t="s">
        <v>36</v>
      </c>
      <c r="G374" s="1" t="s">
        <v>1285</v>
      </c>
      <c r="H374" s="4">
        <v>252.31</v>
      </c>
      <c r="I374" s="1" t="s">
        <v>38</v>
      </c>
      <c r="J374" s="1" t="s">
        <v>39</v>
      </c>
      <c r="K374" s="1" t="s">
        <v>40</v>
      </c>
      <c r="N374" s="1" t="s">
        <v>41</v>
      </c>
      <c r="O374" s="1" t="s">
        <v>1282</v>
      </c>
      <c r="P374" s="3">
        <v>254</v>
      </c>
      <c r="R374" s="1" t="s">
        <v>1286</v>
      </c>
      <c r="S374" s="1" t="s">
        <v>44</v>
      </c>
      <c r="T374" s="1" t="s">
        <v>1136</v>
      </c>
      <c r="V374" s="1" t="s">
        <v>46</v>
      </c>
      <c r="W374" s="1" t="s">
        <v>47</v>
      </c>
      <c r="X374" s="1" t="s">
        <v>922</v>
      </c>
      <c r="AB374" s="4">
        <v>252.31</v>
      </c>
      <c r="AC374" s="4">
        <v>25.23</v>
      </c>
      <c r="AF374" s="1" t="s">
        <v>48</v>
      </c>
      <c r="AI374" s="9">
        <f t="shared" si="30"/>
        <v>44355</v>
      </c>
      <c r="AJ374" s="9">
        <f t="shared" si="31"/>
        <v>44267</v>
      </c>
      <c r="AK374" s="9">
        <f t="shared" si="32"/>
        <v>44297</v>
      </c>
      <c r="AL374" s="9">
        <f t="shared" si="33"/>
        <v>44355</v>
      </c>
      <c r="AM374" s="10">
        <f t="shared" si="34"/>
        <v>-13</v>
      </c>
      <c r="AN374" s="11">
        <f t="shared" si="35"/>
        <v>-3280.03</v>
      </c>
    </row>
    <row r="375" spans="1:40" x14ac:dyDescent="0.2">
      <c r="A375" s="1" t="s">
        <v>786</v>
      </c>
      <c r="B375" s="1" t="s">
        <v>597</v>
      </c>
      <c r="C375" s="1" t="s">
        <v>597</v>
      </c>
      <c r="D375" s="1" t="s">
        <v>35</v>
      </c>
      <c r="E375" s="3">
        <v>129</v>
      </c>
      <c r="F375" s="1" t="s">
        <v>36</v>
      </c>
      <c r="G375" s="1" t="s">
        <v>1287</v>
      </c>
      <c r="H375" s="4">
        <v>10.91</v>
      </c>
      <c r="I375" s="1" t="s">
        <v>145</v>
      </c>
      <c r="J375" s="1" t="s">
        <v>146</v>
      </c>
      <c r="K375" s="1" t="s">
        <v>147</v>
      </c>
      <c r="L375" s="1" t="s">
        <v>148</v>
      </c>
      <c r="M375" s="1" t="s">
        <v>149</v>
      </c>
      <c r="N375" s="1" t="s">
        <v>41</v>
      </c>
      <c r="O375" s="1" t="s">
        <v>1282</v>
      </c>
      <c r="P375" s="3">
        <v>256</v>
      </c>
      <c r="R375" s="1" t="s">
        <v>1288</v>
      </c>
      <c r="S375" s="1" t="s">
        <v>44</v>
      </c>
      <c r="T375" s="1" t="s">
        <v>151</v>
      </c>
      <c r="V375" s="1" t="s">
        <v>65</v>
      </c>
      <c r="W375" s="1" t="s">
        <v>66</v>
      </c>
      <c r="X375" s="1" t="s">
        <v>597</v>
      </c>
      <c r="AB375" s="4">
        <v>10.91</v>
      </c>
      <c r="AC375" s="4">
        <v>2.4</v>
      </c>
      <c r="AF375" s="1" t="s">
        <v>152</v>
      </c>
      <c r="AI375" s="9">
        <f t="shared" si="30"/>
        <v>44316</v>
      </c>
      <c r="AJ375" s="9">
        <f t="shared" si="31"/>
        <v>44286</v>
      </c>
      <c r="AK375" s="9">
        <f t="shared" si="32"/>
        <v>44316</v>
      </c>
      <c r="AL375" s="9">
        <f t="shared" si="33"/>
        <v>44316</v>
      </c>
      <c r="AM375" s="10">
        <f t="shared" si="34"/>
        <v>26</v>
      </c>
      <c r="AN375" s="11">
        <f t="shared" si="35"/>
        <v>283.66000000000003</v>
      </c>
    </row>
    <row r="376" spans="1:40" x14ac:dyDescent="0.2">
      <c r="A376" s="1" t="s">
        <v>786</v>
      </c>
      <c r="B376" s="1" t="s">
        <v>597</v>
      </c>
      <c r="C376" s="1" t="s">
        <v>1000</v>
      </c>
      <c r="D376" s="1" t="s">
        <v>35</v>
      </c>
      <c r="E376" s="3">
        <v>131</v>
      </c>
      <c r="F376" s="1" t="s">
        <v>36</v>
      </c>
      <c r="G376" s="1" t="s">
        <v>1289</v>
      </c>
      <c r="H376" s="4">
        <v>114.02</v>
      </c>
      <c r="I376" s="1" t="s">
        <v>145</v>
      </c>
      <c r="J376" s="1" t="s">
        <v>146</v>
      </c>
      <c r="K376" s="1" t="s">
        <v>147</v>
      </c>
      <c r="L376" s="1" t="s">
        <v>148</v>
      </c>
      <c r="M376" s="1" t="s">
        <v>149</v>
      </c>
      <c r="N376" s="1" t="s">
        <v>41</v>
      </c>
      <c r="O376" s="1" t="s">
        <v>1282</v>
      </c>
      <c r="P376" s="3">
        <v>256</v>
      </c>
      <c r="R376" s="1" t="s">
        <v>1290</v>
      </c>
      <c r="S376" s="1" t="s">
        <v>44</v>
      </c>
      <c r="T376" s="1" t="s">
        <v>151</v>
      </c>
      <c r="V376" s="1" t="s">
        <v>65</v>
      </c>
      <c r="W376" s="1" t="s">
        <v>66</v>
      </c>
      <c r="X376" s="1" t="s">
        <v>883</v>
      </c>
      <c r="AB376" s="4">
        <v>114.02</v>
      </c>
      <c r="AC376" s="4">
        <v>13.82</v>
      </c>
      <c r="AF376" s="1" t="s">
        <v>156</v>
      </c>
      <c r="AI376" s="9">
        <f t="shared" si="30"/>
        <v>44316</v>
      </c>
      <c r="AJ376" s="9">
        <f t="shared" si="31"/>
        <v>44287</v>
      </c>
      <c r="AK376" s="9">
        <f t="shared" si="32"/>
        <v>44317</v>
      </c>
      <c r="AL376" s="9">
        <f t="shared" si="33"/>
        <v>44317</v>
      </c>
      <c r="AM376" s="10">
        <f t="shared" si="34"/>
        <v>25</v>
      </c>
      <c r="AN376" s="11">
        <f t="shared" si="35"/>
        <v>2850.5</v>
      </c>
    </row>
    <row r="377" spans="1:40" x14ac:dyDescent="0.2">
      <c r="A377" s="1" t="s">
        <v>1186</v>
      </c>
      <c r="B377" s="1" t="s">
        <v>1291</v>
      </c>
      <c r="C377" s="1" t="s">
        <v>786</v>
      </c>
      <c r="D377" s="1" t="s">
        <v>35</v>
      </c>
      <c r="E377" s="3">
        <v>173</v>
      </c>
      <c r="F377" s="1" t="s">
        <v>36</v>
      </c>
      <c r="G377" s="1" t="s">
        <v>1292</v>
      </c>
      <c r="H377" s="4">
        <v>329.21</v>
      </c>
      <c r="I377" s="1" t="s">
        <v>145</v>
      </c>
      <c r="J377" s="1" t="s">
        <v>146</v>
      </c>
      <c r="K377" s="1" t="s">
        <v>147</v>
      </c>
      <c r="L377" s="1" t="s">
        <v>148</v>
      </c>
      <c r="M377" s="1" t="s">
        <v>149</v>
      </c>
      <c r="N377" s="1" t="s">
        <v>41</v>
      </c>
      <c r="O377" s="1" t="s">
        <v>1282</v>
      </c>
      <c r="P377" s="3">
        <v>256</v>
      </c>
      <c r="R377" s="1" t="s">
        <v>1293</v>
      </c>
      <c r="S377" s="1" t="s">
        <v>44</v>
      </c>
      <c r="T377" s="1" t="s">
        <v>151</v>
      </c>
      <c r="V377" s="1" t="s">
        <v>65</v>
      </c>
      <c r="W377" s="1" t="s">
        <v>66</v>
      </c>
      <c r="X377" s="1" t="s">
        <v>786</v>
      </c>
      <c r="AB377" s="4">
        <v>329.21</v>
      </c>
      <c r="AC377" s="4">
        <v>66.430000000000007</v>
      </c>
      <c r="AF377" s="1" t="s">
        <v>152</v>
      </c>
      <c r="AI377" s="9">
        <f t="shared" si="30"/>
        <v>44347</v>
      </c>
      <c r="AJ377" s="9">
        <f t="shared" si="31"/>
        <v>44316</v>
      </c>
      <c r="AK377" s="9">
        <f t="shared" si="32"/>
        <v>44346</v>
      </c>
      <c r="AL377" s="9">
        <f t="shared" si="33"/>
        <v>44347</v>
      </c>
      <c r="AM377" s="10">
        <f t="shared" si="34"/>
        <v>-5</v>
      </c>
      <c r="AN377" s="11">
        <f t="shared" si="35"/>
        <v>-1646.05</v>
      </c>
    </row>
    <row r="378" spans="1:40" x14ac:dyDescent="0.2">
      <c r="A378" s="1" t="s">
        <v>1186</v>
      </c>
      <c r="B378" s="1" t="s">
        <v>1291</v>
      </c>
      <c r="C378" s="1" t="s">
        <v>1134</v>
      </c>
      <c r="D378" s="1" t="s">
        <v>35</v>
      </c>
      <c r="E378" s="3">
        <v>174</v>
      </c>
      <c r="F378" s="1" t="s">
        <v>36</v>
      </c>
      <c r="G378" s="1" t="s">
        <v>1294</v>
      </c>
      <c r="H378" s="4">
        <v>91.21</v>
      </c>
      <c r="I378" s="1" t="s">
        <v>145</v>
      </c>
      <c r="J378" s="1" t="s">
        <v>146</v>
      </c>
      <c r="K378" s="1" t="s">
        <v>147</v>
      </c>
      <c r="L378" s="1" t="s">
        <v>148</v>
      </c>
      <c r="M378" s="1" t="s">
        <v>149</v>
      </c>
      <c r="N378" s="1" t="s">
        <v>41</v>
      </c>
      <c r="O378" s="1" t="s">
        <v>1282</v>
      </c>
      <c r="P378" s="3">
        <v>256</v>
      </c>
      <c r="R378" s="1" t="s">
        <v>1295</v>
      </c>
      <c r="S378" s="1" t="s">
        <v>44</v>
      </c>
      <c r="T378" s="1" t="s">
        <v>151</v>
      </c>
      <c r="V378" s="1" t="s">
        <v>65</v>
      </c>
      <c r="W378" s="1" t="s">
        <v>66</v>
      </c>
      <c r="X378" s="1" t="s">
        <v>1296</v>
      </c>
      <c r="AB378" s="4">
        <v>91.21</v>
      </c>
      <c r="AC378" s="4">
        <v>12.01</v>
      </c>
      <c r="AF378" s="1" t="s">
        <v>156</v>
      </c>
      <c r="AI378" s="9">
        <f t="shared" si="30"/>
        <v>44347</v>
      </c>
      <c r="AJ378" s="9">
        <f t="shared" si="31"/>
        <v>44317</v>
      </c>
      <c r="AK378" s="9">
        <f t="shared" si="32"/>
        <v>44347</v>
      </c>
      <c r="AL378" s="9">
        <f t="shared" si="33"/>
        <v>44347</v>
      </c>
      <c r="AM378" s="10">
        <f t="shared" si="34"/>
        <v>-5</v>
      </c>
      <c r="AN378" s="11">
        <f t="shared" si="35"/>
        <v>-456.04999999999995</v>
      </c>
    </row>
    <row r="379" spans="1:40" x14ac:dyDescent="0.2">
      <c r="A379" s="1" t="s">
        <v>1186</v>
      </c>
      <c r="B379" s="1" t="s">
        <v>786</v>
      </c>
      <c r="C379" s="1" t="s">
        <v>1239</v>
      </c>
      <c r="D379" s="1" t="s">
        <v>35</v>
      </c>
      <c r="E379" s="3">
        <v>179</v>
      </c>
      <c r="F379" s="1" t="s">
        <v>36</v>
      </c>
      <c r="G379" s="1" t="s">
        <v>1297</v>
      </c>
      <c r="H379" s="4">
        <v>374.25</v>
      </c>
      <c r="I379" s="1" t="s">
        <v>1298</v>
      </c>
      <c r="J379" s="1" t="s">
        <v>1299</v>
      </c>
      <c r="K379" s="1" t="s">
        <v>1300</v>
      </c>
      <c r="L379" s="1" t="s">
        <v>1301</v>
      </c>
      <c r="M379" s="1" t="s">
        <v>1302</v>
      </c>
      <c r="N379" s="1" t="s">
        <v>41</v>
      </c>
      <c r="O379" s="1" t="s">
        <v>1282</v>
      </c>
      <c r="P379" s="3">
        <v>255</v>
      </c>
      <c r="R379" s="1" t="s">
        <v>1303</v>
      </c>
      <c r="S379" s="1" t="s">
        <v>44</v>
      </c>
      <c r="T379" s="1" t="s">
        <v>1304</v>
      </c>
      <c r="V379" s="1" t="s">
        <v>65</v>
      </c>
      <c r="W379" s="1" t="s">
        <v>66</v>
      </c>
      <c r="X379" s="1" t="s">
        <v>1132</v>
      </c>
      <c r="AB379" s="4">
        <v>374.25</v>
      </c>
      <c r="AC379" s="4">
        <v>82.34</v>
      </c>
      <c r="AF379" s="1" t="s">
        <v>441</v>
      </c>
      <c r="AI379" s="9">
        <f t="shared" si="30"/>
        <v>44347</v>
      </c>
      <c r="AJ379" s="9">
        <f t="shared" si="31"/>
        <v>44323</v>
      </c>
      <c r="AK379" s="9">
        <f t="shared" si="32"/>
        <v>44353</v>
      </c>
      <c r="AL379" s="9">
        <f t="shared" si="33"/>
        <v>44353</v>
      </c>
      <c r="AM379" s="10">
        <f t="shared" si="34"/>
        <v>-11</v>
      </c>
      <c r="AN379" s="11">
        <f t="shared" si="35"/>
        <v>-4116.75</v>
      </c>
    </row>
    <row r="380" spans="1:40" hidden="1" x14ac:dyDescent="0.2">
      <c r="A380" s="1" t="s">
        <v>1166</v>
      </c>
      <c r="B380" s="1" t="s">
        <v>1166</v>
      </c>
      <c r="C380" s="1" t="s">
        <v>1166</v>
      </c>
      <c r="D380" s="1" t="s">
        <v>78</v>
      </c>
      <c r="E380" s="3">
        <v>20125</v>
      </c>
      <c r="F380" s="1" t="s">
        <v>77</v>
      </c>
      <c r="G380" s="1" t="s">
        <v>78</v>
      </c>
      <c r="H380" s="4">
        <v>396</v>
      </c>
      <c r="I380" s="1" t="s">
        <v>127</v>
      </c>
      <c r="K380" s="1" t="s">
        <v>102</v>
      </c>
      <c r="N380" s="1" t="s">
        <v>116</v>
      </c>
      <c r="O380" s="1" t="s">
        <v>1282</v>
      </c>
      <c r="P380" s="3">
        <v>257</v>
      </c>
      <c r="R380" s="1" t="s">
        <v>1305</v>
      </c>
      <c r="S380" s="1" t="s">
        <v>44</v>
      </c>
      <c r="X380" s="1" t="s">
        <v>918</v>
      </c>
      <c r="AB380" s="4">
        <v>0</v>
      </c>
      <c r="AC380" s="4">
        <v>0</v>
      </c>
      <c r="AI380" s="9">
        <f t="shared" si="30"/>
        <v>44341</v>
      </c>
      <c r="AJ380" s="9">
        <f t="shared" si="31"/>
        <v>44309</v>
      </c>
      <c r="AK380" s="9">
        <f t="shared" si="32"/>
        <v>44339</v>
      </c>
      <c r="AL380" s="9">
        <f t="shared" si="33"/>
        <v>44341</v>
      </c>
      <c r="AM380" s="10">
        <f t="shared" si="34"/>
        <v>1</v>
      </c>
      <c r="AN380" s="11">
        <f t="shared" si="35"/>
        <v>396</v>
      </c>
    </row>
    <row r="381" spans="1:40" hidden="1" x14ac:dyDescent="0.2">
      <c r="A381" s="1" t="s">
        <v>1282</v>
      </c>
      <c r="B381" s="1" t="s">
        <v>1282</v>
      </c>
      <c r="C381" s="1" t="s">
        <v>1282</v>
      </c>
      <c r="D381" s="1" t="s">
        <v>78</v>
      </c>
      <c r="E381" s="3">
        <v>20126</v>
      </c>
      <c r="F381" s="1" t="s">
        <v>77</v>
      </c>
      <c r="G381" s="1" t="s">
        <v>78</v>
      </c>
      <c r="H381" s="4">
        <v>5</v>
      </c>
      <c r="I381" s="1" t="s">
        <v>202</v>
      </c>
      <c r="J381" s="1" t="s">
        <v>203</v>
      </c>
      <c r="K381" s="1" t="s">
        <v>204</v>
      </c>
      <c r="N381" s="1" t="s">
        <v>460</v>
      </c>
      <c r="O381" s="1" t="s">
        <v>1282</v>
      </c>
      <c r="P381" s="3">
        <v>258</v>
      </c>
      <c r="R381" s="1" t="s">
        <v>1306</v>
      </c>
      <c r="S381" s="1" t="s">
        <v>44</v>
      </c>
      <c r="T381" s="1" t="s">
        <v>207</v>
      </c>
      <c r="X381" s="1" t="s">
        <v>918</v>
      </c>
      <c r="Y381" s="1" t="s">
        <v>1307</v>
      </c>
      <c r="AA381" s="1" t="s">
        <v>1166</v>
      </c>
      <c r="AB381" s="4">
        <v>0</v>
      </c>
      <c r="AC381" s="4">
        <v>0</v>
      </c>
      <c r="AI381" s="9">
        <f t="shared" si="30"/>
        <v>44342</v>
      </c>
      <c r="AJ381" s="9">
        <f t="shared" si="31"/>
        <v>44309</v>
      </c>
      <c r="AK381" s="9">
        <f t="shared" si="32"/>
        <v>44339</v>
      </c>
      <c r="AL381" s="9">
        <f t="shared" si="33"/>
        <v>44342</v>
      </c>
      <c r="AM381" s="10">
        <f t="shared" si="34"/>
        <v>0</v>
      </c>
      <c r="AN381" s="11">
        <f t="shared" si="35"/>
        <v>0</v>
      </c>
    </row>
    <row r="382" spans="1:40" x14ac:dyDescent="0.2">
      <c r="A382" s="1" t="s">
        <v>921</v>
      </c>
      <c r="B382" s="1" t="s">
        <v>670</v>
      </c>
      <c r="C382" s="1" t="s">
        <v>794</v>
      </c>
      <c r="D382" s="1" t="s">
        <v>35</v>
      </c>
      <c r="E382" s="3">
        <v>124</v>
      </c>
      <c r="F382" s="1" t="s">
        <v>36</v>
      </c>
      <c r="G382" s="1" t="s">
        <v>1308</v>
      </c>
      <c r="H382" s="4">
        <v>341.98</v>
      </c>
      <c r="I382" s="1" t="s">
        <v>812</v>
      </c>
      <c r="J382" s="1" t="s">
        <v>813</v>
      </c>
      <c r="K382" s="1" t="s">
        <v>814</v>
      </c>
      <c r="L382" s="1" t="s">
        <v>815</v>
      </c>
      <c r="M382" s="1" t="s">
        <v>816</v>
      </c>
      <c r="N382" s="1" t="s">
        <v>41</v>
      </c>
      <c r="O382" s="1" t="s">
        <v>984</v>
      </c>
      <c r="P382" s="3">
        <v>259</v>
      </c>
      <c r="R382" s="1" t="s">
        <v>1309</v>
      </c>
      <c r="S382" s="1" t="s">
        <v>44</v>
      </c>
      <c r="T382" s="1" t="s">
        <v>819</v>
      </c>
      <c r="V382" s="1" t="s">
        <v>65</v>
      </c>
      <c r="W382" s="1" t="s">
        <v>66</v>
      </c>
      <c r="X382" s="1" t="s">
        <v>670</v>
      </c>
      <c r="AB382" s="4">
        <v>341.98</v>
      </c>
      <c r="AC382" s="4">
        <v>75.239999999999995</v>
      </c>
      <c r="AF382" s="1" t="s">
        <v>441</v>
      </c>
      <c r="AI382" s="9">
        <f t="shared" si="30"/>
        <v>44308</v>
      </c>
      <c r="AJ382" s="9">
        <f t="shared" si="31"/>
        <v>44277</v>
      </c>
      <c r="AK382" s="9">
        <f t="shared" si="32"/>
        <v>44307</v>
      </c>
      <c r="AL382" s="9">
        <f t="shared" si="33"/>
        <v>44308</v>
      </c>
      <c r="AM382" s="10">
        <f t="shared" si="34"/>
        <v>35</v>
      </c>
      <c r="AN382" s="11">
        <f t="shared" si="35"/>
        <v>11969.300000000001</v>
      </c>
    </row>
    <row r="383" spans="1:40" x14ac:dyDescent="0.2">
      <c r="A383" s="1" t="s">
        <v>1144</v>
      </c>
      <c r="B383" s="1" t="s">
        <v>589</v>
      </c>
      <c r="C383" s="1" t="s">
        <v>823</v>
      </c>
      <c r="D383" s="1" t="s">
        <v>35</v>
      </c>
      <c r="E383" s="3">
        <v>68</v>
      </c>
      <c r="F383" s="1" t="s">
        <v>36</v>
      </c>
      <c r="G383" s="1" t="s">
        <v>1310</v>
      </c>
      <c r="H383" s="4">
        <v>2102.16</v>
      </c>
      <c r="I383" s="1" t="s">
        <v>431</v>
      </c>
      <c r="J383" s="1" t="s">
        <v>432</v>
      </c>
      <c r="K383" s="1" t="s">
        <v>433</v>
      </c>
      <c r="L383" s="1" t="s">
        <v>434</v>
      </c>
      <c r="M383" s="1" t="s">
        <v>435</v>
      </c>
      <c r="N383" s="1" t="s">
        <v>41</v>
      </c>
      <c r="O383" s="1" t="s">
        <v>1208</v>
      </c>
      <c r="P383" s="3">
        <v>260</v>
      </c>
      <c r="R383" s="1" t="s">
        <v>1311</v>
      </c>
      <c r="S383" s="1" t="s">
        <v>44</v>
      </c>
      <c r="T383" s="1" t="s">
        <v>437</v>
      </c>
      <c r="V383" s="1" t="s">
        <v>65</v>
      </c>
      <c r="W383" s="1" t="s">
        <v>66</v>
      </c>
      <c r="X383" s="1" t="s">
        <v>589</v>
      </c>
      <c r="AB383" s="4">
        <v>2102.16</v>
      </c>
      <c r="AC383" s="4">
        <v>122.52</v>
      </c>
      <c r="AF383" s="1" t="s">
        <v>438</v>
      </c>
      <c r="AI383" s="9">
        <f t="shared" si="30"/>
        <v>44333</v>
      </c>
      <c r="AJ383" s="9">
        <f t="shared" si="31"/>
        <v>44243</v>
      </c>
      <c r="AK383" s="9">
        <f t="shared" si="32"/>
        <v>44273</v>
      </c>
      <c r="AL383" s="9">
        <f t="shared" si="33"/>
        <v>44333</v>
      </c>
      <c r="AM383" s="10">
        <f t="shared" si="34"/>
        <v>11</v>
      </c>
      <c r="AN383" s="11">
        <f t="shared" si="35"/>
        <v>23123.759999999998</v>
      </c>
    </row>
    <row r="384" spans="1:40" x14ac:dyDescent="0.2">
      <c r="A384" s="1" t="s">
        <v>1144</v>
      </c>
      <c r="B384" s="1" t="s">
        <v>589</v>
      </c>
      <c r="C384" s="1" t="s">
        <v>823</v>
      </c>
      <c r="D384" s="1" t="s">
        <v>35</v>
      </c>
      <c r="E384" s="3">
        <v>69</v>
      </c>
      <c r="F384" s="1" t="s">
        <v>36</v>
      </c>
      <c r="G384" s="1" t="s">
        <v>1312</v>
      </c>
      <c r="H384" s="4">
        <v>313.2</v>
      </c>
      <c r="I384" s="1" t="s">
        <v>431</v>
      </c>
      <c r="J384" s="1" t="s">
        <v>432</v>
      </c>
      <c r="K384" s="1" t="s">
        <v>433</v>
      </c>
      <c r="L384" s="1" t="s">
        <v>434</v>
      </c>
      <c r="M384" s="1" t="s">
        <v>435</v>
      </c>
      <c r="N384" s="1" t="s">
        <v>41</v>
      </c>
      <c r="O384" s="1" t="s">
        <v>1208</v>
      </c>
      <c r="P384" s="3">
        <v>260</v>
      </c>
      <c r="R384" s="1" t="s">
        <v>1313</v>
      </c>
      <c r="S384" s="1" t="s">
        <v>44</v>
      </c>
      <c r="T384" s="1" t="s">
        <v>437</v>
      </c>
      <c r="V384" s="1" t="s">
        <v>65</v>
      </c>
      <c r="W384" s="1" t="s">
        <v>66</v>
      </c>
      <c r="X384" s="1" t="s">
        <v>589</v>
      </c>
      <c r="AB384" s="4">
        <v>313.2</v>
      </c>
      <c r="AC384" s="4">
        <v>68.900000000000006</v>
      </c>
      <c r="AF384" s="1" t="s">
        <v>441</v>
      </c>
      <c r="AI384" s="9">
        <f t="shared" si="30"/>
        <v>44333</v>
      </c>
      <c r="AJ384" s="9">
        <f t="shared" si="31"/>
        <v>44243</v>
      </c>
      <c r="AK384" s="9">
        <f t="shared" si="32"/>
        <v>44273</v>
      </c>
      <c r="AL384" s="9">
        <f t="shared" si="33"/>
        <v>44333</v>
      </c>
      <c r="AM384" s="10">
        <f t="shared" si="34"/>
        <v>11</v>
      </c>
      <c r="AN384" s="11">
        <f t="shared" si="35"/>
        <v>3445.2</v>
      </c>
    </row>
    <row r="385" spans="1:40" x14ac:dyDescent="0.2">
      <c r="A385" s="1" t="s">
        <v>1314</v>
      </c>
      <c r="B385" s="1" t="s">
        <v>869</v>
      </c>
      <c r="C385" s="1" t="s">
        <v>794</v>
      </c>
      <c r="D385" s="1" t="s">
        <v>35</v>
      </c>
      <c r="E385" s="3">
        <v>118</v>
      </c>
      <c r="F385" s="1" t="s">
        <v>36</v>
      </c>
      <c r="G385" s="1" t="s">
        <v>1315</v>
      </c>
      <c r="H385" s="4">
        <v>261</v>
      </c>
      <c r="I385" s="1" t="s">
        <v>431</v>
      </c>
      <c r="J385" s="1" t="s">
        <v>432</v>
      </c>
      <c r="K385" s="1" t="s">
        <v>433</v>
      </c>
      <c r="L385" s="1" t="s">
        <v>434</v>
      </c>
      <c r="M385" s="1" t="s">
        <v>435</v>
      </c>
      <c r="N385" s="1" t="s">
        <v>41</v>
      </c>
      <c r="O385" s="1" t="s">
        <v>1208</v>
      </c>
      <c r="P385" s="3">
        <v>260</v>
      </c>
      <c r="R385" s="1" t="s">
        <v>1316</v>
      </c>
      <c r="S385" s="1" t="s">
        <v>44</v>
      </c>
      <c r="T385" s="1" t="s">
        <v>437</v>
      </c>
      <c r="V385" s="1" t="s">
        <v>65</v>
      </c>
      <c r="W385" s="1" t="s">
        <v>66</v>
      </c>
      <c r="X385" s="1" t="s">
        <v>869</v>
      </c>
      <c r="AB385" s="4">
        <v>261</v>
      </c>
      <c r="AC385" s="4">
        <v>57.42</v>
      </c>
      <c r="AF385" s="1" t="s">
        <v>441</v>
      </c>
      <c r="AI385" s="9">
        <f t="shared" si="30"/>
        <v>44362</v>
      </c>
      <c r="AJ385" s="9">
        <f t="shared" si="31"/>
        <v>44272</v>
      </c>
      <c r="AK385" s="9">
        <f t="shared" si="32"/>
        <v>44302</v>
      </c>
      <c r="AL385" s="9">
        <f t="shared" si="33"/>
        <v>44362</v>
      </c>
      <c r="AM385" s="10">
        <f t="shared" si="34"/>
        <v>-18</v>
      </c>
      <c r="AN385" s="11">
        <f t="shared" si="35"/>
        <v>-4698</v>
      </c>
    </row>
    <row r="386" spans="1:40" x14ac:dyDescent="0.2">
      <c r="A386" s="1" t="s">
        <v>1314</v>
      </c>
      <c r="B386" s="1" t="s">
        <v>869</v>
      </c>
      <c r="C386" s="1" t="s">
        <v>794</v>
      </c>
      <c r="D386" s="1" t="s">
        <v>35</v>
      </c>
      <c r="E386" s="3">
        <v>119</v>
      </c>
      <c r="F386" s="1" t="s">
        <v>36</v>
      </c>
      <c r="G386" s="1" t="s">
        <v>1317</v>
      </c>
      <c r="H386" s="4">
        <v>2049.6799999999998</v>
      </c>
      <c r="I386" s="1" t="s">
        <v>431</v>
      </c>
      <c r="J386" s="1" t="s">
        <v>432</v>
      </c>
      <c r="K386" s="1" t="s">
        <v>433</v>
      </c>
      <c r="L386" s="1" t="s">
        <v>434</v>
      </c>
      <c r="M386" s="1" t="s">
        <v>435</v>
      </c>
      <c r="N386" s="1" t="s">
        <v>41</v>
      </c>
      <c r="O386" s="1" t="s">
        <v>1208</v>
      </c>
      <c r="P386" s="3">
        <v>260</v>
      </c>
      <c r="R386" s="1" t="s">
        <v>1318</v>
      </c>
      <c r="S386" s="1" t="s">
        <v>44</v>
      </c>
      <c r="T386" s="1" t="s">
        <v>437</v>
      </c>
      <c r="V386" s="1" t="s">
        <v>65</v>
      </c>
      <c r="W386" s="1" t="s">
        <v>66</v>
      </c>
      <c r="X386" s="1" t="s">
        <v>869</v>
      </c>
      <c r="AB386" s="4">
        <v>2049.6799999999998</v>
      </c>
      <c r="AC386" s="4">
        <v>133.38</v>
      </c>
      <c r="AF386" s="1" t="s">
        <v>438</v>
      </c>
      <c r="AI386" s="9">
        <f t="shared" si="30"/>
        <v>44362</v>
      </c>
      <c r="AJ386" s="9">
        <f t="shared" si="31"/>
        <v>44272</v>
      </c>
      <c r="AK386" s="9">
        <f t="shared" si="32"/>
        <v>44302</v>
      </c>
      <c r="AL386" s="9">
        <f t="shared" si="33"/>
        <v>44362</v>
      </c>
      <c r="AM386" s="10">
        <f t="shared" si="34"/>
        <v>-18</v>
      </c>
      <c r="AN386" s="11">
        <f t="shared" si="35"/>
        <v>-36894.239999999998</v>
      </c>
    </row>
    <row r="387" spans="1:40" x14ac:dyDescent="0.2">
      <c r="A387" s="1" t="s">
        <v>1319</v>
      </c>
      <c r="B387" s="1" t="s">
        <v>773</v>
      </c>
      <c r="C387" s="1" t="s">
        <v>794</v>
      </c>
      <c r="D387" s="1" t="s">
        <v>35</v>
      </c>
      <c r="E387" s="3">
        <v>120</v>
      </c>
      <c r="F387" s="1" t="s">
        <v>36</v>
      </c>
      <c r="G387" s="1" t="s">
        <v>1320</v>
      </c>
      <c r="H387" s="4">
        <v>64.8</v>
      </c>
      <c r="I387" s="1" t="s">
        <v>431</v>
      </c>
      <c r="J387" s="1" t="s">
        <v>432</v>
      </c>
      <c r="K387" s="1" t="s">
        <v>433</v>
      </c>
      <c r="L387" s="1" t="s">
        <v>434</v>
      </c>
      <c r="M387" s="1" t="s">
        <v>435</v>
      </c>
      <c r="N387" s="1" t="s">
        <v>41</v>
      </c>
      <c r="O387" s="1" t="s">
        <v>1208</v>
      </c>
      <c r="P387" s="3">
        <v>260</v>
      </c>
      <c r="R387" s="1" t="s">
        <v>1321</v>
      </c>
      <c r="S387" s="1" t="s">
        <v>44</v>
      </c>
      <c r="T387" s="1" t="s">
        <v>437</v>
      </c>
      <c r="V387" s="1" t="s">
        <v>65</v>
      </c>
      <c r="W387" s="1" t="s">
        <v>66</v>
      </c>
      <c r="X387" s="1" t="s">
        <v>773</v>
      </c>
      <c r="AB387" s="4">
        <v>64.8</v>
      </c>
      <c r="AC387" s="4">
        <v>2.59</v>
      </c>
      <c r="AF387" s="1" t="s">
        <v>438</v>
      </c>
      <c r="AI387" s="9">
        <f t="shared" si="30"/>
        <v>44363</v>
      </c>
      <c r="AJ387" s="9">
        <f t="shared" si="31"/>
        <v>44273</v>
      </c>
      <c r="AK387" s="9">
        <f t="shared" si="32"/>
        <v>44303</v>
      </c>
      <c r="AL387" s="9">
        <f t="shared" si="33"/>
        <v>44363</v>
      </c>
      <c r="AM387" s="10">
        <f t="shared" si="34"/>
        <v>-19</v>
      </c>
      <c r="AN387" s="11">
        <f t="shared" si="35"/>
        <v>-1231.2</v>
      </c>
    </row>
    <row r="388" spans="1:40" x14ac:dyDescent="0.2">
      <c r="A388" s="1" t="s">
        <v>1186</v>
      </c>
      <c r="B388" s="1" t="s">
        <v>1000</v>
      </c>
      <c r="C388" s="1" t="s">
        <v>1088</v>
      </c>
      <c r="D388" s="1" t="s">
        <v>35</v>
      </c>
      <c r="E388" s="3">
        <v>159</v>
      </c>
      <c r="F388" s="1" t="s">
        <v>36</v>
      </c>
      <c r="G388" s="1" t="s">
        <v>1322</v>
      </c>
      <c r="H388" s="4">
        <v>477</v>
      </c>
      <c r="I388" s="1" t="s">
        <v>770</v>
      </c>
      <c r="J388" s="1" t="s">
        <v>771</v>
      </c>
      <c r="K388" s="1" t="s">
        <v>102</v>
      </c>
      <c r="L388" s="1" t="s">
        <v>148</v>
      </c>
      <c r="M388" s="1" t="s">
        <v>772</v>
      </c>
      <c r="N388" s="1" t="s">
        <v>41</v>
      </c>
      <c r="O388" s="1" t="s">
        <v>1208</v>
      </c>
      <c r="P388" s="3">
        <v>261</v>
      </c>
      <c r="R388" s="1" t="s">
        <v>1323</v>
      </c>
      <c r="S388" s="1" t="s">
        <v>44</v>
      </c>
      <c r="T388" s="1" t="s">
        <v>775</v>
      </c>
      <c r="V388" s="1" t="s">
        <v>46</v>
      </c>
      <c r="W388" s="1" t="s">
        <v>47</v>
      </c>
      <c r="X388" s="1" t="s">
        <v>895</v>
      </c>
      <c r="AB388" s="4">
        <v>477</v>
      </c>
      <c r="AC388" s="4">
        <v>104.94</v>
      </c>
      <c r="AF388" s="1" t="s">
        <v>286</v>
      </c>
      <c r="AI388" s="9">
        <f t="shared" ref="AI388:AI451" si="36">DATEVALUE(A388)</f>
        <v>44347</v>
      </c>
      <c r="AJ388" s="9">
        <f t="shared" ref="AJ388:AJ451" si="37">DATEVALUE(X388)</f>
        <v>44305</v>
      </c>
      <c r="AK388" s="9">
        <f t="shared" ref="AK388:AK451" si="38">30+AJ388</f>
        <v>44335</v>
      </c>
      <c r="AL388" s="9">
        <f t="shared" ref="AL388:AL451" si="39">MAX(AI388,AK388)</f>
        <v>44347</v>
      </c>
      <c r="AM388" s="10">
        <f t="shared" ref="AM388:AM451" si="40">+O388-AL388</f>
        <v>-3</v>
      </c>
      <c r="AN388" s="11">
        <f t="shared" ref="AN388:AN451" si="41">+AM388*H388</f>
        <v>-1431</v>
      </c>
    </row>
    <row r="389" spans="1:40" hidden="1" x14ac:dyDescent="0.2">
      <c r="A389" s="1" t="s">
        <v>1186</v>
      </c>
      <c r="B389" s="1" t="s">
        <v>1186</v>
      </c>
      <c r="C389" s="1" t="s">
        <v>1186</v>
      </c>
      <c r="D389" s="1" t="s">
        <v>78</v>
      </c>
      <c r="E389" s="3">
        <v>20127</v>
      </c>
      <c r="F389" s="1" t="s">
        <v>77</v>
      </c>
      <c r="G389" s="1" t="s">
        <v>78</v>
      </c>
      <c r="H389" s="4">
        <v>78.33</v>
      </c>
      <c r="I389" s="1" t="s">
        <v>79</v>
      </c>
      <c r="K389" s="1" t="s">
        <v>80</v>
      </c>
      <c r="N389" s="1" t="s">
        <v>41</v>
      </c>
      <c r="O389" s="1" t="s">
        <v>1324</v>
      </c>
      <c r="P389" s="3">
        <v>262</v>
      </c>
      <c r="R389" s="1" t="s">
        <v>1325</v>
      </c>
      <c r="S389" s="1" t="s">
        <v>44</v>
      </c>
      <c r="X389" s="1" t="s">
        <v>1132</v>
      </c>
      <c r="AB389" s="4">
        <v>0</v>
      </c>
      <c r="AC389" s="4">
        <v>0</v>
      </c>
      <c r="AI389" s="9">
        <f t="shared" si="36"/>
        <v>44347</v>
      </c>
      <c r="AJ389" s="9">
        <f t="shared" si="37"/>
        <v>44323</v>
      </c>
      <c r="AK389" s="9">
        <f t="shared" si="38"/>
        <v>44353</v>
      </c>
      <c r="AL389" s="9">
        <f t="shared" si="39"/>
        <v>44353</v>
      </c>
      <c r="AM389" s="10">
        <f t="shared" si="40"/>
        <v>-5</v>
      </c>
      <c r="AN389" s="11">
        <f t="shared" si="41"/>
        <v>-391.65</v>
      </c>
    </row>
    <row r="390" spans="1:40" hidden="1" x14ac:dyDescent="0.2">
      <c r="A390" s="1" t="s">
        <v>1186</v>
      </c>
      <c r="B390" s="1" t="s">
        <v>1186</v>
      </c>
      <c r="C390" s="1" t="s">
        <v>1186</v>
      </c>
      <c r="D390" s="1" t="s">
        <v>78</v>
      </c>
      <c r="E390" s="3">
        <v>20128</v>
      </c>
      <c r="F390" s="1" t="s">
        <v>77</v>
      </c>
      <c r="G390" s="1" t="s">
        <v>78</v>
      </c>
      <c r="H390" s="4">
        <v>46.81</v>
      </c>
      <c r="I390" s="1" t="s">
        <v>85</v>
      </c>
      <c r="K390" s="1" t="s">
        <v>86</v>
      </c>
      <c r="N390" s="1" t="s">
        <v>41</v>
      </c>
      <c r="O390" s="1" t="s">
        <v>1324</v>
      </c>
      <c r="P390" s="3">
        <v>263</v>
      </c>
      <c r="R390" s="1" t="s">
        <v>1326</v>
      </c>
      <c r="S390" s="1" t="s">
        <v>44</v>
      </c>
      <c r="X390" s="1" t="s">
        <v>918</v>
      </c>
      <c r="AB390" s="4">
        <v>0</v>
      </c>
      <c r="AC390" s="4">
        <v>0</v>
      </c>
      <c r="AI390" s="9">
        <f t="shared" si="36"/>
        <v>44347</v>
      </c>
      <c r="AJ390" s="9">
        <f t="shared" si="37"/>
        <v>44309</v>
      </c>
      <c r="AK390" s="9">
        <f t="shared" si="38"/>
        <v>44339</v>
      </c>
      <c r="AL390" s="9">
        <f t="shared" si="39"/>
        <v>44347</v>
      </c>
      <c r="AM390" s="10">
        <f t="shared" si="40"/>
        <v>1</v>
      </c>
      <c r="AN390" s="11">
        <f t="shared" si="41"/>
        <v>46.81</v>
      </c>
    </row>
    <row r="391" spans="1:40" hidden="1" x14ac:dyDescent="0.2">
      <c r="A391" s="1" t="s">
        <v>1186</v>
      </c>
      <c r="B391" s="1" t="s">
        <v>1186</v>
      </c>
      <c r="C391" s="1" t="s">
        <v>1186</v>
      </c>
      <c r="D391" s="1" t="s">
        <v>78</v>
      </c>
      <c r="E391" s="3">
        <v>20129</v>
      </c>
      <c r="F391" s="1" t="s">
        <v>77</v>
      </c>
      <c r="G391" s="1" t="s">
        <v>78</v>
      </c>
      <c r="H391" s="4">
        <v>15</v>
      </c>
      <c r="I391" s="1" t="s">
        <v>88</v>
      </c>
      <c r="K391" s="1" t="s">
        <v>89</v>
      </c>
      <c r="N391" s="1" t="s">
        <v>41</v>
      </c>
      <c r="O391" s="1" t="s">
        <v>1324</v>
      </c>
      <c r="P391" s="3">
        <v>264</v>
      </c>
      <c r="R391" s="1" t="s">
        <v>1326</v>
      </c>
      <c r="S391" s="1" t="s">
        <v>44</v>
      </c>
      <c r="X391" s="1" t="s">
        <v>918</v>
      </c>
      <c r="AB391" s="4">
        <v>0</v>
      </c>
      <c r="AC391" s="4">
        <v>0</v>
      </c>
      <c r="AI391" s="9">
        <f t="shared" si="36"/>
        <v>44347</v>
      </c>
      <c r="AJ391" s="9">
        <f t="shared" si="37"/>
        <v>44309</v>
      </c>
      <c r="AK391" s="9">
        <f t="shared" si="38"/>
        <v>44339</v>
      </c>
      <c r="AL391" s="9">
        <f t="shared" si="39"/>
        <v>44347</v>
      </c>
      <c r="AM391" s="10">
        <f t="shared" si="40"/>
        <v>1</v>
      </c>
      <c r="AN391" s="11">
        <f t="shared" si="41"/>
        <v>15</v>
      </c>
    </row>
    <row r="392" spans="1:40" hidden="1" x14ac:dyDescent="0.2">
      <c r="A392" s="1" t="s">
        <v>1186</v>
      </c>
      <c r="B392" s="1" t="s">
        <v>1186</v>
      </c>
      <c r="C392" s="1" t="s">
        <v>1186</v>
      </c>
      <c r="D392" s="1" t="s">
        <v>78</v>
      </c>
      <c r="E392" s="3">
        <v>20130</v>
      </c>
      <c r="F392" s="1" t="s">
        <v>77</v>
      </c>
      <c r="G392" s="1" t="s">
        <v>78</v>
      </c>
      <c r="H392" s="4">
        <v>190.7</v>
      </c>
      <c r="I392" s="1" t="s">
        <v>93</v>
      </c>
      <c r="K392" s="1" t="s">
        <v>89</v>
      </c>
      <c r="L392" s="1" t="s">
        <v>94</v>
      </c>
      <c r="M392" s="1" t="s">
        <v>95</v>
      </c>
      <c r="N392" s="1" t="s">
        <v>41</v>
      </c>
      <c r="O392" s="1" t="s">
        <v>1324</v>
      </c>
      <c r="P392" s="3">
        <v>265</v>
      </c>
      <c r="R392" s="1" t="s">
        <v>1327</v>
      </c>
      <c r="S392" s="1" t="s">
        <v>44</v>
      </c>
      <c r="X392" s="1" t="s">
        <v>918</v>
      </c>
      <c r="AB392" s="4">
        <v>0</v>
      </c>
      <c r="AC392" s="4">
        <v>0</v>
      </c>
      <c r="AI392" s="9">
        <f t="shared" si="36"/>
        <v>44347</v>
      </c>
      <c r="AJ392" s="9">
        <f t="shared" si="37"/>
        <v>44309</v>
      </c>
      <c r="AK392" s="9">
        <f t="shared" si="38"/>
        <v>44339</v>
      </c>
      <c r="AL392" s="9">
        <f t="shared" si="39"/>
        <v>44347</v>
      </c>
      <c r="AM392" s="10">
        <f t="shared" si="40"/>
        <v>1</v>
      </c>
      <c r="AN392" s="11">
        <f t="shared" si="41"/>
        <v>190.7</v>
      </c>
    </row>
    <row r="393" spans="1:40" x14ac:dyDescent="0.2">
      <c r="A393" s="1" t="s">
        <v>1328</v>
      </c>
      <c r="B393" s="1" t="s">
        <v>895</v>
      </c>
      <c r="C393" s="1" t="s">
        <v>1088</v>
      </c>
      <c r="D393" s="1" t="s">
        <v>35</v>
      </c>
      <c r="E393" s="3">
        <v>161</v>
      </c>
      <c r="F393" s="1" t="s">
        <v>36</v>
      </c>
      <c r="G393" s="1" t="s">
        <v>1329</v>
      </c>
      <c r="H393" s="4">
        <v>1943.13</v>
      </c>
      <c r="I393" s="1" t="s">
        <v>417</v>
      </c>
      <c r="J393" s="1" t="s">
        <v>418</v>
      </c>
      <c r="K393" s="1" t="s">
        <v>282</v>
      </c>
      <c r="N393" s="1" t="s">
        <v>41</v>
      </c>
      <c r="O393" s="1" t="s">
        <v>1280</v>
      </c>
      <c r="P393" s="3">
        <v>266</v>
      </c>
      <c r="R393" s="1" t="s">
        <v>1330</v>
      </c>
      <c r="S393" s="1" t="s">
        <v>44</v>
      </c>
      <c r="T393" s="1" t="s">
        <v>420</v>
      </c>
      <c r="V393" s="1" t="s">
        <v>46</v>
      </c>
      <c r="W393" s="1" t="s">
        <v>47</v>
      </c>
      <c r="X393" s="1" t="s">
        <v>1028</v>
      </c>
      <c r="AB393" s="4">
        <v>1943.13</v>
      </c>
      <c r="AC393" s="4">
        <v>427.49</v>
      </c>
      <c r="AF393" s="1" t="s">
        <v>76</v>
      </c>
      <c r="AI393" s="9">
        <f t="shared" si="36"/>
        <v>44365</v>
      </c>
      <c r="AJ393" s="9">
        <f t="shared" si="37"/>
        <v>44307</v>
      </c>
      <c r="AK393" s="9">
        <f t="shared" si="38"/>
        <v>44337</v>
      </c>
      <c r="AL393" s="9">
        <f t="shared" si="39"/>
        <v>44365</v>
      </c>
      <c r="AM393" s="10">
        <f t="shared" si="40"/>
        <v>-15</v>
      </c>
      <c r="AN393" s="11">
        <f t="shared" si="41"/>
        <v>-29146.95</v>
      </c>
    </row>
    <row r="394" spans="1:40" x14ac:dyDescent="0.2">
      <c r="A394" s="1" t="s">
        <v>1331</v>
      </c>
      <c r="B394" s="1" t="s">
        <v>1178</v>
      </c>
      <c r="C394" s="1" t="s">
        <v>1144</v>
      </c>
      <c r="D394" s="1" t="s">
        <v>35</v>
      </c>
      <c r="E394" s="3">
        <v>190</v>
      </c>
      <c r="F394" s="1" t="s">
        <v>36</v>
      </c>
      <c r="G394" s="1" t="s">
        <v>1332</v>
      </c>
      <c r="H394" s="4">
        <v>2162.6799999999998</v>
      </c>
      <c r="I394" s="1" t="s">
        <v>417</v>
      </c>
      <c r="J394" s="1" t="s">
        <v>418</v>
      </c>
      <c r="K394" s="1" t="s">
        <v>282</v>
      </c>
      <c r="N394" s="1" t="s">
        <v>41</v>
      </c>
      <c r="O394" s="1" t="s">
        <v>1280</v>
      </c>
      <c r="P394" s="3">
        <v>267</v>
      </c>
      <c r="R394" s="1" t="s">
        <v>1333</v>
      </c>
      <c r="S394" s="1" t="s">
        <v>44</v>
      </c>
      <c r="T394" s="1" t="s">
        <v>797</v>
      </c>
      <c r="V394" s="1" t="s">
        <v>46</v>
      </c>
      <c r="W394" s="1" t="s">
        <v>47</v>
      </c>
      <c r="X394" s="1" t="s">
        <v>1334</v>
      </c>
      <c r="AB394" s="4">
        <v>2162.6799999999998</v>
      </c>
      <c r="AC394" s="4">
        <v>475.79</v>
      </c>
      <c r="AF394" s="1" t="s">
        <v>140</v>
      </c>
      <c r="AI394" s="9">
        <f t="shared" si="36"/>
        <v>44369</v>
      </c>
      <c r="AJ394" s="9">
        <f t="shared" si="37"/>
        <v>44331</v>
      </c>
      <c r="AK394" s="9">
        <f t="shared" si="38"/>
        <v>44361</v>
      </c>
      <c r="AL394" s="9">
        <f t="shared" si="39"/>
        <v>44369</v>
      </c>
      <c r="AM394" s="10">
        <f t="shared" si="40"/>
        <v>-19</v>
      </c>
      <c r="AN394" s="11">
        <f t="shared" si="41"/>
        <v>-41090.92</v>
      </c>
    </row>
    <row r="395" spans="1:40" x14ac:dyDescent="0.2">
      <c r="A395" s="1" t="s">
        <v>1192</v>
      </c>
      <c r="B395" s="1" t="s">
        <v>1254</v>
      </c>
      <c r="C395" s="1" t="s">
        <v>1186</v>
      </c>
      <c r="D395" s="1" t="s">
        <v>35</v>
      </c>
      <c r="E395" s="3">
        <v>202</v>
      </c>
      <c r="F395" s="1" t="s">
        <v>36</v>
      </c>
      <c r="G395" s="1" t="s">
        <v>1335</v>
      </c>
      <c r="H395" s="4">
        <v>3047.04</v>
      </c>
      <c r="I395" s="1" t="s">
        <v>1336</v>
      </c>
      <c r="J395" s="1" t="s">
        <v>1337</v>
      </c>
      <c r="K395" s="1" t="s">
        <v>1338</v>
      </c>
      <c r="L395" s="1" t="s">
        <v>368</v>
      </c>
      <c r="M395" s="1" t="s">
        <v>1339</v>
      </c>
      <c r="N395" s="1" t="s">
        <v>41</v>
      </c>
      <c r="O395" s="1" t="s">
        <v>1280</v>
      </c>
      <c r="P395" s="3">
        <v>268</v>
      </c>
      <c r="R395" s="1" t="s">
        <v>1340</v>
      </c>
      <c r="S395" s="1" t="s">
        <v>44</v>
      </c>
      <c r="T395" s="1" t="s">
        <v>1341</v>
      </c>
      <c r="V395" s="1" t="s">
        <v>65</v>
      </c>
      <c r="W395" s="1" t="s">
        <v>66</v>
      </c>
      <c r="X395" s="1" t="s">
        <v>1186</v>
      </c>
      <c r="AB395" s="4">
        <v>3047.04</v>
      </c>
      <c r="AC395" s="4">
        <v>670.35</v>
      </c>
      <c r="AF395" s="1" t="s">
        <v>67</v>
      </c>
      <c r="AI395" s="9">
        <f t="shared" si="36"/>
        <v>44377</v>
      </c>
      <c r="AJ395" s="9">
        <f t="shared" si="37"/>
        <v>44347</v>
      </c>
      <c r="AK395" s="9">
        <f t="shared" si="38"/>
        <v>44377</v>
      </c>
      <c r="AL395" s="9">
        <f t="shared" si="39"/>
        <v>44377</v>
      </c>
      <c r="AM395" s="10">
        <f t="shared" si="40"/>
        <v>-27</v>
      </c>
      <c r="AN395" s="11">
        <f t="shared" si="41"/>
        <v>-82270.080000000002</v>
      </c>
    </row>
    <row r="396" spans="1:40" x14ac:dyDescent="0.2">
      <c r="A396" s="1" t="s">
        <v>359</v>
      </c>
      <c r="B396" s="1" t="s">
        <v>106</v>
      </c>
      <c r="C396" s="1" t="s">
        <v>359</v>
      </c>
      <c r="D396" s="1" t="s">
        <v>35</v>
      </c>
      <c r="E396" s="3">
        <v>77</v>
      </c>
      <c r="F396" s="1" t="s">
        <v>36</v>
      </c>
      <c r="G396" s="1" t="s">
        <v>1342</v>
      </c>
      <c r="H396" s="4">
        <v>7307.82</v>
      </c>
      <c r="I396" s="1" t="s">
        <v>685</v>
      </c>
      <c r="J396" s="1" t="s">
        <v>686</v>
      </c>
      <c r="K396" s="1" t="s">
        <v>687</v>
      </c>
      <c r="L396" s="1" t="s">
        <v>688</v>
      </c>
      <c r="M396" s="1" t="s">
        <v>689</v>
      </c>
      <c r="N396" s="1" t="s">
        <v>41</v>
      </c>
      <c r="O396" s="1" t="s">
        <v>1343</v>
      </c>
      <c r="P396" s="3">
        <v>269</v>
      </c>
      <c r="R396" s="1" t="s">
        <v>1344</v>
      </c>
      <c r="S396" s="1" t="s">
        <v>44</v>
      </c>
      <c r="T396" s="1" t="s">
        <v>691</v>
      </c>
      <c r="V396" s="1" t="s">
        <v>65</v>
      </c>
      <c r="W396" s="1" t="s">
        <v>66</v>
      </c>
      <c r="X396" s="1" t="s">
        <v>414</v>
      </c>
      <c r="AB396" s="4">
        <v>7307.82</v>
      </c>
      <c r="AC396" s="4">
        <v>1607.72</v>
      </c>
      <c r="AF396" s="1" t="s">
        <v>695</v>
      </c>
      <c r="AI396" s="9">
        <f t="shared" si="36"/>
        <v>44255</v>
      </c>
      <c r="AJ396" s="9">
        <f t="shared" si="37"/>
        <v>44242</v>
      </c>
      <c r="AK396" s="9">
        <f t="shared" si="38"/>
        <v>44272</v>
      </c>
      <c r="AL396" s="9">
        <f t="shared" si="39"/>
        <v>44272</v>
      </c>
      <c r="AM396" s="10">
        <f t="shared" si="40"/>
        <v>79</v>
      </c>
      <c r="AN396" s="11">
        <f t="shared" si="41"/>
        <v>577317.78</v>
      </c>
    </row>
    <row r="397" spans="1:40" x14ac:dyDescent="0.2">
      <c r="A397" s="1" t="s">
        <v>359</v>
      </c>
      <c r="B397" s="1" t="s">
        <v>106</v>
      </c>
      <c r="C397" s="1" t="s">
        <v>359</v>
      </c>
      <c r="D397" s="1" t="s">
        <v>35</v>
      </c>
      <c r="E397" s="3">
        <v>78</v>
      </c>
      <c r="F397" s="1" t="s">
        <v>36</v>
      </c>
      <c r="G397" s="1" t="s">
        <v>1345</v>
      </c>
      <c r="H397" s="4">
        <v>17.600000000000001</v>
      </c>
      <c r="I397" s="1" t="s">
        <v>685</v>
      </c>
      <c r="J397" s="1" t="s">
        <v>686</v>
      </c>
      <c r="K397" s="1" t="s">
        <v>687</v>
      </c>
      <c r="L397" s="1" t="s">
        <v>688</v>
      </c>
      <c r="M397" s="1" t="s">
        <v>689</v>
      </c>
      <c r="N397" s="1" t="s">
        <v>41</v>
      </c>
      <c r="O397" s="1" t="s">
        <v>1343</v>
      </c>
      <c r="P397" s="3">
        <v>269</v>
      </c>
      <c r="R397" s="1" t="s">
        <v>1346</v>
      </c>
      <c r="S397" s="1" t="s">
        <v>44</v>
      </c>
      <c r="T397" s="1" t="s">
        <v>691</v>
      </c>
      <c r="V397" s="1" t="s">
        <v>237</v>
      </c>
      <c r="W397" s="1" t="s">
        <v>238</v>
      </c>
      <c r="X397" s="1" t="s">
        <v>414</v>
      </c>
      <c r="AB397" s="4">
        <v>17.600000000000001</v>
      </c>
      <c r="AC397" s="4">
        <v>3.87</v>
      </c>
      <c r="AF397" s="1" t="s">
        <v>692</v>
      </c>
      <c r="AI397" s="9">
        <f t="shared" si="36"/>
        <v>44255</v>
      </c>
      <c r="AJ397" s="9">
        <f t="shared" si="37"/>
        <v>44242</v>
      </c>
      <c r="AK397" s="9">
        <f t="shared" si="38"/>
        <v>44272</v>
      </c>
      <c r="AL397" s="9">
        <f t="shared" si="39"/>
        <v>44272</v>
      </c>
      <c r="AM397" s="10">
        <f t="shared" si="40"/>
        <v>79</v>
      </c>
      <c r="AN397" s="11">
        <f t="shared" si="41"/>
        <v>1390.4</v>
      </c>
    </row>
    <row r="398" spans="1:40" x14ac:dyDescent="0.2">
      <c r="A398" s="1" t="s">
        <v>597</v>
      </c>
      <c r="B398" s="1" t="s">
        <v>359</v>
      </c>
      <c r="C398" s="1" t="s">
        <v>820</v>
      </c>
      <c r="D398" s="1" t="s">
        <v>35</v>
      </c>
      <c r="E398" s="3">
        <v>101</v>
      </c>
      <c r="F398" s="1" t="s">
        <v>36</v>
      </c>
      <c r="G398" s="1" t="s">
        <v>1347</v>
      </c>
      <c r="H398" s="4">
        <v>12.6</v>
      </c>
      <c r="I398" s="1" t="s">
        <v>685</v>
      </c>
      <c r="J398" s="1" t="s">
        <v>686</v>
      </c>
      <c r="K398" s="1" t="s">
        <v>687</v>
      </c>
      <c r="L398" s="1" t="s">
        <v>688</v>
      </c>
      <c r="M398" s="1" t="s">
        <v>689</v>
      </c>
      <c r="N398" s="1" t="s">
        <v>41</v>
      </c>
      <c r="O398" s="1" t="s">
        <v>1343</v>
      </c>
      <c r="P398" s="3">
        <v>269</v>
      </c>
      <c r="R398" s="1" t="s">
        <v>1348</v>
      </c>
      <c r="S398" s="1" t="s">
        <v>44</v>
      </c>
      <c r="T398" s="1" t="s">
        <v>691</v>
      </c>
      <c r="V398" s="1" t="s">
        <v>237</v>
      </c>
      <c r="W398" s="1" t="s">
        <v>238</v>
      </c>
      <c r="X398" s="1" t="s">
        <v>922</v>
      </c>
      <c r="AB398" s="4">
        <v>12.6</v>
      </c>
      <c r="AC398" s="4">
        <v>2.77</v>
      </c>
      <c r="AF398" s="1" t="s">
        <v>692</v>
      </c>
      <c r="AI398" s="9">
        <f t="shared" si="36"/>
        <v>44286</v>
      </c>
      <c r="AJ398" s="9">
        <f t="shared" si="37"/>
        <v>44267</v>
      </c>
      <c r="AK398" s="9">
        <f t="shared" si="38"/>
        <v>44297</v>
      </c>
      <c r="AL398" s="9">
        <f t="shared" si="39"/>
        <v>44297</v>
      </c>
      <c r="AM398" s="10">
        <f t="shared" si="40"/>
        <v>54</v>
      </c>
      <c r="AN398" s="11">
        <f t="shared" si="41"/>
        <v>680.4</v>
      </c>
    </row>
    <row r="399" spans="1:40" x14ac:dyDescent="0.2">
      <c r="A399" s="1" t="s">
        <v>786</v>
      </c>
      <c r="B399" s="1" t="s">
        <v>879</v>
      </c>
      <c r="C399" s="1" t="s">
        <v>879</v>
      </c>
      <c r="D399" s="1" t="s">
        <v>35</v>
      </c>
      <c r="E399" s="3">
        <v>126</v>
      </c>
      <c r="F399" s="1" t="s">
        <v>36</v>
      </c>
      <c r="G399" s="1" t="s">
        <v>1349</v>
      </c>
      <c r="H399" s="4">
        <v>3497.21</v>
      </c>
      <c r="I399" s="1" t="s">
        <v>685</v>
      </c>
      <c r="J399" s="1" t="s">
        <v>686</v>
      </c>
      <c r="K399" s="1" t="s">
        <v>687</v>
      </c>
      <c r="L399" s="1" t="s">
        <v>688</v>
      </c>
      <c r="M399" s="1" t="s">
        <v>689</v>
      </c>
      <c r="N399" s="1" t="s">
        <v>41</v>
      </c>
      <c r="O399" s="1" t="s">
        <v>1343</v>
      </c>
      <c r="P399" s="3">
        <v>269</v>
      </c>
      <c r="R399" s="1" t="s">
        <v>1350</v>
      </c>
      <c r="S399" s="1" t="s">
        <v>44</v>
      </c>
      <c r="T399" s="1" t="s">
        <v>691</v>
      </c>
      <c r="V399" s="1" t="s">
        <v>65</v>
      </c>
      <c r="W399" s="1" t="s">
        <v>66</v>
      </c>
      <c r="X399" s="1" t="s">
        <v>879</v>
      </c>
      <c r="AB399" s="4">
        <v>3497.21</v>
      </c>
      <c r="AC399" s="4">
        <v>769.39</v>
      </c>
      <c r="AF399" s="1" t="s">
        <v>695</v>
      </c>
      <c r="AI399" s="9">
        <f t="shared" si="36"/>
        <v>44316</v>
      </c>
      <c r="AJ399" s="9">
        <f t="shared" si="37"/>
        <v>44285</v>
      </c>
      <c r="AK399" s="9">
        <f t="shared" si="38"/>
        <v>44315</v>
      </c>
      <c r="AL399" s="9">
        <f t="shared" si="39"/>
        <v>44316</v>
      </c>
      <c r="AM399" s="10">
        <f t="shared" si="40"/>
        <v>35</v>
      </c>
      <c r="AN399" s="11">
        <f t="shared" si="41"/>
        <v>122402.35</v>
      </c>
    </row>
    <row r="400" spans="1:40" x14ac:dyDescent="0.2">
      <c r="A400" s="1" t="s">
        <v>786</v>
      </c>
      <c r="B400" s="1" t="s">
        <v>597</v>
      </c>
      <c r="C400" s="1" t="s">
        <v>1000</v>
      </c>
      <c r="D400" s="1" t="s">
        <v>35</v>
      </c>
      <c r="E400" s="3">
        <v>146</v>
      </c>
      <c r="F400" s="1" t="s">
        <v>36</v>
      </c>
      <c r="G400" s="1" t="s">
        <v>1351</v>
      </c>
      <c r="H400" s="4">
        <v>21.4</v>
      </c>
      <c r="I400" s="1" t="s">
        <v>685</v>
      </c>
      <c r="J400" s="1" t="s">
        <v>686</v>
      </c>
      <c r="K400" s="1" t="s">
        <v>687</v>
      </c>
      <c r="L400" s="1" t="s">
        <v>688</v>
      </c>
      <c r="M400" s="1" t="s">
        <v>689</v>
      </c>
      <c r="N400" s="1" t="s">
        <v>41</v>
      </c>
      <c r="O400" s="1" t="s">
        <v>1343</v>
      </c>
      <c r="P400" s="3">
        <v>269</v>
      </c>
      <c r="R400" s="1" t="s">
        <v>1352</v>
      </c>
      <c r="S400" s="1" t="s">
        <v>44</v>
      </c>
      <c r="T400" s="1" t="s">
        <v>691</v>
      </c>
      <c r="V400" s="1" t="s">
        <v>237</v>
      </c>
      <c r="W400" s="1" t="s">
        <v>238</v>
      </c>
      <c r="X400" s="1" t="s">
        <v>1027</v>
      </c>
      <c r="AB400" s="4">
        <v>21.4</v>
      </c>
      <c r="AC400" s="4">
        <v>4.71</v>
      </c>
      <c r="AF400" s="1" t="s">
        <v>692</v>
      </c>
      <c r="AI400" s="9">
        <f t="shared" si="36"/>
        <v>44316</v>
      </c>
      <c r="AJ400" s="9">
        <f t="shared" si="37"/>
        <v>44296</v>
      </c>
      <c r="AK400" s="9">
        <f t="shared" si="38"/>
        <v>44326</v>
      </c>
      <c r="AL400" s="9">
        <f t="shared" si="39"/>
        <v>44326</v>
      </c>
      <c r="AM400" s="10">
        <f t="shared" si="40"/>
        <v>25</v>
      </c>
      <c r="AN400" s="11">
        <f t="shared" si="41"/>
        <v>535</v>
      </c>
    </row>
    <row r="401" spans="1:40" x14ac:dyDescent="0.2">
      <c r="A401" s="1" t="s">
        <v>786</v>
      </c>
      <c r="B401" s="1" t="s">
        <v>597</v>
      </c>
      <c r="C401" s="1" t="s">
        <v>1000</v>
      </c>
      <c r="D401" s="1" t="s">
        <v>35</v>
      </c>
      <c r="E401" s="3">
        <v>147</v>
      </c>
      <c r="F401" s="1" t="s">
        <v>36</v>
      </c>
      <c r="G401" s="1" t="s">
        <v>1353</v>
      </c>
      <c r="H401" s="4">
        <v>4329.32</v>
      </c>
      <c r="I401" s="1" t="s">
        <v>685</v>
      </c>
      <c r="J401" s="1" t="s">
        <v>686</v>
      </c>
      <c r="K401" s="1" t="s">
        <v>687</v>
      </c>
      <c r="L401" s="1" t="s">
        <v>688</v>
      </c>
      <c r="M401" s="1" t="s">
        <v>689</v>
      </c>
      <c r="N401" s="1" t="s">
        <v>41</v>
      </c>
      <c r="O401" s="1" t="s">
        <v>1343</v>
      </c>
      <c r="P401" s="3">
        <v>269</v>
      </c>
      <c r="R401" s="1" t="s">
        <v>1354</v>
      </c>
      <c r="S401" s="1" t="s">
        <v>44</v>
      </c>
      <c r="T401" s="1" t="s">
        <v>691</v>
      </c>
      <c r="V401" s="1" t="s">
        <v>65</v>
      </c>
      <c r="W401" s="1" t="s">
        <v>66</v>
      </c>
      <c r="X401" s="1" t="s">
        <v>1027</v>
      </c>
      <c r="AB401" s="4">
        <v>4329.32</v>
      </c>
      <c r="AC401" s="4">
        <v>952.45</v>
      </c>
      <c r="AF401" s="1" t="s">
        <v>695</v>
      </c>
      <c r="AI401" s="9">
        <f t="shared" si="36"/>
        <v>44316</v>
      </c>
      <c r="AJ401" s="9">
        <f t="shared" si="37"/>
        <v>44296</v>
      </c>
      <c r="AK401" s="9">
        <f t="shared" si="38"/>
        <v>44326</v>
      </c>
      <c r="AL401" s="9">
        <f t="shared" si="39"/>
        <v>44326</v>
      </c>
      <c r="AM401" s="10">
        <f t="shared" si="40"/>
        <v>25</v>
      </c>
      <c r="AN401" s="11">
        <f t="shared" si="41"/>
        <v>108233</v>
      </c>
    </row>
    <row r="402" spans="1:40" x14ac:dyDescent="0.2">
      <c r="A402" s="1" t="s">
        <v>1186</v>
      </c>
      <c r="B402" s="1" t="s">
        <v>786</v>
      </c>
      <c r="C402" s="1" t="s">
        <v>1144</v>
      </c>
      <c r="D402" s="1" t="s">
        <v>35</v>
      </c>
      <c r="E402" s="3">
        <v>191</v>
      </c>
      <c r="F402" s="1" t="s">
        <v>36</v>
      </c>
      <c r="G402" s="1" t="s">
        <v>1355</v>
      </c>
      <c r="H402" s="4">
        <v>2844.38</v>
      </c>
      <c r="I402" s="1" t="s">
        <v>685</v>
      </c>
      <c r="J402" s="1" t="s">
        <v>686</v>
      </c>
      <c r="K402" s="1" t="s">
        <v>687</v>
      </c>
      <c r="L402" s="1" t="s">
        <v>688</v>
      </c>
      <c r="M402" s="1" t="s">
        <v>689</v>
      </c>
      <c r="N402" s="1" t="s">
        <v>41</v>
      </c>
      <c r="O402" s="1" t="s">
        <v>1343</v>
      </c>
      <c r="P402" s="3">
        <v>269</v>
      </c>
      <c r="R402" s="1" t="s">
        <v>1356</v>
      </c>
      <c r="S402" s="1" t="s">
        <v>44</v>
      </c>
      <c r="T402" s="1" t="s">
        <v>691</v>
      </c>
      <c r="V402" s="1" t="s">
        <v>65</v>
      </c>
      <c r="W402" s="1" t="s">
        <v>66</v>
      </c>
      <c r="X402" s="1" t="s">
        <v>1178</v>
      </c>
      <c r="AB402" s="4">
        <v>2844.38</v>
      </c>
      <c r="AC402" s="4">
        <v>625.76</v>
      </c>
      <c r="AF402" s="1" t="s">
        <v>716</v>
      </c>
      <c r="AI402" s="9">
        <f t="shared" si="36"/>
        <v>44347</v>
      </c>
      <c r="AJ402" s="9">
        <f t="shared" si="37"/>
        <v>44328</v>
      </c>
      <c r="AK402" s="9">
        <f t="shared" si="38"/>
        <v>44358</v>
      </c>
      <c r="AL402" s="9">
        <f t="shared" si="39"/>
        <v>44358</v>
      </c>
      <c r="AM402" s="10">
        <f t="shared" si="40"/>
        <v>-7</v>
      </c>
      <c r="AN402" s="11">
        <f t="shared" si="41"/>
        <v>-19910.66</v>
      </c>
    </row>
    <row r="403" spans="1:40" x14ac:dyDescent="0.2">
      <c r="A403" s="1" t="s">
        <v>1186</v>
      </c>
      <c r="B403" s="1" t="s">
        <v>786</v>
      </c>
      <c r="C403" s="1" t="s">
        <v>1144</v>
      </c>
      <c r="D403" s="1" t="s">
        <v>35</v>
      </c>
      <c r="E403" s="3">
        <v>193</v>
      </c>
      <c r="F403" s="1" t="s">
        <v>36</v>
      </c>
      <c r="G403" s="1" t="s">
        <v>1357</v>
      </c>
      <c r="H403" s="4">
        <v>15.2</v>
      </c>
      <c r="I403" s="1" t="s">
        <v>685</v>
      </c>
      <c r="J403" s="1" t="s">
        <v>686</v>
      </c>
      <c r="K403" s="1" t="s">
        <v>687</v>
      </c>
      <c r="L403" s="1" t="s">
        <v>688</v>
      </c>
      <c r="M403" s="1" t="s">
        <v>689</v>
      </c>
      <c r="N403" s="1" t="s">
        <v>41</v>
      </c>
      <c r="O403" s="1" t="s">
        <v>1343</v>
      </c>
      <c r="P403" s="3">
        <v>269</v>
      </c>
      <c r="R403" s="1" t="s">
        <v>1358</v>
      </c>
      <c r="S403" s="1" t="s">
        <v>44</v>
      </c>
      <c r="T403" s="1" t="s">
        <v>691</v>
      </c>
      <c r="V403" s="1" t="s">
        <v>237</v>
      </c>
      <c r="W403" s="1" t="s">
        <v>238</v>
      </c>
      <c r="X403" s="1" t="s">
        <v>1237</v>
      </c>
      <c r="AB403" s="4">
        <v>15.2</v>
      </c>
      <c r="AC403" s="4">
        <v>3.34</v>
      </c>
      <c r="AF403" s="1" t="s">
        <v>692</v>
      </c>
      <c r="AI403" s="9">
        <f t="shared" si="36"/>
        <v>44347</v>
      </c>
      <c r="AJ403" s="9">
        <f t="shared" si="37"/>
        <v>44329</v>
      </c>
      <c r="AK403" s="9">
        <f t="shared" si="38"/>
        <v>44359</v>
      </c>
      <c r="AL403" s="9">
        <f t="shared" si="39"/>
        <v>44359</v>
      </c>
      <c r="AM403" s="10">
        <f t="shared" si="40"/>
        <v>-8</v>
      </c>
      <c r="AN403" s="11">
        <f t="shared" si="41"/>
        <v>-121.6</v>
      </c>
    </row>
    <row r="404" spans="1:40" x14ac:dyDescent="0.2">
      <c r="A404" s="1" t="s">
        <v>1186</v>
      </c>
      <c r="B404" s="1" t="s">
        <v>786</v>
      </c>
      <c r="C404" s="1" t="s">
        <v>1144</v>
      </c>
      <c r="D404" s="1" t="s">
        <v>35</v>
      </c>
      <c r="E404" s="3">
        <v>194</v>
      </c>
      <c r="F404" s="1" t="s">
        <v>36</v>
      </c>
      <c r="G404" s="1" t="s">
        <v>1359</v>
      </c>
      <c r="H404" s="4">
        <v>8.6</v>
      </c>
      <c r="I404" s="1" t="s">
        <v>685</v>
      </c>
      <c r="J404" s="1" t="s">
        <v>686</v>
      </c>
      <c r="K404" s="1" t="s">
        <v>687</v>
      </c>
      <c r="L404" s="1" t="s">
        <v>688</v>
      </c>
      <c r="M404" s="1" t="s">
        <v>689</v>
      </c>
      <c r="N404" s="1" t="s">
        <v>41</v>
      </c>
      <c r="O404" s="1" t="s">
        <v>1343</v>
      </c>
      <c r="P404" s="3">
        <v>269</v>
      </c>
      <c r="R404" s="1" t="s">
        <v>1360</v>
      </c>
      <c r="S404" s="1" t="s">
        <v>44</v>
      </c>
      <c r="T404" s="1" t="s">
        <v>691</v>
      </c>
      <c r="V404" s="1" t="s">
        <v>65</v>
      </c>
      <c r="W404" s="1" t="s">
        <v>66</v>
      </c>
      <c r="X404" s="1" t="s">
        <v>1237</v>
      </c>
      <c r="AB404" s="4">
        <v>8.6</v>
      </c>
      <c r="AC404" s="4">
        <v>1.89</v>
      </c>
      <c r="AF404" s="1" t="s">
        <v>716</v>
      </c>
      <c r="AI404" s="9">
        <f t="shared" si="36"/>
        <v>44347</v>
      </c>
      <c r="AJ404" s="9">
        <f t="shared" si="37"/>
        <v>44329</v>
      </c>
      <c r="AK404" s="9">
        <f t="shared" si="38"/>
        <v>44359</v>
      </c>
      <c r="AL404" s="9">
        <f t="shared" si="39"/>
        <v>44359</v>
      </c>
      <c r="AM404" s="10">
        <f t="shared" si="40"/>
        <v>-8</v>
      </c>
      <c r="AN404" s="11">
        <f t="shared" si="41"/>
        <v>-68.8</v>
      </c>
    </row>
    <row r="405" spans="1:40" x14ac:dyDescent="0.2">
      <c r="A405" s="1" t="s">
        <v>1361</v>
      </c>
      <c r="B405" s="1" t="s">
        <v>871</v>
      </c>
      <c r="C405" s="1" t="s">
        <v>1088</v>
      </c>
      <c r="D405" s="1" t="s">
        <v>35</v>
      </c>
      <c r="E405" s="3">
        <v>156</v>
      </c>
      <c r="F405" s="1" t="s">
        <v>36</v>
      </c>
      <c r="G405" s="1" t="s">
        <v>1362</v>
      </c>
      <c r="H405" s="4">
        <v>38.08</v>
      </c>
      <c r="I405" s="1" t="s">
        <v>573</v>
      </c>
      <c r="J405" s="1" t="s">
        <v>281</v>
      </c>
      <c r="K405" s="1" t="s">
        <v>282</v>
      </c>
      <c r="N405" s="1" t="s">
        <v>41</v>
      </c>
      <c r="O405" s="1" t="s">
        <v>1361</v>
      </c>
      <c r="P405" s="3">
        <v>279</v>
      </c>
      <c r="R405" s="1" t="s">
        <v>1363</v>
      </c>
      <c r="S405" s="1" t="s">
        <v>44</v>
      </c>
      <c r="T405" s="1" t="s">
        <v>575</v>
      </c>
      <c r="V405" s="1" t="s">
        <v>46</v>
      </c>
      <c r="W405" s="1" t="s">
        <v>47</v>
      </c>
      <c r="X405" s="1" t="s">
        <v>973</v>
      </c>
      <c r="AB405" s="4">
        <v>38.08</v>
      </c>
      <c r="AC405" s="4">
        <v>2.7</v>
      </c>
      <c r="AF405" s="1" t="s">
        <v>286</v>
      </c>
      <c r="AI405" s="9">
        <f t="shared" si="36"/>
        <v>44356</v>
      </c>
      <c r="AJ405" s="9">
        <f t="shared" si="37"/>
        <v>44301</v>
      </c>
      <c r="AK405" s="9">
        <f t="shared" si="38"/>
        <v>44331</v>
      </c>
      <c r="AL405" s="9">
        <f t="shared" si="39"/>
        <v>44356</v>
      </c>
      <c r="AM405" s="10">
        <f t="shared" si="40"/>
        <v>0</v>
      </c>
      <c r="AN405" s="11">
        <f t="shared" si="41"/>
        <v>0</v>
      </c>
    </row>
    <row r="406" spans="1:40" x14ac:dyDescent="0.2">
      <c r="A406" s="1" t="s">
        <v>1192</v>
      </c>
      <c r="B406" s="1" t="s">
        <v>1028</v>
      </c>
      <c r="C406" s="1" t="s">
        <v>1088</v>
      </c>
      <c r="D406" s="1" t="s">
        <v>35</v>
      </c>
      <c r="E406" s="3">
        <v>162</v>
      </c>
      <c r="F406" s="1" t="s">
        <v>36</v>
      </c>
      <c r="G406" s="1" t="s">
        <v>1364</v>
      </c>
      <c r="H406" s="4">
        <v>162.41999999999999</v>
      </c>
      <c r="I406" s="1" t="s">
        <v>378</v>
      </c>
      <c r="J406" s="1" t="s">
        <v>379</v>
      </c>
      <c r="K406" s="1" t="s">
        <v>380</v>
      </c>
      <c r="L406" s="1" t="s">
        <v>94</v>
      </c>
      <c r="M406" s="1" t="s">
        <v>381</v>
      </c>
      <c r="N406" s="1" t="s">
        <v>41</v>
      </c>
      <c r="O406" s="1" t="s">
        <v>1361</v>
      </c>
      <c r="P406" s="3">
        <v>280</v>
      </c>
      <c r="R406" s="1" t="s">
        <v>1365</v>
      </c>
      <c r="S406" s="1" t="s">
        <v>44</v>
      </c>
      <c r="T406" s="1" t="s">
        <v>383</v>
      </c>
      <c r="V406" s="1" t="s">
        <v>65</v>
      </c>
      <c r="W406" s="1" t="s">
        <v>66</v>
      </c>
      <c r="X406" s="1" t="s">
        <v>1028</v>
      </c>
      <c r="AB406" s="4">
        <v>162.41999999999999</v>
      </c>
      <c r="AC406" s="4">
        <v>35.729999999999997</v>
      </c>
      <c r="AF406" s="1" t="s">
        <v>384</v>
      </c>
      <c r="AI406" s="9">
        <f t="shared" si="36"/>
        <v>44377</v>
      </c>
      <c r="AJ406" s="9">
        <f t="shared" si="37"/>
        <v>44307</v>
      </c>
      <c r="AK406" s="9">
        <f t="shared" si="38"/>
        <v>44337</v>
      </c>
      <c r="AL406" s="9">
        <f t="shared" si="39"/>
        <v>44377</v>
      </c>
      <c r="AM406" s="10">
        <f t="shared" si="40"/>
        <v>-21</v>
      </c>
      <c r="AN406" s="11">
        <f t="shared" si="41"/>
        <v>-3410.8199999999997</v>
      </c>
    </row>
    <row r="407" spans="1:40" hidden="1" x14ac:dyDescent="0.2">
      <c r="A407" s="1" t="s">
        <v>1280</v>
      </c>
      <c r="B407" s="1" t="s">
        <v>1280</v>
      </c>
      <c r="C407" s="1" t="s">
        <v>1280</v>
      </c>
      <c r="D407" s="1" t="s">
        <v>78</v>
      </c>
      <c r="E407" s="3">
        <v>20131</v>
      </c>
      <c r="F407" s="1" t="s">
        <v>77</v>
      </c>
      <c r="G407" s="1" t="s">
        <v>78</v>
      </c>
      <c r="H407" s="4">
        <v>30083.54</v>
      </c>
      <c r="I407" s="1" t="s">
        <v>125</v>
      </c>
      <c r="K407" s="1" t="s">
        <v>102</v>
      </c>
      <c r="N407" s="1" t="s">
        <v>116</v>
      </c>
      <c r="O407" s="1" t="s">
        <v>1366</v>
      </c>
      <c r="P407" s="3">
        <v>270</v>
      </c>
      <c r="R407" s="1" t="s">
        <v>1367</v>
      </c>
      <c r="S407" s="1" t="s">
        <v>44</v>
      </c>
      <c r="X407" s="1" t="s">
        <v>1368</v>
      </c>
      <c r="AB407" s="4">
        <v>0</v>
      </c>
      <c r="AC407" s="4">
        <v>0</v>
      </c>
      <c r="AI407" s="9">
        <f t="shared" si="36"/>
        <v>44350</v>
      </c>
      <c r="AJ407" s="9">
        <f t="shared" si="37"/>
        <v>43838</v>
      </c>
      <c r="AK407" s="9">
        <f t="shared" si="38"/>
        <v>43868</v>
      </c>
      <c r="AL407" s="9">
        <f t="shared" si="39"/>
        <v>44350</v>
      </c>
      <c r="AM407" s="10">
        <f t="shared" si="40"/>
        <v>7</v>
      </c>
      <c r="AN407" s="11">
        <f t="shared" si="41"/>
        <v>210584.78</v>
      </c>
    </row>
    <row r="408" spans="1:40" hidden="1" x14ac:dyDescent="0.2">
      <c r="A408" s="1" t="s">
        <v>1280</v>
      </c>
      <c r="B408" s="1" t="s">
        <v>1280</v>
      </c>
      <c r="C408" s="1" t="s">
        <v>1280</v>
      </c>
      <c r="D408" s="1" t="s">
        <v>78</v>
      </c>
      <c r="E408" s="3">
        <v>20132</v>
      </c>
      <c r="F408" s="1" t="s">
        <v>77</v>
      </c>
      <c r="G408" s="1" t="s">
        <v>78</v>
      </c>
      <c r="H408" s="4">
        <v>79.95</v>
      </c>
      <c r="I408" s="1" t="s">
        <v>115</v>
      </c>
      <c r="K408" s="1" t="s">
        <v>102</v>
      </c>
      <c r="N408" s="1" t="s">
        <v>116</v>
      </c>
      <c r="O408" s="1" t="s">
        <v>1366</v>
      </c>
      <c r="P408" s="3">
        <v>271</v>
      </c>
      <c r="R408" s="1" t="s">
        <v>1369</v>
      </c>
      <c r="S408" s="1" t="s">
        <v>44</v>
      </c>
      <c r="X408" s="1" t="s">
        <v>1132</v>
      </c>
      <c r="AB408" s="4">
        <v>0</v>
      </c>
      <c r="AC408" s="4">
        <v>0</v>
      </c>
      <c r="AI408" s="9">
        <f t="shared" si="36"/>
        <v>44350</v>
      </c>
      <c r="AJ408" s="9">
        <f t="shared" si="37"/>
        <v>44323</v>
      </c>
      <c r="AK408" s="9">
        <f t="shared" si="38"/>
        <v>44353</v>
      </c>
      <c r="AL408" s="9">
        <f t="shared" si="39"/>
        <v>44353</v>
      </c>
      <c r="AM408" s="10">
        <f t="shared" si="40"/>
        <v>4</v>
      </c>
      <c r="AN408" s="11">
        <f t="shared" si="41"/>
        <v>319.8</v>
      </c>
    </row>
    <row r="409" spans="1:40" hidden="1" x14ac:dyDescent="0.2">
      <c r="A409" s="1" t="s">
        <v>1280</v>
      </c>
      <c r="B409" s="1" t="s">
        <v>1280</v>
      </c>
      <c r="C409" s="1" t="s">
        <v>1280</v>
      </c>
      <c r="D409" s="1" t="s">
        <v>78</v>
      </c>
      <c r="E409" s="3">
        <v>20133</v>
      </c>
      <c r="F409" s="1" t="s">
        <v>77</v>
      </c>
      <c r="G409" s="1" t="s">
        <v>78</v>
      </c>
      <c r="H409" s="4">
        <v>2010.63</v>
      </c>
      <c r="I409" s="1" t="s">
        <v>115</v>
      </c>
      <c r="K409" s="1" t="s">
        <v>102</v>
      </c>
      <c r="N409" s="1" t="s">
        <v>116</v>
      </c>
      <c r="O409" s="1" t="s">
        <v>1366</v>
      </c>
      <c r="P409" s="3">
        <v>271</v>
      </c>
      <c r="R409" s="1" t="s">
        <v>1370</v>
      </c>
      <c r="S409" s="1" t="s">
        <v>44</v>
      </c>
      <c r="X409" s="1" t="s">
        <v>1132</v>
      </c>
      <c r="AB409" s="4">
        <v>0</v>
      </c>
      <c r="AC409" s="4">
        <v>0</v>
      </c>
      <c r="AI409" s="9">
        <f t="shared" si="36"/>
        <v>44350</v>
      </c>
      <c r="AJ409" s="9">
        <f t="shared" si="37"/>
        <v>44323</v>
      </c>
      <c r="AK409" s="9">
        <f t="shared" si="38"/>
        <v>44353</v>
      </c>
      <c r="AL409" s="9">
        <f t="shared" si="39"/>
        <v>44353</v>
      </c>
      <c r="AM409" s="10">
        <f t="shared" si="40"/>
        <v>4</v>
      </c>
      <c r="AN409" s="11">
        <f t="shared" si="41"/>
        <v>8042.52</v>
      </c>
    </row>
    <row r="410" spans="1:40" hidden="1" x14ac:dyDescent="0.2">
      <c r="A410" s="1" t="s">
        <v>1280</v>
      </c>
      <c r="B410" s="1" t="s">
        <v>1280</v>
      </c>
      <c r="C410" s="1" t="s">
        <v>1280</v>
      </c>
      <c r="D410" s="1" t="s">
        <v>78</v>
      </c>
      <c r="E410" s="3">
        <v>20134</v>
      </c>
      <c r="F410" s="1" t="s">
        <v>77</v>
      </c>
      <c r="G410" s="1" t="s">
        <v>78</v>
      </c>
      <c r="H410" s="4">
        <v>323.23</v>
      </c>
      <c r="I410" s="1" t="s">
        <v>119</v>
      </c>
      <c r="K410" s="1" t="s">
        <v>102</v>
      </c>
      <c r="N410" s="1" t="s">
        <v>116</v>
      </c>
      <c r="O410" s="1" t="s">
        <v>1366</v>
      </c>
      <c r="P410" s="3">
        <v>272</v>
      </c>
      <c r="R410" s="1" t="s">
        <v>1371</v>
      </c>
      <c r="S410" s="1" t="s">
        <v>44</v>
      </c>
      <c r="X410" s="1" t="s">
        <v>1171</v>
      </c>
      <c r="AB410" s="4">
        <v>0</v>
      </c>
      <c r="AC410" s="4">
        <v>0</v>
      </c>
      <c r="AI410" s="9">
        <f t="shared" si="36"/>
        <v>44350</v>
      </c>
      <c r="AJ410" s="9">
        <f t="shared" si="37"/>
        <v>44315</v>
      </c>
      <c r="AK410" s="9">
        <f t="shared" si="38"/>
        <v>44345</v>
      </c>
      <c r="AL410" s="9">
        <f t="shared" si="39"/>
        <v>44350</v>
      </c>
      <c r="AM410" s="10">
        <f t="shared" si="40"/>
        <v>7</v>
      </c>
      <c r="AN410" s="11">
        <f t="shared" si="41"/>
        <v>2262.61</v>
      </c>
    </row>
    <row r="411" spans="1:40" hidden="1" x14ac:dyDescent="0.2">
      <c r="A411" s="1" t="s">
        <v>1280</v>
      </c>
      <c r="B411" s="1" t="s">
        <v>1280</v>
      </c>
      <c r="C411" s="1" t="s">
        <v>1280</v>
      </c>
      <c r="D411" s="1" t="s">
        <v>78</v>
      </c>
      <c r="E411" s="3">
        <v>20135</v>
      </c>
      <c r="F411" s="1" t="s">
        <v>77</v>
      </c>
      <c r="G411" s="1" t="s">
        <v>78</v>
      </c>
      <c r="H411" s="4">
        <v>8.74</v>
      </c>
      <c r="I411" s="1" t="s">
        <v>121</v>
      </c>
      <c r="K411" s="1" t="s">
        <v>102</v>
      </c>
      <c r="N411" s="1" t="s">
        <v>116</v>
      </c>
      <c r="O411" s="1" t="s">
        <v>1366</v>
      </c>
      <c r="P411" s="3">
        <v>273</v>
      </c>
      <c r="R411" s="1" t="s">
        <v>1372</v>
      </c>
      <c r="S411" s="1" t="s">
        <v>44</v>
      </c>
      <c r="X411" s="1" t="s">
        <v>1237</v>
      </c>
      <c r="AB411" s="4">
        <v>0</v>
      </c>
      <c r="AC411" s="4">
        <v>0</v>
      </c>
      <c r="AI411" s="9">
        <f t="shared" si="36"/>
        <v>44350</v>
      </c>
      <c r="AJ411" s="9">
        <f t="shared" si="37"/>
        <v>44329</v>
      </c>
      <c r="AK411" s="9">
        <f t="shared" si="38"/>
        <v>44359</v>
      </c>
      <c r="AL411" s="9">
        <f t="shared" si="39"/>
        <v>44359</v>
      </c>
      <c r="AM411" s="10">
        <f t="shared" si="40"/>
        <v>-2</v>
      </c>
      <c r="AN411" s="11">
        <f t="shared" si="41"/>
        <v>-17.48</v>
      </c>
    </row>
    <row r="412" spans="1:40" hidden="1" x14ac:dyDescent="0.2">
      <c r="A412" s="1" t="s">
        <v>1280</v>
      </c>
      <c r="B412" s="1" t="s">
        <v>1280</v>
      </c>
      <c r="C412" s="1" t="s">
        <v>1280</v>
      </c>
      <c r="D412" s="1" t="s">
        <v>78</v>
      </c>
      <c r="E412" s="3">
        <v>20136</v>
      </c>
      <c r="F412" s="1" t="s">
        <v>77</v>
      </c>
      <c r="G412" s="1" t="s">
        <v>78</v>
      </c>
      <c r="H412" s="4">
        <v>125</v>
      </c>
      <c r="I412" s="1" t="s">
        <v>123</v>
      </c>
      <c r="K412" s="1" t="s">
        <v>102</v>
      </c>
      <c r="N412" s="1" t="s">
        <v>116</v>
      </c>
      <c r="O412" s="1" t="s">
        <v>1366</v>
      </c>
      <c r="P412" s="3">
        <v>274</v>
      </c>
      <c r="R412" s="1" t="s">
        <v>1373</v>
      </c>
      <c r="S412" s="1" t="s">
        <v>44</v>
      </c>
      <c r="X412" s="1" t="s">
        <v>1237</v>
      </c>
      <c r="AB412" s="4">
        <v>0</v>
      </c>
      <c r="AC412" s="4">
        <v>0</v>
      </c>
      <c r="AI412" s="9">
        <f t="shared" si="36"/>
        <v>44350</v>
      </c>
      <c r="AJ412" s="9">
        <f t="shared" si="37"/>
        <v>44329</v>
      </c>
      <c r="AK412" s="9">
        <f t="shared" si="38"/>
        <v>44359</v>
      </c>
      <c r="AL412" s="9">
        <f t="shared" si="39"/>
        <v>44359</v>
      </c>
      <c r="AM412" s="10">
        <f t="shared" si="40"/>
        <v>-2</v>
      </c>
      <c r="AN412" s="11">
        <f t="shared" si="41"/>
        <v>-250</v>
      </c>
    </row>
    <row r="413" spans="1:40" hidden="1" x14ac:dyDescent="0.2">
      <c r="A413" s="1" t="s">
        <v>1280</v>
      </c>
      <c r="B413" s="1" t="s">
        <v>1280</v>
      </c>
      <c r="C413" s="1" t="s">
        <v>1280</v>
      </c>
      <c r="D413" s="1" t="s">
        <v>78</v>
      </c>
      <c r="E413" s="3">
        <v>20137</v>
      </c>
      <c r="F413" s="1" t="s">
        <v>77</v>
      </c>
      <c r="G413" s="1" t="s">
        <v>78</v>
      </c>
      <c r="H413" s="4">
        <v>26</v>
      </c>
      <c r="I413" s="1" t="s">
        <v>125</v>
      </c>
      <c r="K413" s="1" t="s">
        <v>102</v>
      </c>
      <c r="N413" s="1" t="s">
        <v>116</v>
      </c>
      <c r="O413" s="1" t="s">
        <v>1366</v>
      </c>
      <c r="P413" s="3">
        <v>275</v>
      </c>
      <c r="R413" s="1" t="s">
        <v>1374</v>
      </c>
      <c r="S413" s="1" t="s">
        <v>44</v>
      </c>
      <c r="X413" s="1" t="s">
        <v>1237</v>
      </c>
      <c r="AB413" s="4">
        <v>0</v>
      </c>
      <c r="AC413" s="4">
        <v>0</v>
      </c>
      <c r="AI413" s="9">
        <f t="shared" si="36"/>
        <v>44350</v>
      </c>
      <c r="AJ413" s="9">
        <f t="shared" si="37"/>
        <v>44329</v>
      </c>
      <c r="AK413" s="9">
        <f t="shared" si="38"/>
        <v>44359</v>
      </c>
      <c r="AL413" s="9">
        <f t="shared" si="39"/>
        <v>44359</v>
      </c>
      <c r="AM413" s="10">
        <f t="shared" si="40"/>
        <v>-2</v>
      </c>
      <c r="AN413" s="11">
        <f t="shared" si="41"/>
        <v>-52</v>
      </c>
    </row>
    <row r="414" spans="1:40" hidden="1" x14ac:dyDescent="0.2">
      <c r="A414" s="1" t="s">
        <v>1280</v>
      </c>
      <c r="B414" s="1" t="s">
        <v>1280</v>
      </c>
      <c r="C414" s="1" t="s">
        <v>1280</v>
      </c>
      <c r="D414" s="1" t="s">
        <v>78</v>
      </c>
      <c r="E414" s="3">
        <v>20138</v>
      </c>
      <c r="F414" s="1" t="s">
        <v>77</v>
      </c>
      <c r="G414" s="1" t="s">
        <v>78</v>
      </c>
      <c r="H414" s="4">
        <v>22423.439999999999</v>
      </c>
      <c r="I414" s="1" t="s">
        <v>127</v>
      </c>
      <c r="K414" s="1" t="s">
        <v>102</v>
      </c>
      <c r="N414" s="1" t="s">
        <v>116</v>
      </c>
      <c r="O414" s="1" t="s">
        <v>1366</v>
      </c>
      <c r="P414" s="3">
        <v>276</v>
      </c>
      <c r="R414" s="1" t="s">
        <v>1375</v>
      </c>
      <c r="S414" s="1" t="s">
        <v>44</v>
      </c>
      <c r="X414" s="1" t="s">
        <v>1171</v>
      </c>
      <c r="AB414" s="4">
        <v>0</v>
      </c>
      <c r="AC414" s="4">
        <v>0</v>
      </c>
      <c r="AI414" s="9">
        <f t="shared" si="36"/>
        <v>44350</v>
      </c>
      <c r="AJ414" s="9">
        <f t="shared" si="37"/>
        <v>44315</v>
      </c>
      <c r="AK414" s="9">
        <f t="shared" si="38"/>
        <v>44345</v>
      </c>
      <c r="AL414" s="9">
        <f t="shared" si="39"/>
        <v>44350</v>
      </c>
      <c r="AM414" s="10">
        <f t="shared" si="40"/>
        <v>7</v>
      </c>
      <c r="AN414" s="11">
        <f t="shared" si="41"/>
        <v>156964.07999999999</v>
      </c>
    </row>
    <row r="415" spans="1:40" hidden="1" x14ac:dyDescent="0.2">
      <c r="A415" s="1" t="s">
        <v>1280</v>
      </c>
      <c r="B415" s="1" t="s">
        <v>1280</v>
      </c>
      <c r="C415" s="1" t="s">
        <v>1280</v>
      </c>
      <c r="D415" s="1" t="s">
        <v>78</v>
      </c>
      <c r="E415" s="3">
        <v>20139</v>
      </c>
      <c r="F415" s="1" t="s">
        <v>77</v>
      </c>
      <c r="G415" s="1" t="s">
        <v>78</v>
      </c>
      <c r="H415" s="4">
        <v>1558.46</v>
      </c>
      <c r="I415" s="1" t="s">
        <v>127</v>
      </c>
      <c r="K415" s="1" t="s">
        <v>102</v>
      </c>
      <c r="N415" s="1" t="s">
        <v>116</v>
      </c>
      <c r="O415" s="1" t="s">
        <v>1366</v>
      </c>
      <c r="P415" s="3">
        <v>277</v>
      </c>
      <c r="R415" s="1" t="s">
        <v>1376</v>
      </c>
      <c r="S415" s="1" t="s">
        <v>44</v>
      </c>
      <c r="X415" s="1" t="s">
        <v>1171</v>
      </c>
      <c r="AB415" s="4">
        <v>0</v>
      </c>
      <c r="AC415" s="4">
        <v>0</v>
      </c>
      <c r="AI415" s="9">
        <f t="shared" si="36"/>
        <v>44350</v>
      </c>
      <c r="AJ415" s="9">
        <f t="shared" si="37"/>
        <v>44315</v>
      </c>
      <c r="AK415" s="9">
        <f t="shared" si="38"/>
        <v>44345</v>
      </c>
      <c r="AL415" s="9">
        <f t="shared" si="39"/>
        <v>44350</v>
      </c>
      <c r="AM415" s="10">
        <f t="shared" si="40"/>
        <v>7</v>
      </c>
      <c r="AN415" s="11">
        <f t="shared" si="41"/>
        <v>10909.220000000001</v>
      </c>
    </row>
    <row r="416" spans="1:40" hidden="1" x14ac:dyDescent="0.2">
      <c r="A416" s="1" t="s">
        <v>1284</v>
      </c>
      <c r="B416" s="1" t="s">
        <v>1284</v>
      </c>
      <c r="C416" s="1" t="s">
        <v>1284</v>
      </c>
      <c r="D416" s="1" t="s">
        <v>78</v>
      </c>
      <c r="E416" s="3">
        <v>20140</v>
      </c>
      <c r="F416" s="1" t="s">
        <v>77</v>
      </c>
      <c r="G416" s="1" t="s">
        <v>78</v>
      </c>
      <c r="H416" s="4">
        <v>295</v>
      </c>
      <c r="I416" s="1" t="s">
        <v>127</v>
      </c>
      <c r="K416" s="1" t="s">
        <v>102</v>
      </c>
      <c r="N416" s="1" t="s">
        <v>116</v>
      </c>
      <c r="O416" s="1" t="s">
        <v>1366</v>
      </c>
      <c r="P416" s="3">
        <v>278</v>
      </c>
      <c r="R416" s="1" t="s">
        <v>1377</v>
      </c>
      <c r="S416" s="1" t="s">
        <v>44</v>
      </c>
      <c r="X416" s="1" t="s">
        <v>1254</v>
      </c>
      <c r="AB416" s="4">
        <v>0</v>
      </c>
      <c r="AC416" s="4">
        <v>0</v>
      </c>
      <c r="AI416" s="9">
        <f t="shared" si="36"/>
        <v>44355</v>
      </c>
      <c r="AJ416" s="9">
        <f t="shared" si="37"/>
        <v>44337</v>
      </c>
      <c r="AK416" s="9">
        <f t="shared" si="38"/>
        <v>44367</v>
      </c>
      <c r="AL416" s="9">
        <f t="shared" si="39"/>
        <v>44367</v>
      </c>
      <c r="AM416" s="10">
        <f t="shared" si="40"/>
        <v>-10</v>
      </c>
      <c r="AN416" s="11">
        <f t="shared" si="41"/>
        <v>-2950</v>
      </c>
    </row>
    <row r="417" spans="1:40" hidden="1" x14ac:dyDescent="0.2">
      <c r="A417" s="1" t="s">
        <v>1361</v>
      </c>
      <c r="B417" s="1" t="s">
        <v>1361</v>
      </c>
      <c r="C417" s="1" t="s">
        <v>1361</v>
      </c>
      <c r="D417" s="1" t="s">
        <v>78</v>
      </c>
      <c r="E417" s="3">
        <v>20141</v>
      </c>
      <c r="F417" s="1" t="s">
        <v>77</v>
      </c>
      <c r="G417" s="1" t="s">
        <v>78</v>
      </c>
      <c r="H417" s="4">
        <v>7898.89</v>
      </c>
      <c r="I417" s="1" t="s">
        <v>130</v>
      </c>
      <c r="K417" s="1" t="s">
        <v>131</v>
      </c>
      <c r="N417" s="1" t="s">
        <v>116</v>
      </c>
      <c r="O417" s="1" t="s">
        <v>1366</v>
      </c>
      <c r="P417" s="3">
        <v>281</v>
      </c>
      <c r="R417" s="1" t="s">
        <v>1378</v>
      </c>
      <c r="S417" s="1" t="s">
        <v>44</v>
      </c>
      <c r="X417" s="1" t="s">
        <v>1379</v>
      </c>
      <c r="AB417" s="4">
        <v>0</v>
      </c>
      <c r="AC417" s="4">
        <v>0</v>
      </c>
      <c r="AI417" s="9">
        <f t="shared" si="36"/>
        <v>44356</v>
      </c>
      <c r="AJ417" s="9">
        <f t="shared" si="37"/>
        <v>44349</v>
      </c>
      <c r="AK417" s="9">
        <f t="shared" si="38"/>
        <v>44379</v>
      </c>
      <c r="AL417" s="9">
        <f t="shared" si="39"/>
        <v>44379</v>
      </c>
      <c r="AM417" s="10">
        <f t="shared" si="40"/>
        <v>-22</v>
      </c>
      <c r="AN417" s="11">
        <f t="shared" si="41"/>
        <v>-173775.58000000002</v>
      </c>
    </row>
    <row r="418" spans="1:40" hidden="1" x14ac:dyDescent="0.2">
      <c r="A418" s="1" t="s">
        <v>1361</v>
      </c>
      <c r="B418" s="1" t="s">
        <v>1361</v>
      </c>
      <c r="C418" s="1" t="s">
        <v>1361</v>
      </c>
      <c r="D418" s="1" t="s">
        <v>78</v>
      </c>
      <c r="E418" s="3">
        <v>20142</v>
      </c>
      <c r="F418" s="1" t="s">
        <v>77</v>
      </c>
      <c r="G418" s="1" t="s">
        <v>78</v>
      </c>
      <c r="H418" s="4">
        <v>4003.08</v>
      </c>
      <c r="I418" s="1" t="s">
        <v>130</v>
      </c>
      <c r="K418" s="1" t="s">
        <v>131</v>
      </c>
      <c r="N418" s="1" t="s">
        <v>116</v>
      </c>
      <c r="O418" s="1" t="s">
        <v>1366</v>
      </c>
      <c r="P418" s="3">
        <v>281</v>
      </c>
      <c r="R418" s="1" t="s">
        <v>1380</v>
      </c>
      <c r="S418" s="1" t="s">
        <v>44</v>
      </c>
      <c r="X418" s="1" t="s">
        <v>1381</v>
      </c>
      <c r="AB418" s="4">
        <v>0</v>
      </c>
      <c r="AC418" s="4">
        <v>0</v>
      </c>
      <c r="AI418" s="9">
        <f t="shared" si="36"/>
        <v>44356</v>
      </c>
      <c r="AJ418" s="9">
        <f t="shared" si="37"/>
        <v>44371</v>
      </c>
      <c r="AK418" s="9">
        <f t="shared" si="38"/>
        <v>44401</v>
      </c>
      <c r="AL418" s="9">
        <f t="shared" si="39"/>
        <v>44401</v>
      </c>
      <c r="AM418" s="10">
        <f t="shared" si="40"/>
        <v>-44</v>
      </c>
      <c r="AN418" s="11">
        <f t="shared" si="41"/>
        <v>-176135.52</v>
      </c>
    </row>
    <row r="419" spans="1:40" hidden="1" x14ac:dyDescent="0.2">
      <c r="A419" s="1" t="s">
        <v>1361</v>
      </c>
      <c r="B419" s="1" t="s">
        <v>1361</v>
      </c>
      <c r="C419" s="1" t="s">
        <v>1361</v>
      </c>
      <c r="D419" s="1" t="s">
        <v>78</v>
      </c>
      <c r="E419" s="3">
        <v>20143</v>
      </c>
      <c r="F419" s="1" t="s">
        <v>77</v>
      </c>
      <c r="G419" s="1" t="s">
        <v>78</v>
      </c>
      <c r="H419" s="4">
        <v>10717.58</v>
      </c>
      <c r="I419" s="1" t="s">
        <v>127</v>
      </c>
      <c r="K419" s="1" t="s">
        <v>102</v>
      </c>
      <c r="N419" s="1" t="s">
        <v>116</v>
      </c>
      <c r="O419" s="1" t="s">
        <v>1366</v>
      </c>
      <c r="P419" s="3">
        <v>282</v>
      </c>
      <c r="R419" s="1" t="s">
        <v>1382</v>
      </c>
      <c r="S419" s="1" t="s">
        <v>44</v>
      </c>
      <c r="X419" s="1" t="s">
        <v>287</v>
      </c>
      <c r="AB419" s="4">
        <v>0</v>
      </c>
      <c r="AC419" s="4">
        <v>0</v>
      </c>
      <c r="AI419" s="9">
        <f t="shared" si="36"/>
        <v>44356</v>
      </c>
      <c r="AJ419" s="9">
        <f t="shared" si="37"/>
        <v>44146</v>
      </c>
      <c r="AK419" s="9">
        <f t="shared" si="38"/>
        <v>44176</v>
      </c>
      <c r="AL419" s="9">
        <f t="shared" si="39"/>
        <v>44356</v>
      </c>
      <c r="AM419" s="10">
        <f t="shared" si="40"/>
        <v>1</v>
      </c>
      <c r="AN419" s="11">
        <f t="shared" si="41"/>
        <v>10717.58</v>
      </c>
    </row>
    <row r="420" spans="1:40" x14ac:dyDescent="0.2">
      <c r="A420" s="1" t="s">
        <v>1186</v>
      </c>
      <c r="B420" s="1" t="s">
        <v>696</v>
      </c>
      <c r="C420" s="1" t="s">
        <v>820</v>
      </c>
      <c r="D420" s="1" t="s">
        <v>35</v>
      </c>
      <c r="E420" s="3">
        <v>94</v>
      </c>
      <c r="F420" s="1" t="s">
        <v>36</v>
      </c>
      <c r="G420" s="1" t="s">
        <v>1383</v>
      </c>
      <c r="H420" s="4">
        <v>1706.85</v>
      </c>
      <c r="I420" s="1" t="s">
        <v>160</v>
      </c>
      <c r="J420" s="1" t="s">
        <v>161</v>
      </c>
      <c r="K420" s="1" t="s">
        <v>111</v>
      </c>
      <c r="L420" s="1" t="s">
        <v>148</v>
      </c>
      <c r="M420" s="1" t="s">
        <v>162</v>
      </c>
      <c r="N420" s="1" t="s">
        <v>41</v>
      </c>
      <c r="O420" s="1" t="s">
        <v>1384</v>
      </c>
      <c r="P420" s="3">
        <v>283</v>
      </c>
      <c r="R420" s="1" t="s">
        <v>1385</v>
      </c>
      <c r="S420" s="1" t="s">
        <v>44</v>
      </c>
      <c r="T420" s="1" t="s">
        <v>164</v>
      </c>
      <c r="V420" s="1" t="s">
        <v>46</v>
      </c>
      <c r="W420" s="1" t="s">
        <v>47</v>
      </c>
      <c r="X420" s="1" t="s">
        <v>666</v>
      </c>
      <c r="AB420" s="4">
        <v>1706.85</v>
      </c>
      <c r="AC420" s="4">
        <v>375.51</v>
      </c>
      <c r="AF420" s="1" t="s">
        <v>165</v>
      </c>
      <c r="AI420" s="9">
        <f t="shared" si="36"/>
        <v>44347</v>
      </c>
      <c r="AJ420" s="9">
        <f t="shared" si="37"/>
        <v>44266</v>
      </c>
      <c r="AK420" s="9">
        <f t="shared" si="38"/>
        <v>44296</v>
      </c>
      <c r="AL420" s="9">
        <f t="shared" si="39"/>
        <v>44347</v>
      </c>
      <c r="AM420" s="10">
        <f t="shared" si="40"/>
        <v>11</v>
      </c>
      <c r="AN420" s="11">
        <f t="shared" si="41"/>
        <v>18775.349999999999</v>
      </c>
    </row>
    <row r="421" spans="1:40" x14ac:dyDescent="0.2">
      <c r="A421" s="1" t="s">
        <v>1192</v>
      </c>
      <c r="B421" s="1" t="s">
        <v>871</v>
      </c>
      <c r="C421" s="1" t="s">
        <v>1088</v>
      </c>
      <c r="D421" s="1" t="s">
        <v>35</v>
      </c>
      <c r="E421" s="3">
        <v>153</v>
      </c>
      <c r="F421" s="1" t="s">
        <v>36</v>
      </c>
      <c r="G421" s="1" t="s">
        <v>1386</v>
      </c>
      <c r="H421" s="4">
        <v>1007.04</v>
      </c>
      <c r="I421" s="1" t="s">
        <v>160</v>
      </c>
      <c r="J421" s="1" t="s">
        <v>161</v>
      </c>
      <c r="K421" s="1" t="s">
        <v>111</v>
      </c>
      <c r="L421" s="1" t="s">
        <v>148</v>
      </c>
      <c r="M421" s="1" t="s">
        <v>162</v>
      </c>
      <c r="N421" s="1" t="s">
        <v>41</v>
      </c>
      <c r="O421" s="1" t="s">
        <v>1384</v>
      </c>
      <c r="P421" s="3">
        <v>283</v>
      </c>
      <c r="R421" s="1" t="s">
        <v>1387</v>
      </c>
      <c r="S421" s="1" t="s">
        <v>44</v>
      </c>
      <c r="T421" s="1" t="s">
        <v>164</v>
      </c>
      <c r="V421" s="1" t="s">
        <v>46</v>
      </c>
      <c r="W421" s="1" t="s">
        <v>47</v>
      </c>
      <c r="X421" s="1" t="s">
        <v>971</v>
      </c>
      <c r="AB421" s="4">
        <v>1007.04</v>
      </c>
      <c r="AC421" s="4">
        <v>221.55</v>
      </c>
      <c r="AF421" s="1" t="s">
        <v>165</v>
      </c>
      <c r="AI421" s="9">
        <f t="shared" si="36"/>
        <v>44377</v>
      </c>
      <c r="AJ421" s="9">
        <f t="shared" si="37"/>
        <v>44299</v>
      </c>
      <c r="AK421" s="9">
        <f t="shared" si="38"/>
        <v>44329</v>
      </c>
      <c r="AL421" s="9">
        <f t="shared" si="39"/>
        <v>44377</v>
      </c>
      <c r="AM421" s="10">
        <f t="shared" si="40"/>
        <v>-19</v>
      </c>
      <c r="AN421" s="11">
        <f t="shared" si="41"/>
        <v>-19133.759999999998</v>
      </c>
    </row>
    <row r="422" spans="1:40" x14ac:dyDescent="0.2">
      <c r="A422" s="1" t="s">
        <v>1384</v>
      </c>
      <c r="B422" s="1" t="s">
        <v>1366</v>
      </c>
      <c r="C422" s="1" t="s">
        <v>1384</v>
      </c>
      <c r="D422" s="1" t="s">
        <v>35</v>
      </c>
      <c r="E422" s="3">
        <v>216</v>
      </c>
      <c r="F422" s="1" t="s">
        <v>36</v>
      </c>
      <c r="G422" s="1" t="s">
        <v>1388</v>
      </c>
      <c r="H422" s="4">
        <v>630</v>
      </c>
      <c r="I422" s="1" t="s">
        <v>497</v>
      </c>
      <c r="J422" s="1" t="s">
        <v>498</v>
      </c>
      <c r="K422" s="1" t="s">
        <v>499</v>
      </c>
      <c r="N422" s="1" t="s">
        <v>41</v>
      </c>
      <c r="O422" s="1" t="s">
        <v>1384</v>
      </c>
      <c r="R422" s="1" t="s">
        <v>1389</v>
      </c>
      <c r="S422" s="1" t="s">
        <v>44</v>
      </c>
      <c r="T422" s="1" t="s">
        <v>1139</v>
      </c>
      <c r="X422" s="1" t="s">
        <v>1384</v>
      </c>
      <c r="AB422" s="4">
        <v>630</v>
      </c>
      <c r="AC422" s="4">
        <v>25.2</v>
      </c>
      <c r="AF422" s="1" t="s">
        <v>1023</v>
      </c>
      <c r="AI422" s="9">
        <f t="shared" si="36"/>
        <v>44358</v>
      </c>
      <c r="AJ422" s="9">
        <f t="shared" si="37"/>
        <v>44358</v>
      </c>
      <c r="AK422" s="9">
        <f t="shared" si="38"/>
        <v>44388</v>
      </c>
      <c r="AL422" s="9">
        <f t="shared" si="39"/>
        <v>44388</v>
      </c>
      <c r="AM422" s="10">
        <f t="shared" si="40"/>
        <v>-30</v>
      </c>
      <c r="AN422" s="11">
        <f t="shared" si="41"/>
        <v>-18900</v>
      </c>
    </row>
    <row r="423" spans="1:40" hidden="1" x14ac:dyDescent="0.2">
      <c r="A423" s="1" t="s">
        <v>1384</v>
      </c>
      <c r="B423" s="1" t="s">
        <v>1384</v>
      </c>
      <c r="C423" s="1" t="s">
        <v>1384</v>
      </c>
      <c r="D423" s="1" t="s">
        <v>78</v>
      </c>
      <c r="E423" s="3">
        <v>20144</v>
      </c>
      <c r="F423" s="1" t="s">
        <v>77</v>
      </c>
      <c r="G423" s="1" t="s">
        <v>78</v>
      </c>
      <c r="H423" s="4">
        <v>526.22</v>
      </c>
      <c r="I423" s="1" t="s">
        <v>202</v>
      </c>
      <c r="J423" s="1" t="s">
        <v>203</v>
      </c>
      <c r="K423" s="1" t="s">
        <v>204</v>
      </c>
      <c r="N423" s="1" t="s">
        <v>460</v>
      </c>
      <c r="O423" s="1" t="s">
        <v>1384</v>
      </c>
      <c r="P423" s="3">
        <v>284</v>
      </c>
      <c r="R423" s="1" t="s">
        <v>1390</v>
      </c>
      <c r="S423" s="1" t="s">
        <v>44</v>
      </c>
      <c r="X423" s="1" t="s">
        <v>1324</v>
      </c>
      <c r="Y423" s="1" t="s">
        <v>1391</v>
      </c>
      <c r="AA423" s="1" t="s">
        <v>1366</v>
      </c>
      <c r="AB423" s="4">
        <v>0</v>
      </c>
      <c r="AC423" s="4">
        <v>0</v>
      </c>
      <c r="AI423" s="9">
        <f t="shared" si="36"/>
        <v>44358</v>
      </c>
      <c r="AJ423" s="9">
        <f t="shared" si="37"/>
        <v>44348</v>
      </c>
      <c r="AK423" s="9">
        <f t="shared" si="38"/>
        <v>44378</v>
      </c>
      <c r="AL423" s="9">
        <f t="shared" si="39"/>
        <v>44378</v>
      </c>
      <c r="AM423" s="10">
        <f t="shared" si="40"/>
        <v>-20</v>
      </c>
      <c r="AN423" s="11">
        <f t="shared" si="41"/>
        <v>-10524.400000000001</v>
      </c>
    </row>
    <row r="424" spans="1:40" x14ac:dyDescent="0.2">
      <c r="A424" s="1" t="s">
        <v>1392</v>
      </c>
      <c r="B424" s="1" t="s">
        <v>1280</v>
      </c>
      <c r="C424" s="1" t="s">
        <v>1280</v>
      </c>
      <c r="D424" s="1" t="s">
        <v>35</v>
      </c>
      <c r="E424" s="3">
        <v>29</v>
      </c>
      <c r="F424" s="1" t="s">
        <v>77</v>
      </c>
      <c r="G424" s="1" t="s">
        <v>1393</v>
      </c>
      <c r="H424" s="4">
        <v>250</v>
      </c>
      <c r="I424" s="1" t="s">
        <v>1394</v>
      </c>
      <c r="J424" s="1" t="s">
        <v>1395</v>
      </c>
      <c r="K424" s="1" t="s">
        <v>1396</v>
      </c>
      <c r="L424" s="1" t="s">
        <v>1397</v>
      </c>
      <c r="M424" s="1" t="s">
        <v>1398</v>
      </c>
      <c r="N424" s="1" t="s">
        <v>41</v>
      </c>
      <c r="O424" s="1" t="s">
        <v>1328</v>
      </c>
      <c r="P424" s="3">
        <v>286</v>
      </c>
      <c r="R424" s="1" t="s">
        <v>1399</v>
      </c>
      <c r="S424" s="1" t="s">
        <v>44</v>
      </c>
      <c r="T424" s="1" t="s">
        <v>1400</v>
      </c>
      <c r="V424" s="1" t="s">
        <v>46</v>
      </c>
      <c r="W424" s="1" t="s">
        <v>47</v>
      </c>
      <c r="X424" s="1" t="s">
        <v>1280</v>
      </c>
      <c r="AB424" s="4">
        <v>250</v>
      </c>
      <c r="AC424" s="4">
        <v>0</v>
      </c>
      <c r="AF424" s="1" t="s">
        <v>1050</v>
      </c>
      <c r="AI424" s="9">
        <f t="shared" si="36"/>
        <v>44380</v>
      </c>
      <c r="AJ424" s="9">
        <f t="shared" si="37"/>
        <v>44350</v>
      </c>
      <c r="AK424" s="9">
        <f t="shared" si="38"/>
        <v>44380</v>
      </c>
      <c r="AL424" s="9">
        <f t="shared" si="39"/>
        <v>44380</v>
      </c>
      <c r="AM424" s="10">
        <f t="shared" si="40"/>
        <v>-15</v>
      </c>
      <c r="AN424" s="11">
        <f t="shared" si="41"/>
        <v>-3750</v>
      </c>
    </row>
    <row r="425" spans="1:40" x14ac:dyDescent="0.2">
      <c r="A425" s="1" t="s">
        <v>1401</v>
      </c>
      <c r="B425" s="1" t="s">
        <v>1182</v>
      </c>
      <c r="C425" s="1" t="s">
        <v>1254</v>
      </c>
      <c r="D425" s="1" t="s">
        <v>35</v>
      </c>
      <c r="E425" s="3">
        <v>196</v>
      </c>
      <c r="F425" s="1" t="s">
        <v>36</v>
      </c>
      <c r="G425" s="1" t="s">
        <v>1402</v>
      </c>
      <c r="H425" s="4">
        <v>1961.69</v>
      </c>
      <c r="I425" s="1" t="s">
        <v>290</v>
      </c>
      <c r="J425" s="1" t="s">
        <v>291</v>
      </c>
      <c r="K425" s="1" t="s">
        <v>292</v>
      </c>
      <c r="L425" s="1" t="s">
        <v>225</v>
      </c>
      <c r="M425" s="1" t="s">
        <v>293</v>
      </c>
      <c r="N425" s="1" t="s">
        <v>41</v>
      </c>
      <c r="O425" s="1" t="s">
        <v>1328</v>
      </c>
      <c r="P425" s="3">
        <v>288</v>
      </c>
      <c r="R425" s="1" t="s">
        <v>1403</v>
      </c>
      <c r="S425" s="1" t="s">
        <v>44</v>
      </c>
      <c r="T425" s="1" t="s">
        <v>295</v>
      </c>
      <c r="V425" s="1" t="s">
        <v>46</v>
      </c>
      <c r="W425" s="1" t="s">
        <v>47</v>
      </c>
      <c r="X425" s="1" t="s">
        <v>1254</v>
      </c>
      <c r="AB425" s="4">
        <v>1961.69</v>
      </c>
      <c r="AC425" s="4">
        <v>431.57</v>
      </c>
      <c r="AF425" s="1" t="s">
        <v>296</v>
      </c>
      <c r="AI425" s="9">
        <f t="shared" si="36"/>
        <v>44367</v>
      </c>
      <c r="AJ425" s="9">
        <f t="shared" si="37"/>
        <v>44337</v>
      </c>
      <c r="AK425" s="9">
        <f t="shared" si="38"/>
        <v>44367</v>
      </c>
      <c r="AL425" s="9">
        <f t="shared" si="39"/>
        <v>44367</v>
      </c>
      <c r="AM425" s="10">
        <f t="shared" si="40"/>
        <v>-2</v>
      </c>
      <c r="AN425" s="11">
        <f t="shared" si="41"/>
        <v>-3923.38</v>
      </c>
    </row>
    <row r="426" spans="1:40" x14ac:dyDescent="0.2">
      <c r="A426" s="1" t="s">
        <v>1404</v>
      </c>
      <c r="B426" s="1" t="s">
        <v>1178</v>
      </c>
      <c r="C426" s="1" t="s">
        <v>1186</v>
      </c>
      <c r="D426" s="1" t="s">
        <v>35</v>
      </c>
      <c r="E426" s="3">
        <v>201</v>
      </c>
      <c r="F426" s="1" t="s">
        <v>36</v>
      </c>
      <c r="G426" s="1" t="s">
        <v>1405</v>
      </c>
      <c r="H426" s="4">
        <v>113.87</v>
      </c>
      <c r="I426" s="1" t="s">
        <v>812</v>
      </c>
      <c r="J426" s="1" t="s">
        <v>813</v>
      </c>
      <c r="K426" s="1" t="s">
        <v>814</v>
      </c>
      <c r="L426" s="1" t="s">
        <v>815</v>
      </c>
      <c r="M426" s="1" t="s">
        <v>816</v>
      </c>
      <c r="N426" s="1" t="s">
        <v>41</v>
      </c>
      <c r="O426" s="1" t="s">
        <v>1328</v>
      </c>
      <c r="P426" s="3">
        <v>287</v>
      </c>
      <c r="R426" s="1" t="s">
        <v>1406</v>
      </c>
      <c r="S426" s="1" t="s">
        <v>44</v>
      </c>
      <c r="T426" s="1" t="s">
        <v>819</v>
      </c>
      <c r="V426" s="1" t="s">
        <v>65</v>
      </c>
      <c r="W426" s="1" t="s">
        <v>66</v>
      </c>
      <c r="X426" s="1" t="s">
        <v>984</v>
      </c>
      <c r="AB426" s="4">
        <v>113.87</v>
      </c>
      <c r="AC426" s="4">
        <v>25.05</v>
      </c>
      <c r="AF426" s="1" t="s">
        <v>441</v>
      </c>
      <c r="AI426" s="9">
        <f t="shared" si="36"/>
        <v>44359</v>
      </c>
      <c r="AJ426" s="9">
        <f t="shared" si="37"/>
        <v>44343</v>
      </c>
      <c r="AK426" s="9">
        <f t="shared" si="38"/>
        <v>44373</v>
      </c>
      <c r="AL426" s="9">
        <f t="shared" si="39"/>
        <v>44373</v>
      </c>
      <c r="AM426" s="10">
        <f t="shared" si="40"/>
        <v>-8</v>
      </c>
      <c r="AN426" s="11">
        <f t="shared" si="41"/>
        <v>-910.96</v>
      </c>
    </row>
    <row r="427" spans="1:40" x14ac:dyDescent="0.2">
      <c r="A427" s="1" t="s">
        <v>1407</v>
      </c>
      <c r="B427" s="1" t="s">
        <v>1324</v>
      </c>
      <c r="C427" s="1" t="s">
        <v>1408</v>
      </c>
      <c r="D427" s="1" t="s">
        <v>35</v>
      </c>
      <c r="E427" s="3">
        <v>209</v>
      </c>
      <c r="F427" s="1" t="s">
        <v>36</v>
      </c>
      <c r="G427" s="1" t="s">
        <v>1409</v>
      </c>
      <c r="H427" s="4">
        <v>2719.5</v>
      </c>
      <c r="I427" s="1" t="s">
        <v>702</v>
      </c>
      <c r="J427" s="1" t="s">
        <v>703</v>
      </c>
      <c r="K427" s="1" t="s">
        <v>704</v>
      </c>
      <c r="N427" s="1" t="s">
        <v>41</v>
      </c>
      <c r="O427" s="1" t="s">
        <v>1328</v>
      </c>
      <c r="P427" s="3">
        <v>285</v>
      </c>
      <c r="R427" s="1" t="s">
        <v>1410</v>
      </c>
      <c r="S427" s="1" t="s">
        <v>44</v>
      </c>
      <c r="T427" s="1" t="s">
        <v>706</v>
      </c>
      <c r="V427" s="1" t="s">
        <v>46</v>
      </c>
      <c r="W427" s="1" t="s">
        <v>47</v>
      </c>
      <c r="X427" s="1" t="s">
        <v>1379</v>
      </c>
      <c r="AB427" s="4">
        <v>2719.5</v>
      </c>
      <c r="AC427" s="4">
        <v>598.29</v>
      </c>
      <c r="AF427" s="1" t="s">
        <v>707</v>
      </c>
      <c r="AI427" s="9">
        <f t="shared" si="36"/>
        <v>44378</v>
      </c>
      <c r="AJ427" s="9">
        <f t="shared" si="37"/>
        <v>44349</v>
      </c>
      <c r="AK427" s="9">
        <f t="shared" si="38"/>
        <v>44379</v>
      </c>
      <c r="AL427" s="9">
        <f t="shared" si="39"/>
        <v>44379</v>
      </c>
      <c r="AM427" s="10">
        <f t="shared" si="40"/>
        <v>-14</v>
      </c>
      <c r="AN427" s="11">
        <f t="shared" si="41"/>
        <v>-38073</v>
      </c>
    </row>
    <row r="428" spans="1:40" x14ac:dyDescent="0.2">
      <c r="A428" s="1" t="s">
        <v>1392</v>
      </c>
      <c r="B428" s="1" t="s">
        <v>1280</v>
      </c>
      <c r="C428" s="1" t="s">
        <v>1408</v>
      </c>
      <c r="D428" s="1" t="s">
        <v>35</v>
      </c>
      <c r="E428" s="3">
        <v>210</v>
      </c>
      <c r="F428" s="1" t="s">
        <v>36</v>
      </c>
      <c r="G428" s="1" t="s">
        <v>1411</v>
      </c>
      <c r="H428" s="4">
        <v>324.37</v>
      </c>
      <c r="I428" s="1" t="s">
        <v>812</v>
      </c>
      <c r="J428" s="1" t="s">
        <v>813</v>
      </c>
      <c r="K428" s="1" t="s">
        <v>814</v>
      </c>
      <c r="L428" s="1" t="s">
        <v>815</v>
      </c>
      <c r="M428" s="1" t="s">
        <v>816</v>
      </c>
      <c r="N428" s="1" t="s">
        <v>41</v>
      </c>
      <c r="O428" s="1" t="s">
        <v>1328</v>
      </c>
      <c r="P428" s="3">
        <v>287</v>
      </c>
      <c r="R428" s="1" t="s">
        <v>1412</v>
      </c>
      <c r="S428" s="1" t="s">
        <v>44</v>
      </c>
      <c r="T428" s="1" t="s">
        <v>819</v>
      </c>
      <c r="V428" s="1" t="s">
        <v>65</v>
      </c>
      <c r="W428" s="1" t="s">
        <v>66</v>
      </c>
      <c r="X428" s="1" t="s">
        <v>1413</v>
      </c>
      <c r="AB428" s="4">
        <v>324.37</v>
      </c>
      <c r="AC428" s="4">
        <v>71.36</v>
      </c>
      <c r="AF428" s="1" t="s">
        <v>441</v>
      </c>
      <c r="AI428" s="9">
        <f t="shared" si="36"/>
        <v>44380</v>
      </c>
      <c r="AJ428" s="9">
        <f t="shared" si="37"/>
        <v>44352</v>
      </c>
      <c r="AK428" s="9">
        <f t="shared" si="38"/>
        <v>44382</v>
      </c>
      <c r="AL428" s="9">
        <f t="shared" si="39"/>
        <v>44382</v>
      </c>
      <c r="AM428" s="10">
        <f t="shared" si="40"/>
        <v>-17</v>
      </c>
      <c r="AN428" s="11">
        <f t="shared" si="41"/>
        <v>-5514.29</v>
      </c>
    </row>
    <row r="429" spans="1:40" x14ac:dyDescent="0.2">
      <c r="A429" s="1" t="s">
        <v>1192</v>
      </c>
      <c r="B429" s="1" t="s">
        <v>786</v>
      </c>
      <c r="C429" s="1" t="s">
        <v>1239</v>
      </c>
      <c r="D429" s="1" t="s">
        <v>35</v>
      </c>
      <c r="E429" s="3">
        <v>25</v>
      </c>
      <c r="F429" s="1" t="s">
        <v>77</v>
      </c>
      <c r="G429" s="1" t="s">
        <v>1414</v>
      </c>
      <c r="H429" s="4">
        <v>270</v>
      </c>
      <c r="I429" s="1" t="s">
        <v>777</v>
      </c>
      <c r="J429" s="1" t="s">
        <v>778</v>
      </c>
      <c r="K429" s="1" t="s">
        <v>779</v>
      </c>
      <c r="L429" s="1" t="s">
        <v>637</v>
      </c>
      <c r="M429" s="1" t="s">
        <v>780</v>
      </c>
      <c r="N429" s="1" t="s">
        <v>41</v>
      </c>
      <c r="O429" s="1" t="s">
        <v>1415</v>
      </c>
      <c r="P429" s="3">
        <v>291</v>
      </c>
      <c r="R429" s="1" t="s">
        <v>1416</v>
      </c>
      <c r="S429" s="1" t="s">
        <v>44</v>
      </c>
      <c r="T429" s="1" t="s">
        <v>789</v>
      </c>
      <c r="V429" s="1" t="s">
        <v>46</v>
      </c>
      <c r="W429" s="1" t="s">
        <v>47</v>
      </c>
      <c r="X429" s="1" t="s">
        <v>1132</v>
      </c>
      <c r="AB429" s="4">
        <v>270</v>
      </c>
      <c r="AC429" s="4">
        <v>0</v>
      </c>
      <c r="AF429" s="1" t="s">
        <v>783</v>
      </c>
      <c r="AI429" s="9">
        <f t="shared" si="36"/>
        <v>44377</v>
      </c>
      <c r="AJ429" s="9">
        <f t="shared" si="37"/>
        <v>44323</v>
      </c>
      <c r="AK429" s="9">
        <f t="shared" si="38"/>
        <v>44353</v>
      </c>
      <c r="AL429" s="9">
        <f t="shared" si="39"/>
        <v>44377</v>
      </c>
      <c r="AM429" s="10">
        <f t="shared" si="40"/>
        <v>-9</v>
      </c>
      <c r="AN429" s="11">
        <f t="shared" si="41"/>
        <v>-2430</v>
      </c>
    </row>
    <row r="430" spans="1:40" x14ac:dyDescent="0.2">
      <c r="A430" s="1" t="s">
        <v>1192</v>
      </c>
      <c r="B430" s="1" t="s">
        <v>786</v>
      </c>
      <c r="C430" s="1" t="s">
        <v>1239</v>
      </c>
      <c r="D430" s="1" t="s">
        <v>35</v>
      </c>
      <c r="E430" s="3">
        <v>26</v>
      </c>
      <c r="F430" s="1" t="s">
        <v>77</v>
      </c>
      <c r="G430" s="1" t="s">
        <v>1417</v>
      </c>
      <c r="H430" s="4">
        <v>1050</v>
      </c>
      <c r="I430" s="1" t="s">
        <v>777</v>
      </c>
      <c r="J430" s="1" t="s">
        <v>778</v>
      </c>
      <c r="K430" s="1" t="s">
        <v>779</v>
      </c>
      <c r="L430" s="1" t="s">
        <v>637</v>
      </c>
      <c r="M430" s="1" t="s">
        <v>780</v>
      </c>
      <c r="N430" s="1" t="s">
        <v>41</v>
      </c>
      <c r="O430" s="1" t="s">
        <v>1415</v>
      </c>
      <c r="P430" s="3">
        <v>292</v>
      </c>
      <c r="R430" s="1" t="s">
        <v>1418</v>
      </c>
      <c r="S430" s="1" t="s">
        <v>44</v>
      </c>
      <c r="T430" s="1" t="s">
        <v>782</v>
      </c>
      <c r="V430" s="1" t="s">
        <v>46</v>
      </c>
      <c r="W430" s="1" t="s">
        <v>47</v>
      </c>
      <c r="X430" s="1" t="s">
        <v>1132</v>
      </c>
      <c r="AB430" s="4">
        <v>1050</v>
      </c>
      <c r="AC430" s="4">
        <v>0</v>
      </c>
      <c r="AF430" s="1" t="s">
        <v>783</v>
      </c>
      <c r="AI430" s="9">
        <f t="shared" si="36"/>
        <v>44377</v>
      </c>
      <c r="AJ430" s="9">
        <f t="shared" si="37"/>
        <v>44323</v>
      </c>
      <c r="AK430" s="9">
        <f t="shared" si="38"/>
        <v>44353</v>
      </c>
      <c r="AL430" s="9">
        <f t="shared" si="39"/>
        <v>44377</v>
      </c>
      <c r="AM430" s="10">
        <f t="shared" si="40"/>
        <v>-9</v>
      </c>
      <c r="AN430" s="11">
        <f t="shared" si="41"/>
        <v>-9450</v>
      </c>
    </row>
    <row r="431" spans="1:40" x14ac:dyDescent="0.2">
      <c r="A431" s="1" t="s">
        <v>1284</v>
      </c>
      <c r="B431" s="1" t="s">
        <v>1284</v>
      </c>
      <c r="C431" s="1" t="s">
        <v>1361</v>
      </c>
      <c r="D431" s="1" t="s">
        <v>35</v>
      </c>
      <c r="E431" s="3">
        <v>32</v>
      </c>
      <c r="F431" s="1" t="s">
        <v>77</v>
      </c>
      <c r="G431" s="1" t="s">
        <v>721</v>
      </c>
      <c r="H431" s="4">
        <v>4168.32</v>
      </c>
      <c r="I431" s="1" t="s">
        <v>100</v>
      </c>
      <c r="J431" s="1" t="s">
        <v>101</v>
      </c>
      <c r="K431" s="1" t="s">
        <v>102</v>
      </c>
      <c r="N431" s="1" t="s">
        <v>41</v>
      </c>
      <c r="O431" s="1" t="s">
        <v>1415</v>
      </c>
      <c r="P431" s="3">
        <v>293</v>
      </c>
      <c r="R431" s="1" t="s">
        <v>1419</v>
      </c>
      <c r="S431" s="1" t="s">
        <v>44</v>
      </c>
      <c r="V431" s="1" t="s">
        <v>46</v>
      </c>
      <c r="W431" s="1" t="s">
        <v>47</v>
      </c>
      <c r="X431" s="1" t="s">
        <v>1361</v>
      </c>
      <c r="AB431" s="4">
        <v>4056</v>
      </c>
      <c r="AC431" s="4">
        <v>892.32</v>
      </c>
      <c r="AF431" s="1" t="s">
        <v>105</v>
      </c>
      <c r="AI431" s="9">
        <f t="shared" si="36"/>
        <v>44355</v>
      </c>
      <c r="AJ431" s="9">
        <f t="shared" si="37"/>
        <v>44356</v>
      </c>
      <c r="AK431" s="9">
        <f t="shared" si="38"/>
        <v>44386</v>
      </c>
      <c r="AL431" s="9">
        <f t="shared" si="39"/>
        <v>44386</v>
      </c>
      <c r="AM431" s="10">
        <f t="shared" si="40"/>
        <v>-18</v>
      </c>
      <c r="AN431" s="11">
        <f t="shared" si="41"/>
        <v>-75029.759999999995</v>
      </c>
    </row>
    <row r="432" spans="1:40" x14ac:dyDescent="0.2">
      <c r="A432" s="1" t="s">
        <v>1042</v>
      </c>
      <c r="B432" s="1" t="s">
        <v>786</v>
      </c>
      <c r="C432" s="1" t="s">
        <v>1239</v>
      </c>
      <c r="D432" s="1" t="s">
        <v>35</v>
      </c>
      <c r="E432" s="3">
        <v>176</v>
      </c>
      <c r="F432" s="1" t="s">
        <v>36</v>
      </c>
      <c r="G432" s="1" t="s">
        <v>1420</v>
      </c>
      <c r="H432" s="4">
        <v>13665.26</v>
      </c>
      <c r="I432" s="1" t="s">
        <v>396</v>
      </c>
      <c r="J432" s="1" t="s">
        <v>397</v>
      </c>
      <c r="K432" s="1" t="s">
        <v>216</v>
      </c>
      <c r="L432" s="1" t="s">
        <v>368</v>
      </c>
      <c r="M432" s="1" t="s">
        <v>398</v>
      </c>
      <c r="N432" s="1" t="s">
        <v>41</v>
      </c>
      <c r="O432" s="1" t="s">
        <v>1415</v>
      </c>
      <c r="P432" s="3">
        <v>289</v>
      </c>
      <c r="R432" s="1" t="s">
        <v>1421</v>
      </c>
      <c r="S432" s="1" t="s">
        <v>44</v>
      </c>
      <c r="T432" s="1" t="s">
        <v>1422</v>
      </c>
      <c r="V432" s="1" t="s">
        <v>46</v>
      </c>
      <c r="W432" s="1" t="s">
        <v>47</v>
      </c>
      <c r="X432" s="1" t="s">
        <v>1423</v>
      </c>
      <c r="AB432" s="4">
        <v>13665.26</v>
      </c>
      <c r="AC432" s="4">
        <v>1366.53</v>
      </c>
      <c r="AF432" s="1" t="s">
        <v>407</v>
      </c>
      <c r="AI432" s="9">
        <f t="shared" si="36"/>
        <v>44346</v>
      </c>
      <c r="AJ432" s="9">
        <f t="shared" si="37"/>
        <v>44324</v>
      </c>
      <c r="AK432" s="9">
        <f t="shared" si="38"/>
        <v>44354</v>
      </c>
      <c r="AL432" s="9">
        <f t="shared" si="39"/>
        <v>44354</v>
      </c>
      <c r="AM432" s="10">
        <f t="shared" si="40"/>
        <v>14</v>
      </c>
      <c r="AN432" s="11">
        <f t="shared" si="41"/>
        <v>191313.64</v>
      </c>
    </row>
    <row r="433" spans="1:40" x14ac:dyDescent="0.2">
      <c r="A433" s="1" t="s">
        <v>1424</v>
      </c>
      <c r="B433" s="1" t="s">
        <v>1166</v>
      </c>
      <c r="C433" s="1" t="s">
        <v>1166</v>
      </c>
      <c r="D433" s="1" t="s">
        <v>35</v>
      </c>
      <c r="E433" s="3">
        <v>197</v>
      </c>
      <c r="F433" s="1" t="s">
        <v>36</v>
      </c>
      <c r="G433" s="1" t="s">
        <v>1425</v>
      </c>
      <c r="H433" s="4">
        <v>1250</v>
      </c>
      <c r="I433" s="1" t="s">
        <v>1426</v>
      </c>
      <c r="J433" s="1" t="s">
        <v>1427</v>
      </c>
      <c r="K433" s="1" t="s">
        <v>1215</v>
      </c>
      <c r="L433" s="1" t="s">
        <v>1216</v>
      </c>
      <c r="M433" s="1" t="s">
        <v>1217</v>
      </c>
      <c r="N433" s="1" t="s">
        <v>41</v>
      </c>
      <c r="O433" s="1" t="s">
        <v>1415</v>
      </c>
      <c r="P433" s="3">
        <v>290</v>
      </c>
      <c r="R433" s="1" t="s">
        <v>1428</v>
      </c>
      <c r="S433" s="1" t="s">
        <v>44</v>
      </c>
      <c r="T433" s="1" t="s">
        <v>1429</v>
      </c>
      <c r="V433" s="1" t="s">
        <v>46</v>
      </c>
      <c r="W433" s="1" t="s">
        <v>47</v>
      </c>
      <c r="X433" s="1" t="s">
        <v>1166</v>
      </c>
      <c r="AB433" s="4">
        <v>1250</v>
      </c>
      <c r="AC433" s="4">
        <v>275</v>
      </c>
      <c r="AF433" s="1" t="s">
        <v>1041</v>
      </c>
      <c r="AI433" s="9">
        <f t="shared" si="36"/>
        <v>44372</v>
      </c>
      <c r="AJ433" s="9">
        <f t="shared" si="37"/>
        <v>44341</v>
      </c>
      <c r="AK433" s="9">
        <f t="shared" si="38"/>
        <v>44371</v>
      </c>
      <c r="AL433" s="9">
        <f t="shared" si="39"/>
        <v>44372</v>
      </c>
      <c r="AM433" s="10">
        <f t="shared" si="40"/>
        <v>-4</v>
      </c>
      <c r="AN433" s="11">
        <f t="shared" si="41"/>
        <v>-5000</v>
      </c>
    </row>
    <row r="434" spans="1:40" x14ac:dyDescent="0.2">
      <c r="A434" s="1" t="s">
        <v>1192</v>
      </c>
      <c r="B434" s="1" t="s">
        <v>1186</v>
      </c>
      <c r="C434" s="1" t="s">
        <v>1284</v>
      </c>
      <c r="D434" s="1" t="s">
        <v>35</v>
      </c>
      <c r="E434" s="3">
        <v>211</v>
      </c>
      <c r="F434" s="1" t="s">
        <v>36</v>
      </c>
      <c r="G434" s="1" t="s">
        <v>1430</v>
      </c>
      <c r="H434" s="4">
        <v>14646.05</v>
      </c>
      <c r="I434" s="1" t="s">
        <v>396</v>
      </c>
      <c r="J434" s="1" t="s">
        <v>397</v>
      </c>
      <c r="K434" s="1" t="s">
        <v>216</v>
      </c>
      <c r="L434" s="1" t="s">
        <v>368</v>
      </c>
      <c r="M434" s="1" t="s">
        <v>398</v>
      </c>
      <c r="N434" s="1" t="s">
        <v>41</v>
      </c>
      <c r="O434" s="1" t="s">
        <v>1415</v>
      </c>
      <c r="P434" s="3">
        <v>289</v>
      </c>
      <c r="R434" s="1" t="s">
        <v>1431</v>
      </c>
      <c r="S434" s="1" t="s">
        <v>44</v>
      </c>
      <c r="T434" s="1" t="s">
        <v>1422</v>
      </c>
      <c r="V434" s="1" t="s">
        <v>65</v>
      </c>
      <c r="W434" s="1" t="s">
        <v>66</v>
      </c>
      <c r="X434" s="1" t="s">
        <v>1284</v>
      </c>
      <c r="AB434" s="4">
        <v>14646.05</v>
      </c>
      <c r="AC434" s="4">
        <v>1464.61</v>
      </c>
      <c r="AF434" s="1" t="s">
        <v>407</v>
      </c>
      <c r="AI434" s="9">
        <f t="shared" si="36"/>
        <v>44377</v>
      </c>
      <c r="AJ434" s="9">
        <f t="shared" si="37"/>
        <v>44355</v>
      </c>
      <c r="AK434" s="9">
        <f t="shared" si="38"/>
        <v>44385</v>
      </c>
      <c r="AL434" s="9">
        <f t="shared" si="39"/>
        <v>44385</v>
      </c>
      <c r="AM434" s="10">
        <f t="shared" si="40"/>
        <v>-17</v>
      </c>
      <c r="AN434" s="11">
        <f t="shared" si="41"/>
        <v>-248982.84999999998</v>
      </c>
    </row>
    <row r="435" spans="1:40" x14ac:dyDescent="0.2">
      <c r="A435" s="1" t="s">
        <v>1192</v>
      </c>
      <c r="B435" s="1" t="s">
        <v>1186</v>
      </c>
      <c r="C435" s="1" t="s">
        <v>1284</v>
      </c>
      <c r="D435" s="1" t="s">
        <v>35</v>
      </c>
      <c r="E435" s="3">
        <v>212</v>
      </c>
      <c r="F435" s="1" t="s">
        <v>36</v>
      </c>
      <c r="G435" s="1" t="s">
        <v>1432</v>
      </c>
      <c r="H435" s="4">
        <v>6.59</v>
      </c>
      <c r="I435" s="1" t="s">
        <v>396</v>
      </c>
      <c r="J435" s="1" t="s">
        <v>397</v>
      </c>
      <c r="K435" s="1" t="s">
        <v>216</v>
      </c>
      <c r="L435" s="1" t="s">
        <v>368</v>
      </c>
      <c r="M435" s="1" t="s">
        <v>398</v>
      </c>
      <c r="N435" s="1" t="s">
        <v>41</v>
      </c>
      <c r="O435" s="1" t="s">
        <v>1415</v>
      </c>
      <c r="P435" s="3">
        <v>289</v>
      </c>
      <c r="R435" s="1" t="s">
        <v>1433</v>
      </c>
      <c r="S435" s="1" t="s">
        <v>44</v>
      </c>
      <c r="T435" s="1" t="s">
        <v>1422</v>
      </c>
      <c r="V435" s="1" t="s">
        <v>46</v>
      </c>
      <c r="W435" s="1" t="s">
        <v>47</v>
      </c>
      <c r="X435" s="1" t="s">
        <v>1284</v>
      </c>
      <c r="AB435" s="4">
        <v>6.59</v>
      </c>
      <c r="AC435" s="4">
        <v>0.26</v>
      </c>
      <c r="AF435" s="1" t="s">
        <v>404</v>
      </c>
      <c r="AI435" s="9">
        <f t="shared" si="36"/>
        <v>44377</v>
      </c>
      <c r="AJ435" s="9">
        <f t="shared" si="37"/>
        <v>44355</v>
      </c>
      <c r="AK435" s="9">
        <f t="shared" si="38"/>
        <v>44385</v>
      </c>
      <c r="AL435" s="9">
        <f t="shared" si="39"/>
        <v>44385</v>
      </c>
      <c r="AM435" s="10">
        <f t="shared" si="40"/>
        <v>-17</v>
      </c>
      <c r="AN435" s="11">
        <f t="shared" si="41"/>
        <v>-112.03</v>
      </c>
    </row>
    <row r="436" spans="1:40" x14ac:dyDescent="0.2">
      <c r="A436" s="1" t="s">
        <v>1192</v>
      </c>
      <c r="B436" s="1" t="s">
        <v>1186</v>
      </c>
      <c r="C436" s="1" t="s">
        <v>1284</v>
      </c>
      <c r="D436" s="1" t="s">
        <v>35</v>
      </c>
      <c r="E436" s="3">
        <v>213</v>
      </c>
      <c r="F436" s="1" t="s">
        <v>36</v>
      </c>
      <c r="G436" s="1" t="s">
        <v>1434</v>
      </c>
      <c r="H436" s="4">
        <v>18</v>
      </c>
      <c r="I436" s="1" t="s">
        <v>396</v>
      </c>
      <c r="J436" s="1" t="s">
        <v>397</v>
      </c>
      <c r="K436" s="1" t="s">
        <v>216</v>
      </c>
      <c r="L436" s="1" t="s">
        <v>368</v>
      </c>
      <c r="M436" s="1" t="s">
        <v>398</v>
      </c>
      <c r="N436" s="1" t="s">
        <v>41</v>
      </c>
      <c r="O436" s="1" t="s">
        <v>1415</v>
      </c>
      <c r="P436" s="3">
        <v>289</v>
      </c>
      <c r="R436" s="1" t="s">
        <v>1435</v>
      </c>
      <c r="S436" s="1" t="s">
        <v>44</v>
      </c>
      <c r="T436" s="1" t="s">
        <v>1422</v>
      </c>
      <c r="V436" s="1" t="s">
        <v>65</v>
      </c>
      <c r="W436" s="1" t="s">
        <v>66</v>
      </c>
      <c r="X436" s="1" t="s">
        <v>1284</v>
      </c>
      <c r="AB436" s="4">
        <v>18</v>
      </c>
      <c r="AC436" s="4">
        <v>3.96</v>
      </c>
      <c r="AF436" s="1" t="s">
        <v>401</v>
      </c>
      <c r="AI436" s="9">
        <f t="shared" si="36"/>
        <v>44377</v>
      </c>
      <c r="AJ436" s="9">
        <f t="shared" si="37"/>
        <v>44355</v>
      </c>
      <c r="AK436" s="9">
        <f t="shared" si="38"/>
        <v>44385</v>
      </c>
      <c r="AL436" s="9">
        <f t="shared" si="39"/>
        <v>44385</v>
      </c>
      <c r="AM436" s="10">
        <f t="shared" si="40"/>
        <v>-17</v>
      </c>
      <c r="AN436" s="11">
        <f t="shared" si="41"/>
        <v>-306</v>
      </c>
    </row>
    <row r="437" spans="1:40" hidden="1" x14ac:dyDescent="0.2">
      <c r="A437" s="1" t="s">
        <v>1415</v>
      </c>
      <c r="B437" s="1" t="s">
        <v>1415</v>
      </c>
      <c r="C437" s="1" t="s">
        <v>1415</v>
      </c>
      <c r="D437" s="1" t="s">
        <v>78</v>
      </c>
      <c r="E437" s="3">
        <v>20145</v>
      </c>
      <c r="F437" s="1" t="s">
        <v>77</v>
      </c>
      <c r="G437" s="1" t="s">
        <v>78</v>
      </c>
      <c r="H437" s="4">
        <v>1472.16</v>
      </c>
      <c r="I437" s="1" t="s">
        <v>202</v>
      </c>
      <c r="J437" s="1" t="s">
        <v>203</v>
      </c>
      <c r="K437" s="1" t="s">
        <v>204</v>
      </c>
      <c r="N437" s="1" t="s">
        <v>460</v>
      </c>
      <c r="O437" s="1" t="s">
        <v>1415</v>
      </c>
      <c r="P437" s="3">
        <v>294</v>
      </c>
      <c r="R437" s="1" t="s">
        <v>1436</v>
      </c>
      <c r="S437" s="1" t="s">
        <v>44</v>
      </c>
      <c r="X437" s="1" t="s">
        <v>1384</v>
      </c>
      <c r="Y437" s="1" t="s">
        <v>1437</v>
      </c>
      <c r="AA437" s="1" t="s">
        <v>1438</v>
      </c>
      <c r="AB437" s="4">
        <v>0</v>
      </c>
      <c r="AC437" s="4">
        <v>0</v>
      </c>
      <c r="AI437" s="9">
        <f t="shared" si="36"/>
        <v>44368</v>
      </c>
      <c r="AJ437" s="9">
        <f t="shared" si="37"/>
        <v>44358</v>
      </c>
      <c r="AK437" s="9">
        <f t="shared" si="38"/>
        <v>44388</v>
      </c>
      <c r="AL437" s="9">
        <f t="shared" si="39"/>
        <v>44388</v>
      </c>
      <c r="AM437" s="10">
        <f t="shared" si="40"/>
        <v>-20</v>
      </c>
      <c r="AN437" s="11">
        <f t="shared" si="41"/>
        <v>-29443.200000000001</v>
      </c>
    </row>
    <row r="438" spans="1:40" hidden="1" x14ac:dyDescent="0.2">
      <c r="A438" s="1" t="s">
        <v>1331</v>
      </c>
      <c r="B438" s="1" t="s">
        <v>1331</v>
      </c>
      <c r="C438" s="1" t="s">
        <v>1331</v>
      </c>
      <c r="D438" s="1" t="s">
        <v>78</v>
      </c>
      <c r="E438" s="3">
        <v>20146</v>
      </c>
      <c r="F438" s="1" t="s">
        <v>77</v>
      </c>
      <c r="G438" s="1" t="s">
        <v>78</v>
      </c>
      <c r="H438" s="4">
        <v>37480.33</v>
      </c>
      <c r="I438" s="1" t="s">
        <v>372</v>
      </c>
      <c r="N438" s="1" t="s">
        <v>373</v>
      </c>
      <c r="O438" s="1" t="s">
        <v>1439</v>
      </c>
      <c r="P438" s="3">
        <v>295</v>
      </c>
      <c r="R438" s="1" t="s">
        <v>1440</v>
      </c>
      <c r="S438" s="1" t="s">
        <v>44</v>
      </c>
      <c r="X438" s="1" t="s">
        <v>1384</v>
      </c>
      <c r="AB438" s="4">
        <v>0</v>
      </c>
      <c r="AC438" s="4">
        <v>0</v>
      </c>
      <c r="AI438" s="9">
        <f t="shared" si="36"/>
        <v>44369</v>
      </c>
      <c r="AJ438" s="9">
        <f t="shared" si="37"/>
        <v>44358</v>
      </c>
      <c r="AK438" s="9">
        <f t="shared" si="38"/>
        <v>44388</v>
      </c>
      <c r="AL438" s="9">
        <f t="shared" si="39"/>
        <v>44388</v>
      </c>
      <c r="AM438" s="10">
        <f t="shared" si="40"/>
        <v>-18</v>
      </c>
      <c r="AN438" s="11">
        <f t="shared" si="41"/>
        <v>-674645.94000000006</v>
      </c>
    </row>
    <row r="439" spans="1:40" hidden="1" x14ac:dyDescent="0.2">
      <c r="A439" s="1" t="s">
        <v>1331</v>
      </c>
      <c r="B439" s="1" t="s">
        <v>1331</v>
      </c>
      <c r="C439" s="1" t="s">
        <v>1331</v>
      </c>
      <c r="D439" s="1" t="s">
        <v>78</v>
      </c>
      <c r="E439" s="3">
        <v>20147</v>
      </c>
      <c r="F439" s="1" t="s">
        <v>77</v>
      </c>
      <c r="G439" s="1" t="s">
        <v>78</v>
      </c>
      <c r="H439" s="4">
        <v>749.06</v>
      </c>
      <c r="I439" s="1" t="s">
        <v>372</v>
      </c>
      <c r="N439" s="1" t="s">
        <v>373</v>
      </c>
      <c r="O439" s="1" t="s">
        <v>1439</v>
      </c>
      <c r="P439" s="3">
        <v>295</v>
      </c>
      <c r="R439" s="1" t="s">
        <v>1441</v>
      </c>
      <c r="S439" s="1" t="s">
        <v>44</v>
      </c>
      <c r="X439" s="1" t="s">
        <v>1384</v>
      </c>
      <c r="AB439" s="4">
        <v>0</v>
      </c>
      <c r="AC439" s="4">
        <v>0</v>
      </c>
      <c r="AI439" s="9">
        <f t="shared" si="36"/>
        <v>44369</v>
      </c>
      <c r="AJ439" s="9">
        <f t="shared" si="37"/>
        <v>44358</v>
      </c>
      <c r="AK439" s="9">
        <f t="shared" si="38"/>
        <v>44388</v>
      </c>
      <c r="AL439" s="9">
        <f t="shared" si="39"/>
        <v>44388</v>
      </c>
      <c r="AM439" s="10">
        <f t="shared" si="40"/>
        <v>-18</v>
      </c>
      <c r="AN439" s="11">
        <f t="shared" si="41"/>
        <v>-13483.079999999998</v>
      </c>
    </row>
    <row r="440" spans="1:40" x14ac:dyDescent="0.2">
      <c r="A440" s="1" t="s">
        <v>1284</v>
      </c>
      <c r="B440" s="1" t="s">
        <v>1284</v>
      </c>
      <c r="C440" s="1" t="s">
        <v>1361</v>
      </c>
      <c r="D440" s="1" t="s">
        <v>35</v>
      </c>
      <c r="E440" s="3">
        <v>33</v>
      </c>
      <c r="F440" s="1" t="s">
        <v>77</v>
      </c>
      <c r="G440" s="1" t="s">
        <v>1442</v>
      </c>
      <c r="H440" s="4">
        <v>709.66</v>
      </c>
      <c r="I440" s="1" t="s">
        <v>193</v>
      </c>
      <c r="J440" s="1" t="s">
        <v>194</v>
      </c>
      <c r="K440" s="1" t="s">
        <v>102</v>
      </c>
      <c r="N440" s="1" t="s">
        <v>41</v>
      </c>
      <c r="O440" s="1" t="s">
        <v>1424</v>
      </c>
      <c r="P440" s="3">
        <v>297</v>
      </c>
      <c r="R440" s="1" t="s">
        <v>1443</v>
      </c>
      <c r="S440" s="1" t="s">
        <v>44</v>
      </c>
      <c r="T440" s="1" t="s">
        <v>196</v>
      </c>
      <c r="V440" s="1" t="s">
        <v>65</v>
      </c>
      <c r="W440" s="1" t="s">
        <v>66</v>
      </c>
      <c r="X440" s="1" t="s">
        <v>1361</v>
      </c>
      <c r="AB440" s="4">
        <v>886.58</v>
      </c>
      <c r="AC440" s="4">
        <v>0</v>
      </c>
      <c r="AF440" s="1" t="s">
        <v>198</v>
      </c>
      <c r="AI440" s="9">
        <f t="shared" si="36"/>
        <v>44355</v>
      </c>
      <c r="AJ440" s="9">
        <f t="shared" si="37"/>
        <v>44356</v>
      </c>
      <c r="AK440" s="9">
        <f t="shared" si="38"/>
        <v>44386</v>
      </c>
      <c r="AL440" s="9">
        <f t="shared" si="39"/>
        <v>44386</v>
      </c>
      <c r="AM440" s="10">
        <f t="shared" si="40"/>
        <v>-14</v>
      </c>
      <c r="AN440" s="11">
        <f t="shared" si="41"/>
        <v>-9935.24</v>
      </c>
    </row>
    <row r="441" spans="1:40" x14ac:dyDescent="0.2">
      <c r="A441" s="1" t="s">
        <v>1444</v>
      </c>
      <c r="B441" s="1" t="s">
        <v>1027</v>
      </c>
      <c r="C441" s="1" t="s">
        <v>1088</v>
      </c>
      <c r="D441" s="1" t="s">
        <v>35</v>
      </c>
      <c r="E441" s="3">
        <v>157</v>
      </c>
      <c r="F441" s="1" t="s">
        <v>36</v>
      </c>
      <c r="G441" s="1" t="s">
        <v>1445</v>
      </c>
      <c r="H441" s="4">
        <v>352.97</v>
      </c>
      <c r="I441" s="1" t="s">
        <v>38</v>
      </c>
      <c r="J441" s="1" t="s">
        <v>39</v>
      </c>
      <c r="K441" s="1" t="s">
        <v>40</v>
      </c>
      <c r="N441" s="1" t="s">
        <v>41</v>
      </c>
      <c r="O441" s="1" t="s">
        <v>1424</v>
      </c>
      <c r="P441" s="3">
        <v>296</v>
      </c>
      <c r="R441" s="1" t="s">
        <v>1446</v>
      </c>
      <c r="S441" s="1" t="s">
        <v>44</v>
      </c>
      <c r="T441" s="1" t="s">
        <v>1136</v>
      </c>
      <c r="V441" s="1" t="s">
        <v>46</v>
      </c>
      <c r="W441" s="1" t="s">
        <v>47</v>
      </c>
      <c r="X441" s="1" t="s">
        <v>1000</v>
      </c>
      <c r="AB441" s="4">
        <v>352.97</v>
      </c>
      <c r="AC441" s="4">
        <v>35.299999999999997</v>
      </c>
      <c r="AF441" s="1" t="s">
        <v>48</v>
      </c>
      <c r="AI441" s="9">
        <f t="shared" si="36"/>
        <v>44386</v>
      </c>
      <c r="AJ441" s="9">
        <f t="shared" si="37"/>
        <v>44302</v>
      </c>
      <c r="AK441" s="9">
        <f t="shared" si="38"/>
        <v>44332</v>
      </c>
      <c r="AL441" s="9">
        <f t="shared" si="39"/>
        <v>44386</v>
      </c>
      <c r="AM441" s="10">
        <f t="shared" si="40"/>
        <v>-14</v>
      </c>
      <c r="AN441" s="11">
        <f t="shared" si="41"/>
        <v>-4941.58</v>
      </c>
    </row>
    <row r="442" spans="1:40" hidden="1" x14ac:dyDescent="0.2">
      <c r="A442" s="1" t="s">
        <v>1424</v>
      </c>
      <c r="B442" s="1" t="s">
        <v>1424</v>
      </c>
      <c r="C442" s="1" t="s">
        <v>1424</v>
      </c>
      <c r="D442" s="1" t="s">
        <v>78</v>
      </c>
      <c r="E442" s="3">
        <v>20148</v>
      </c>
      <c r="F442" s="1" t="s">
        <v>77</v>
      </c>
      <c r="G442" s="1" t="s">
        <v>78</v>
      </c>
      <c r="H442" s="4">
        <v>1000</v>
      </c>
      <c r="I442" s="1" t="s">
        <v>733</v>
      </c>
      <c r="K442" s="1" t="s">
        <v>734</v>
      </c>
      <c r="N442" s="1" t="s">
        <v>735</v>
      </c>
      <c r="O442" s="1" t="s">
        <v>1447</v>
      </c>
      <c r="P442" s="3">
        <v>298</v>
      </c>
      <c r="R442" s="1" t="s">
        <v>1448</v>
      </c>
      <c r="S442" s="1" t="s">
        <v>44</v>
      </c>
      <c r="X442" s="1" t="s">
        <v>1384</v>
      </c>
      <c r="AB442" s="4">
        <v>0</v>
      </c>
      <c r="AC442" s="4">
        <v>0</v>
      </c>
      <c r="AI442" s="9">
        <f t="shared" si="36"/>
        <v>44372</v>
      </c>
      <c r="AJ442" s="9">
        <f t="shared" si="37"/>
        <v>44358</v>
      </c>
      <c r="AK442" s="9">
        <f t="shared" si="38"/>
        <v>44388</v>
      </c>
      <c r="AL442" s="9">
        <f t="shared" si="39"/>
        <v>44388</v>
      </c>
      <c r="AM442" s="10">
        <f t="shared" si="40"/>
        <v>-13</v>
      </c>
      <c r="AN442" s="11">
        <f t="shared" si="41"/>
        <v>-13000</v>
      </c>
    </row>
    <row r="443" spans="1:40" x14ac:dyDescent="0.2">
      <c r="A443" s="1" t="s">
        <v>597</v>
      </c>
      <c r="B443" s="1" t="s">
        <v>106</v>
      </c>
      <c r="C443" s="1" t="s">
        <v>442</v>
      </c>
      <c r="D443" s="1" t="s">
        <v>35</v>
      </c>
      <c r="E443" s="3">
        <v>56</v>
      </c>
      <c r="F443" s="1" t="s">
        <v>36</v>
      </c>
      <c r="G443" s="1" t="s">
        <v>1449</v>
      </c>
      <c r="H443" s="4">
        <v>3317.62</v>
      </c>
      <c r="I443" s="1" t="s">
        <v>223</v>
      </c>
      <c r="J443" s="1" t="s">
        <v>224</v>
      </c>
      <c r="K443" s="1" t="s">
        <v>131</v>
      </c>
      <c r="L443" s="1" t="s">
        <v>225</v>
      </c>
      <c r="M443" s="1" t="s">
        <v>226</v>
      </c>
      <c r="N443" s="1" t="s">
        <v>41</v>
      </c>
      <c r="O443" s="1" t="s">
        <v>1450</v>
      </c>
      <c r="P443" s="3">
        <v>301</v>
      </c>
      <c r="R443" s="1" t="s">
        <v>1451</v>
      </c>
      <c r="S443" s="1" t="s">
        <v>44</v>
      </c>
      <c r="T443" s="1" t="s">
        <v>228</v>
      </c>
      <c r="V443" s="1" t="s">
        <v>65</v>
      </c>
      <c r="W443" s="1" t="s">
        <v>66</v>
      </c>
      <c r="X443" s="1" t="s">
        <v>442</v>
      </c>
      <c r="AB443" s="4">
        <v>3317.62</v>
      </c>
      <c r="AC443" s="4">
        <v>16.63</v>
      </c>
      <c r="AF443" s="1" t="s">
        <v>229</v>
      </c>
      <c r="AI443" s="9">
        <f t="shared" si="36"/>
        <v>44286</v>
      </c>
      <c r="AJ443" s="9">
        <f t="shared" si="37"/>
        <v>44238</v>
      </c>
      <c r="AK443" s="9">
        <f t="shared" si="38"/>
        <v>44268</v>
      </c>
      <c r="AL443" s="9">
        <f t="shared" si="39"/>
        <v>44286</v>
      </c>
      <c r="AM443" s="10">
        <f t="shared" si="40"/>
        <v>90</v>
      </c>
      <c r="AN443" s="11">
        <f t="shared" si="41"/>
        <v>298585.8</v>
      </c>
    </row>
    <row r="444" spans="1:40" x14ac:dyDescent="0.2">
      <c r="A444" s="1" t="s">
        <v>597</v>
      </c>
      <c r="B444" s="1" t="s">
        <v>106</v>
      </c>
      <c r="C444" s="1" t="s">
        <v>442</v>
      </c>
      <c r="D444" s="1" t="s">
        <v>35</v>
      </c>
      <c r="E444" s="3">
        <v>57</v>
      </c>
      <c r="F444" s="1" t="s">
        <v>36</v>
      </c>
      <c r="G444" s="1" t="s">
        <v>1452</v>
      </c>
      <c r="H444" s="4">
        <v>1556.45</v>
      </c>
      <c r="I444" s="1" t="s">
        <v>223</v>
      </c>
      <c r="J444" s="1" t="s">
        <v>224</v>
      </c>
      <c r="K444" s="1" t="s">
        <v>131</v>
      </c>
      <c r="L444" s="1" t="s">
        <v>225</v>
      </c>
      <c r="M444" s="1" t="s">
        <v>226</v>
      </c>
      <c r="N444" s="1" t="s">
        <v>41</v>
      </c>
      <c r="O444" s="1" t="s">
        <v>1450</v>
      </c>
      <c r="P444" s="3">
        <v>301</v>
      </c>
      <c r="R444" s="1" t="s">
        <v>1453</v>
      </c>
      <c r="S444" s="1" t="s">
        <v>44</v>
      </c>
      <c r="T444" s="1" t="s">
        <v>228</v>
      </c>
      <c r="V444" s="1" t="s">
        <v>46</v>
      </c>
      <c r="W444" s="1" t="s">
        <v>47</v>
      </c>
      <c r="X444" s="1" t="s">
        <v>442</v>
      </c>
      <c r="AB444" s="4">
        <v>1556.45</v>
      </c>
      <c r="AC444" s="4">
        <v>10.49</v>
      </c>
      <c r="AF444" s="1" t="s">
        <v>229</v>
      </c>
      <c r="AI444" s="9">
        <f t="shared" si="36"/>
        <v>44286</v>
      </c>
      <c r="AJ444" s="9">
        <f t="shared" si="37"/>
        <v>44238</v>
      </c>
      <c r="AK444" s="9">
        <f t="shared" si="38"/>
        <v>44268</v>
      </c>
      <c r="AL444" s="9">
        <f t="shared" si="39"/>
        <v>44286</v>
      </c>
      <c r="AM444" s="10">
        <f t="shared" si="40"/>
        <v>90</v>
      </c>
      <c r="AN444" s="11">
        <f t="shared" si="41"/>
        <v>140080.5</v>
      </c>
    </row>
    <row r="445" spans="1:40" x14ac:dyDescent="0.2">
      <c r="A445" s="1" t="s">
        <v>597</v>
      </c>
      <c r="B445" s="1" t="s">
        <v>106</v>
      </c>
      <c r="C445" s="1" t="s">
        <v>442</v>
      </c>
      <c r="D445" s="1" t="s">
        <v>35</v>
      </c>
      <c r="E445" s="3">
        <v>58</v>
      </c>
      <c r="F445" s="1" t="s">
        <v>36</v>
      </c>
      <c r="G445" s="1" t="s">
        <v>1454</v>
      </c>
      <c r="H445" s="4">
        <v>3862.43</v>
      </c>
      <c r="I445" s="1" t="s">
        <v>223</v>
      </c>
      <c r="J445" s="1" t="s">
        <v>224</v>
      </c>
      <c r="K445" s="1" t="s">
        <v>131</v>
      </c>
      <c r="L445" s="1" t="s">
        <v>225</v>
      </c>
      <c r="M445" s="1" t="s">
        <v>226</v>
      </c>
      <c r="N445" s="1" t="s">
        <v>41</v>
      </c>
      <c r="O445" s="1" t="s">
        <v>1450</v>
      </c>
      <c r="P445" s="3">
        <v>301</v>
      </c>
      <c r="R445" s="1" t="s">
        <v>1455</v>
      </c>
      <c r="S445" s="1" t="s">
        <v>44</v>
      </c>
      <c r="T445" s="1" t="s">
        <v>228</v>
      </c>
      <c r="V445" s="1" t="s">
        <v>65</v>
      </c>
      <c r="W445" s="1" t="s">
        <v>66</v>
      </c>
      <c r="X445" s="1" t="s">
        <v>442</v>
      </c>
      <c r="AB445" s="4">
        <v>3862.43</v>
      </c>
      <c r="AC445" s="4">
        <v>21.81</v>
      </c>
      <c r="AF445" s="1" t="s">
        <v>229</v>
      </c>
      <c r="AI445" s="9">
        <f t="shared" si="36"/>
        <v>44286</v>
      </c>
      <c r="AJ445" s="9">
        <f t="shared" si="37"/>
        <v>44238</v>
      </c>
      <c r="AK445" s="9">
        <f t="shared" si="38"/>
        <v>44268</v>
      </c>
      <c r="AL445" s="9">
        <f t="shared" si="39"/>
        <v>44286</v>
      </c>
      <c r="AM445" s="10">
        <f t="shared" si="40"/>
        <v>90</v>
      </c>
      <c r="AN445" s="11">
        <f t="shared" si="41"/>
        <v>347618.7</v>
      </c>
    </row>
    <row r="446" spans="1:40" x14ac:dyDescent="0.2">
      <c r="A446" s="1" t="s">
        <v>597</v>
      </c>
      <c r="B446" s="1" t="s">
        <v>106</v>
      </c>
      <c r="C446" s="1" t="s">
        <v>442</v>
      </c>
      <c r="D446" s="1" t="s">
        <v>35</v>
      </c>
      <c r="E446" s="3">
        <v>59</v>
      </c>
      <c r="F446" s="1" t="s">
        <v>36</v>
      </c>
      <c r="G446" s="1" t="s">
        <v>1456</v>
      </c>
      <c r="H446" s="4">
        <v>55104.79</v>
      </c>
      <c r="I446" s="1" t="s">
        <v>223</v>
      </c>
      <c r="J446" s="1" t="s">
        <v>224</v>
      </c>
      <c r="K446" s="1" t="s">
        <v>131</v>
      </c>
      <c r="L446" s="1" t="s">
        <v>225</v>
      </c>
      <c r="M446" s="1" t="s">
        <v>226</v>
      </c>
      <c r="N446" s="1" t="s">
        <v>41</v>
      </c>
      <c r="O446" s="1" t="s">
        <v>1450</v>
      </c>
      <c r="P446" s="3">
        <v>301</v>
      </c>
      <c r="R446" s="1" t="s">
        <v>1457</v>
      </c>
      <c r="S446" s="1" t="s">
        <v>44</v>
      </c>
      <c r="T446" s="1" t="s">
        <v>228</v>
      </c>
      <c r="V446" s="1" t="s">
        <v>65</v>
      </c>
      <c r="W446" s="1" t="s">
        <v>66</v>
      </c>
      <c r="X446" s="1" t="s">
        <v>442</v>
      </c>
      <c r="AB446" s="4">
        <v>55104.79</v>
      </c>
      <c r="AC446" s="4">
        <v>317.88</v>
      </c>
      <c r="AF446" s="1" t="s">
        <v>229</v>
      </c>
      <c r="AI446" s="9">
        <f t="shared" si="36"/>
        <v>44286</v>
      </c>
      <c r="AJ446" s="9">
        <f t="shared" si="37"/>
        <v>44238</v>
      </c>
      <c r="AK446" s="9">
        <f t="shared" si="38"/>
        <v>44268</v>
      </c>
      <c r="AL446" s="9">
        <f t="shared" si="39"/>
        <v>44286</v>
      </c>
      <c r="AM446" s="10">
        <f t="shared" si="40"/>
        <v>90</v>
      </c>
      <c r="AN446" s="11">
        <f t="shared" si="41"/>
        <v>4959431.0999999996</v>
      </c>
    </row>
    <row r="447" spans="1:40" x14ac:dyDescent="0.2">
      <c r="A447" s="1" t="s">
        <v>597</v>
      </c>
      <c r="B447" s="1" t="s">
        <v>106</v>
      </c>
      <c r="C447" s="1" t="s">
        <v>442</v>
      </c>
      <c r="D447" s="1" t="s">
        <v>35</v>
      </c>
      <c r="E447" s="3">
        <v>60</v>
      </c>
      <c r="F447" s="1" t="s">
        <v>36</v>
      </c>
      <c r="G447" s="1" t="s">
        <v>1458</v>
      </c>
      <c r="H447" s="4">
        <v>7846.87</v>
      </c>
      <c r="I447" s="1" t="s">
        <v>223</v>
      </c>
      <c r="J447" s="1" t="s">
        <v>224</v>
      </c>
      <c r="K447" s="1" t="s">
        <v>131</v>
      </c>
      <c r="L447" s="1" t="s">
        <v>225</v>
      </c>
      <c r="M447" s="1" t="s">
        <v>226</v>
      </c>
      <c r="N447" s="1" t="s">
        <v>41</v>
      </c>
      <c r="O447" s="1" t="s">
        <v>1450</v>
      </c>
      <c r="P447" s="3">
        <v>301</v>
      </c>
      <c r="R447" s="1" t="s">
        <v>1459</v>
      </c>
      <c r="S447" s="1" t="s">
        <v>44</v>
      </c>
      <c r="T447" s="1" t="s">
        <v>228</v>
      </c>
      <c r="V447" s="1" t="s">
        <v>46</v>
      </c>
      <c r="W447" s="1" t="s">
        <v>47</v>
      </c>
      <c r="X447" s="1" t="s">
        <v>442</v>
      </c>
      <c r="AB447" s="4">
        <v>7846.87</v>
      </c>
      <c r="AC447" s="4">
        <v>46.76</v>
      </c>
      <c r="AF447" s="1" t="s">
        <v>229</v>
      </c>
      <c r="AI447" s="9">
        <f t="shared" si="36"/>
        <v>44286</v>
      </c>
      <c r="AJ447" s="9">
        <f t="shared" si="37"/>
        <v>44238</v>
      </c>
      <c r="AK447" s="9">
        <f t="shared" si="38"/>
        <v>44268</v>
      </c>
      <c r="AL447" s="9">
        <f t="shared" si="39"/>
        <v>44286</v>
      </c>
      <c r="AM447" s="10">
        <f t="shared" si="40"/>
        <v>90</v>
      </c>
      <c r="AN447" s="11">
        <f t="shared" si="41"/>
        <v>706218.3</v>
      </c>
    </row>
    <row r="448" spans="1:40" x14ac:dyDescent="0.2">
      <c r="A448" s="1" t="s">
        <v>786</v>
      </c>
      <c r="B448" s="1" t="s">
        <v>359</v>
      </c>
      <c r="C448" s="1" t="s">
        <v>820</v>
      </c>
      <c r="D448" s="1" t="s">
        <v>35</v>
      </c>
      <c r="E448" s="3">
        <v>95</v>
      </c>
      <c r="F448" s="1" t="s">
        <v>36</v>
      </c>
      <c r="G448" s="1" t="s">
        <v>1460</v>
      </c>
      <c r="H448" s="4">
        <v>2248.81</v>
      </c>
      <c r="I448" s="1" t="s">
        <v>223</v>
      </c>
      <c r="J448" s="1" t="s">
        <v>224</v>
      </c>
      <c r="K448" s="1" t="s">
        <v>131</v>
      </c>
      <c r="L448" s="1" t="s">
        <v>225</v>
      </c>
      <c r="M448" s="1" t="s">
        <v>226</v>
      </c>
      <c r="N448" s="1" t="s">
        <v>41</v>
      </c>
      <c r="O448" s="1" t="s">
        <v>1450</v>
      </c>
      <c r="P448" s="3">
        <v>301</v>
      </c>
      <c r="R448" s="1" t="s">
        <v>1461</v>
      </c>
      <c r="S448" s="1" t="s">
        <v>44</v>
      </c>
      <c r="T448" s="1" t="s">
        <v>228</v>
      </c>
      <c r="V448" s="1" t="s">
        <v>65</v>
      </c>
      <c r="W448" s="1" t="s">
        <v>66</v>
      </c>
      <c r="X448" s="1" t="s">
        <v>666</v>
      </c>
      <c r="AB448" s="4">
        <v>2248.81</v>
      </c>
      <c r="AC448" s="4">
        <v>12.41</v>
      </c>
      <c r="AF448" s="1" t="s">
        <v>229</v>
      </c>
      <c r="AI448" s="9">
        <f t="shared" si="36"/>
        <v>44316</v>
      </c>
      <c r="AJ448" s="9">
        <f t="shared" si="37"/>
        <v>44266</v>
      </c>
      <c r="AK448" s="9">
        <f t="shared" si="38"/>
        <v>44296</v>
      </c>
      <c r="AL448" s="9">
        <f t="shared" si="39"/>
        <v>44316</v>
      </c>
      <c r="AM448" s="10">
        <f t="shared" si="40"/>
        <v>60</v>
      </c>
      <c r="AN448" s="11">
        <f t="shared" si="41"/>
        <v>134928.6</v>
      </c>
    </row>
    <row r="449" spans="1:40" x14ac:dyDescent="0.2">
      <c r="A449" s="1" t="s">
        <v>786</v>
      </c>
      <c r="B449" s="1" t="s">
        <v>359</v>
      </c>
      <c r="C449" s="1" t="s">
        <v>820</v>
      </c>
      <c r="D449" s="1" t="s">
        <v>35</v>
      </c>
      <c r="E449" s="3">
        <v>96</v>
      </c>
      <c r="F449" s="1" t="s">
        <v>36</v>
      </c>
      <c r="G449" s="1" t="s">
        <v>1462</v>
      </c>
      <c r="H449" s="4">
        <v>1775.09</v>
      </c>
      <c r="I449" s="1" t="s">
        <v>223</v>
      </c>
      <c r="J449" s="1" t="s">
        <v>224</v>
      </c>
      <c r="K449" s="1" t="s">
        <v>131</v>
      </c>
      <c r="L449" s="1" t="s">
        <v>225</v>
      </c>
      <c r="M449" s="1" t="s">
        <v>226</v>
      </c>
      <c r="N449" s="1" t="s">
        <v>41</v>
      </c>
      <c r="O449" s="1" t="s">
        <v>1450</v>
      </c>
      <c r="P449" s="3">
        <v>301</v>
      </c>
      <c r="R449" s="1" t="s">
        <v>1463</v>
      </c>
      <c r="S449" s="1" t="s">
        <v>44</v>
      </c>
      <c r="T449" s="1" t="s">
        <v>228</v>
      </c>
      <c r="V449" s="1" t="s">
        <v>46</v>
      </c>
      <c r="W449" s="1" t="s">
        <v>47</v>
      </c>
      <c r="X449" s="1" t="s">
        <v>922</v>
      </c>
      <c r="AB449" s="4">
        <v>1775.09</v>
      </c>
      <c r="AC449" s="4">
        <v>13.13</v>
      </c>
      <c r="AF449" s="1" t="s">
        <v>229</v>
      </c>
      <c r="AI449" s="9">
        <f t="shared" si="36"/>
        <v>44316</v>
      </c>
      <c r="AJ449" s="9">
        <f t="shared" si="37"/>
        <v>44267</v>
      </c>
      <c r="AK449" s="9">
        <f t="shared" si="38"/>
        <v>44297</v>
      </c>
      <c r="AL449" s="9">
        <f t="shared" si="39"/>
        <v>44316</v>
      </c>
      <c r="AM449" s="10">
        <f t="shared" si="40"/>
        <v>60</v>
      </c>
      <c r="AN449" s="11">
        <f t="shared" si="41"/>
        <v>106505.4</v>
      </c>
    </row>
    <row r="450" spans="1:40" x14ac:dyDescent="0.2">
      <c r="A450" s="1" t="s">
        <v>786</v>
      </c>
      <c r="B450" s="1" t="s">
        <v>359</v>
      </c>
      <c r="C450" s="1" t="s">
        <v>820</v>
      </c>
      <c r="D450" s="1" t="s">
        <v>35</v>
      </c>
      <c r="E450" s="3">
        <v>97</v>
      </c>
      <c r="F450" s="1" t="s">
        <v>36</v>
      </c>
      <c r="G450" s="1" t="s">
        <v>1464</v>
      </c>
      <c r="H450" s="4">
        <v>3149.76</v>
      </c>
      <c r="I450" s="1" t="s">
        <v>223</v>
      </c>
      <c r="J450" s="1" t="s">
        <v>224</v>
      </c>
      <c r="K450" s="1" t="s">
        <v>131</v>
      </c>
      <c r="L450" s="1" t="s">
        <v>225</v>
      </c>
      <c r="M450" s="1" t="s">
        <v>226</v>
      </c>
      <c r="N450" s="1" t="s">
        <v>41</v>
      </c>
      <c r="O450" s="1" t="s">
        <v>1450</v>
      </c>
      <c r="P450" s="3">
        <v>301</v>
      </c>
      <c r="R450" s="1" t="s">
        <v>1465</v>
      </c>
      <c r="S450" s="1" t="s">
        <v>44</v>
      </c>
      <c r="T450" s="1" t="s">
        <v>228</v>
      </c>
      <c r="V450" s="1" t="s">
        <v>65</v>
      </c>
      <c r="W450" s="1" t="s">
        <v>66</v>
      </c>
      <c r="X450" s="1" t="s">
        <v>922</v>
      </c>
      <c r="AB450" s="4">
        <v>3149.76</v>
      </c>
      <c r="AC450" s="4">
        <v>19.27</v>
      </c>
      <c r="AF450" s="1" t="s">
        <v>229</v>
      </c>
      <c r="AI450" s="9">
        <f t="shared" si="36"/>
        <v>44316</v>
      </c>
      <c r="AJ450" s="9">
        <f t="shared" si="37"/>
        <v>44267</v>
      </c>
      <c r="AK450" s="9">
        <f t="shared" si="38"/>
        <v>44297</v>
      </c>
      <c r="AL450" s="9">
        <f t="shared" si="39"/>
        <v>44316</v>
      </c>
      <c r="AM450" s="10">
        <f t="shared" si="40"/>
        <v>60</v>
      </c>
      <c r="AN450" s="11">
        <f t="shared" si="41"/>
        <v>188985.60000000001</v>
      </c>
    </row>
    <row r="451" spans="1:40" x14ac:dyDescent="0.2">
      <c r="A451" s="1" t="s">
        <v>786</v>
      </c>
      <c r="B451" s="1" t="s">
        <v>359</v>
      </c>
      <c r="C451" s="1" t="s">
        <v>820</v>
      </c>
      <c r="D451" s="1" t="s">
        <v>35</v>
      </c>
      <c r="E451" s="3">
        <v>98</v>
      </c>
      <c r="F451" s="1" t="s">
        <v>36</v>
      </c>
      <c r="G451" s="1" t="s">
        <v>1466</v>
      </c>
      <c r="H451" s="4">
        <v>43060.41</v>
      </c>
      <c r="I451" s="1" t="s">
        <v>223</v>
      </c>
      <c r="J451" s="1" t="s">
        <v>224</v>
      </c>
      <c r="K451" s="1" t="s">
        <v>131</v>
      </c>
      <c r="L451" s="1" t="s">
        <v>225</v>
      </c>
      <c r="M451" s="1" t="s">
        <v>226</v>
      </c>
      <c r="N451" s="1" t="s">
        <v>41</v>
      </c>
      <c r="O451" s="1" t="s">
        <v>1450</v>
      </c>
      <c r="P451" s="3">
        <v>301</v>
      </c>
      <c r="R451" s="1" t="s">
        <v>1467</v>
      </c>
      <c r="S451" s="1" t="s">
        <v>44</v>
      </c>
      <c r="T451" s="1" t="s">
        <v>228</v>
      </c>
      <c r="V451" s="1" t="s">
        <v>65</v>
      </c>
      <c r="W451" s="1" t="s">
        <v>66</v>
      </c>
      <c r="X451" s="1" t="s">
        <v>922</v>
      </c>
      <c r="AB451" s="4">
        <v>43060.41</v>
      </c>
      <c r="AC451" s="4">
        <v>269.97000000000003</v>
      </c>
      <c r="AF451" s="1" t="s">
        <v>229</v>
      </c>
      <c r="AI451" s="9">
        <f t="shared" si="36"/>
        <v>44316</v>
      </c>
      <c r="AJ451" s="9">
        <f t="shared" si="37"/>
        <v>44267</v>
      </c>
      <c r="AK451" s="9">
        <f t="shared" si="38"/>
        <v>44297</v>
      </c>
      <c r="AL451" s="9">
        <f t="shared" si="39"/>
        <v>44316</v>
      </c>
      <c r="AM451" s="10">
        <f t="shared" si="40"/>
        <v>60</v>
      </c>
      <c r="AN451" s="11">
        <f t="shared" si="41"/>
        <v>2583624.6</v>
      </c>
    </row>
    <row r="452" spans="1:40" x14ac:dyDescent="0.2">
      <c r="A452" s="1" t="s">
        <v>786</v>
      </c>
      <c r="B452" s="1" t="s">
        <v>359</v>
      </c>
      <c r="C452" s="1" t="s">
        <v>820</v>
      </c>
      <c r="D452" s="1" t="s">
        <v>35</v>
      </c>
      <c r="E452" s="3">
        <v>99</v>
      </c>
      <c r="F452" s="1" t="s">
        <v>36</v>
      </c>
      <c r="G452" s="1" t="s">
        <v>1468</v>
      </c>
      <c r="H452" s="4">
        <v>7689.1</v>
      </c>
      <c r="I452" s="1" t="s">
        <v>223</v>
      </c>
      <c r="J452" s="1" t="s">
        <v>224</v>
      </c>
      <c r="K452" s="1" t="s">
        <v>131</v>
      </c>
      <c r="L452" s="1" t="s">
        <v>225</v>
      </c>
      <c r="M452" s="1" t="s">
        <v>226</v>
      </c>
      <c r="N452" s="1" t="s">
        <v>41</v>
      </c>
      <c r="O452" s="1" t="s">
        <v>1450</v>
      </c>
      <c r="P452" s="3">
        <v>301</v>
      </c>
      <c r="R452" s="1" t="s">
        <v>1469</v>
      </c>
      <c r="S452" s="1" t="s">
        <v>44</v>
      </c>
      <c r="T452" s="1" t="s">
        <v>228</v>
      </c>
      <c r="V452" s="1" t="s">
        <v>46</v>
      </c>
      <c r="W452" s="1" t="s">
        <v>47</v>
      </c>
      <c r="X452" s="1" t="s">
        <v>922</v>
      </c>
      <c r="AB452" s="4">
        <v>7689.1</v>
      </c>
      <c r="AC452" s="4">
        <v>51.44</v>
      </c>
      <c r="AF452" s="1" t="s">
        <v>229</v>
      </c>
      <c r="AI452" s="9">
        <f t="shared" ref="AI452:AI515" si="42">DATEVALUE(A452)</f>
        <v>44316</v>
      </c>
      <c r="AJ452" s="9">
        <f t="shared" ref="AJ452:AJ515" si="43">DATEVALUE(X452)</f>
        <v>44267</v>
      </c>
      <c r="AK452" s="9">
        <f t="shared" ref="AK452:AK515" si="44">30+AJ452</f>
        <v>44297</v>
      </c>
      <c r="AL452" s="9">
        <f t="shared" ref="AL452:AL515" si="45">MAX(AI452,AK452)</f>
        <v>44316</v>
      </c>
      <c r="AM452" s="10">
        <f t="shared" ref="AM452:AM515" si="46">+O452-AL452</f>
        <v>60</v>
      </c>
      <c r="AN452" s="11">
        <f t="shared" ref="AN452:AN515" si="47">+AM452*H452</f>
        <v>461346</v>
      </c>
    </row>
    <row r="453" spans="1:40" x14ac:dyDescent="0.2">
      <c r="A453" s="1" t="s">
        <v>1186</v>
      </c>
      <c r="B453" s="1" t="s">
        <v>597</v>
      </c>
      <c r="C453" s="1" t="s">
        <v>1000</v>
      </c>
      <c r="D453" s="1" t="s">
        <v>35</v>
      </c>
      <c r="E453" s="3">
        <v>139</v>
      </c>
      <c r="F453" s="1" t="s">
        <v>36</v>
      </c>
      <c r="G453" s="1" t="s">
        <v>1470</v>
      </c>
      <c r="H453" s="4">
        <v>4521.2700000000004</v>
      </c>
      <c r="I453" s="1" t="s">
        <v>223</v>
      </c>
      <c r="J453" s="1" t="s">
        <v>224</v>
      </c>
      <c r="K453" s="1" t="s">
        <v>131</v>
      </c>
      <c r="L453" s="1" t="s">
        <v>225</v>
      </c>
      <c r="M453" s="1" t="s">
        <v>226</v>
      </c>
      <c r="N453" s="1" t="s">
        <v>41</v>
      </c>
      <c r="O453" s="1" t="s">
        <v>1450</v>
      </c>
      <c r="P453" s="3">
        <v>301</v>
      </c>
      <c r="R453" s="1" t="s">
        <v>1471</v>
      </c>
      <c r="S453" s="1" t="s">
        <v>44</v>
      </c>
      <c r="T453" s="1" t="s">
        <v>228</v>
      </c>
      <c r="V453" s="1" t="s">
        <v>65</v>
      </c>
      <c r="W453" s="1" t="s">
        <v>66</v>
      </c>
      <c r="X453" s="1" t="s">
        <v>892</v>
      </c>
      <c r="AB453" s="4">
        <v>4521.2700000000004</v>
      </c>
      <c r="AC453" s="4">
        <v>25.08</v>
      </c>
      <c r="AF453" s="1" t="s">
        <v>229</v>
      </c>
      <c r="AI453" s="9">
        <f t="shared" si="42"/>
        <v>44347</v>
      </c>
      <c r="AJ453" s="9">
        <f t="shared" si="43"/>
        <v>44295</v>
      </c>
      <c r="AK453" s="9">
        <f t="shared" si="44"/>
        <v>44325</v>
      </c>
      <c r="AL453" s="9">
        <f t="shared" si="45"/>
        <v>44347</v>
      </c>
      <c r="AM453" s="10">
        <f t="shared" si="46"/>
        <v>29</v>
      </c>
      <c r="AN453" s="11">
        <f t="shared" si="47"/>
        <v>131116.83000000002</v>
      </c>
    </row>
    <row r="454" spans="1:40" x14ac:dyDescent="0.2">
      <c r="A454" s="1" t="s">
        <v>1186</v>
      </c>
      <c r="B454" s="1" t="s">
        <v>597</v>
      </c>
      <c r="C454" s="1" t="s">
        <v>1000</v>
      </c>
      <c r="D454" s="1" t="s">
        <v>35</v>
      </c>
      <c r="E454" s="3">
        <v>140</v>
      </c>
      <c r="F454" s="1" t="s">
        <v>36</v>
      </c>
      <c r="G454" s="1" t="s">
        <v>1472</v>
      </c>
      <c r="H454" s="4">
        <v>1498.88</v>
      </c>
      <c r="I454" s="1" t="s">
        <v>223</v>
      </c>
      <c r="J454" s="1" t="s">
        <v>224</v>
      </c>
      <c r="K454" s="1" t="s">
        <v>131</v>
      </c>
      <c r="L454" s="1" t="s">
        <v>225</v>
      </c>
      <c r="M454" s="1" t="s">
        <v>226</v>
      </c>
      <c r="N454" s="1" t="s">
        <v>41</v>
      </c>
      <c r="O454" s="1" t="s">
        <v>1450</v>
      </c>
      <c r="P454" s="3">
        <v>301</v>
      </c>
      <c r="R454" s="1" t="s">
        <v>1473</v>
      </c>
      <c r="S454" s="1" t="s">
        <v>44</v>
      </c>
      <c r="T454" s="1" t="s">
        <v>228</v>
      </c>
      <c r="V454" s="1" t="s">
        <v>46</v>
      </c>
      <c r="W454" s="1" t="s">
        <v>47</v>
      </c>
      <c r="X454" s="1" t="s">
        <v>892</v>
      </c>
      <c r="AB454" s="4">
        <v>1498.88</v>
      </c>
      <c r="AC454" s="4">
        <v>11.09</v>
      </c>
      <c r="AF454" s="1" t="s">
        <v>229</v>
      </c>
      <c r="AI454" s="9">
        <f t="shared" si="42"/>
        <v>44347</v>
      </c>
      <c r="AJ454" s="9">
        <f t="shared" si="43"/>
        <v>44295</v>
      </c>
      <c r="AK454" s="9">
        <f t="shared" si="44"/>
        <v>44325</v>
      </c>
      <c r="AL454" s="9">
        <f t="shared" si="45"/>
        <v>44347</v>
      </c>
      <c r="AM454" s="10">
        <f t="shared" si="46"/>
        <v>29</v>
      </c>
      <c r="AN454" s="11">
        <f t="shared" si="47"/>
        <v>43467.520000000004</v>
      </c>
    </row>
    <row r="455" spans="1:40" x14ac:dyDescent="0.2">
      <c r="A455" s="1" t="s">
        <v>1186</v>
      </c>
      <c r="B455" s="1" t="s">
        <v>597</v>
      </c>
      <c r="C455" s="1" t="s">
        <v>1000</v>
      </c>
      <c r="D455" s="1" t="s">
        <v>35</v>
      </c>
      <c r="E455" s="3">
        <v>141</v>
      </c>
      <c r="F455" s="1" t="s">
        <v>36</v>
      </c>
      <c r="G455" s="1" t="s">
        <v>1474</v>
      </c>
      <c r="H455" s="4">
        <v>3645.64</v>
      </c>
      <c r="I455" s="1" t="s">
        <v>223</v>
      </c>
      <c r="J455" s="1" t="s">
        <v>224</v>
      </c>
      <c r="K455" s="1" t="s">
        <v>131</v>
      </c>
      <c r="L455" s="1" t="s">
        <v>225</v>
      </c>
      <c r="M455" s="1" t="s">
        <v>226</v>
      </c>
      <c r="N455" s="1" t="s">
        <v>41</v>
      </c>
      <c r="O455" s="1" t="s">
        <v>1450</v>
      </c>
      <c r="P455" s="3">
        <v>301</v>
      </c>
      <c r="R455" s="1" t="s">
        <v>1475</v>
      </c>
      <c r="S455" s="1" t="s">
        <v>44</v>
      </c>
      <c r="T455" s="1" t="s">
        <v>228</v>
      </c>
      <c r="V455" s="1" t="s">
        <v>65</v>
      </c>
      <c r="W455" s="1" t="s">
        <v>66</v>
      </c>
      <c r="X455" s="1" t="s">
        <v>892</v>
      </c>
      <c r="AB455" s="4">
        <v>3645.64</v>
      </c>
      <c r="AC455" s="4">
        <v>22.31</v>
      </c>
      <c r="AF455" s="1" t="s">
        <v>229</v>
      </c>
      <c r="AI455" s="9">
        <f t="shared" si="42"/>
        <v>44347</v>
      </c>
      <c r="AJ455" s="9">
        <f t="shared" si="43"/>
        <v>44295</v>
      </c>
      <c r="AK455" s="9">
        <f t="shared" si="44"/>
        <v>44325</v>
      </c>
      <c r="AL455" s="9">
        <f t="shared" si="45"/>
        <v>44347</v>
      </c>
      <c r="AM455" s="10">
        <f t="shared" si="46"/>
        <v>29</v>
      </c>
      <c r="AN455" s="11">
        <f t="shared" si="47"/>
        <v>105723.56</v>
      </c>
    </row>
    <row r="456" spans="1:40" x14ac:dyDescent="0.2">
      <c r="A456" s="1" t="s">
        <v>1186</v>
      </c>
      <c r="B456" s="1" t="s">
        <v>597</v>
      </c>
      <c r="C456" s="1" t="s">
        <v>1000</v>
      </c>
      <c r="D456" s="1" t="s">
        <v>35</v>
      </c>
      <c r="E456" s="3">
        <v>142</v>
      </c>
      <c r="F456" s="1" t="s">
        <v>36</v>
      </c>
      <c r="G456" s="1" t="s">
        <v>1476</v>
      </c>
      <c r="H456" s="4">
        <v>53408.95</v>
      </c>
      <c r="I456" s="1" t="s">
        <v>223</v>
      </c>
      <c r="J456" s="1" t="s">
        <v>224</v>
      </c>
      <c r="K456" s="1" t="s">
        <v>131</v>
      </c>
      <c r="L456" s="1" t="s">
        <v>225</v>
      </c>
      <c r="M456" s="1" t="s">
        <v>226</v>
      </c>
      <c r="N456" s="1" t="s">
        <v>41</v>
      </c>
      <c r="O456" s="1" t="s">
        <v>1450</v>
      </c>
      <c r="P456" s="3">
        <v>301</v>
      </c>
      <c r="R456" s="1" t="s">
        <v>1477</v>
      </c>
      <c r="S456" s="1" t="s">
        <v>44</v>
      </c>
      <c r="T456" s="1" t="s">
        <v>228</v>
      </c>
      <c r="V456" s="1" t="s">
        <v>65</v>
      </c>
      <c r="W456" s="1" t="s">
        <v>66</v>
      </c>
      <c r="X456" s="1" t="s">
        <v>892</v>
      </c>
      <c r="AB456" s="4">
        <v>53408.95</v>
      </c>
      <c r="AC456" s="4">
        <v>336.2</v>
      </c>
      <c r="AF456" s="1" t="s">
        <v>229</v>
      </c>
      <c r="AI456" s="9">
        <f t="shared" si="42"/>
        <v>44347</v>
      </c>
      <c r="AJ456" s="9">
        <f t="shared" si="43"/>
        <v>44295</v>
      </c>
      <c r="AK456" s="9">
        <f t="shared" si="44"/>
        <v>44325</v>
      </c>
      <c r="AL456" s="9">
        <f t="shared" si="45"/>
        <v>44347</v>
      </c>
      <c r="AM456" s="10">
        <f t="shared" si="46"/>
        <v>29</v>
      </c>
      <c r="AN456" s="11">
        <f t="shared" si="47"/>
        <v>1548859.5499999998</v>
      </c>
    </row>
    <row r="457" spans="1:40" x14ac:dyDescent="0.2">
      <c r="A457" s="1" t="s">
        <v>1186</v>
      </c>
      <c r="B457" s="1" t="s">
        <v>597</v>
      </c>
      <c r="C457" s="1" t="s">
        <v>1000</v>
      </c>
      <c r="D457" s="1" t="s">
        <v>35</v>
      </c>
      <c r="E457" s="3">
        <v>143</v>
      </c>
      <c r="F457" s="1" t="s">
        <v>36</v>
      </c>
      <c r="G457" s="1" t="s">
        <v>1478</v>
      </c>
      <c r="H457" s="4">
        <v>9693.75</v>
      </c>
      <c r="I457" s="1" t="s">
        <v>223</v>
      </c>
      <c r="J457" s="1" t="s">
        <v>224</v>
      </c>
      <c r="K457" s="1" t="s">
        <v>131</v>
      </c>
      <c r="L457" s="1" t="s">
        <v>225</v>
      </c>
      <c r="M457" s="1" t="s">
        <v>226</v>
      </c>
      <c r="N457" s="1" t="s">
        <v>41</v>
      </c>
      <c r="O457" s="1" t="s">
        <v>1450</v>
      </c>
      <c r="P457" s="3">
        <v>301</v>
      </c>
      <c r="R457" s="1" t="s">
        <v>1479</v>
      </c>
      <c r="S457" s="1" t="s">
        <v>44</v>
      </c>
      <c r="T457" s="1" t="s">
        <v>228</v>
      </c>
      <c r="V457" s="1" t="s">
        <v>46</v>
      </c>
      <c r="W457" s="1" t="s">
        <v>47</v>
      </c>
      <c r="X457" s="1" t="s">
        <v>892</v>
      </c>
      <c r="AB457" s="4">
        <v>9693.75</v>
      </c>
      <c r="AC457" s="4">
        <v>64.86</v>
      </c>
      <c r="AF457" s="1" t="s">
        <v>229</v>
      </c>
      <c r="AI457" s="9">
        <f t="shared" si="42"/>
        <v>44347</v>
      </c>
      <c r="AJ457" s="9">
        <f t="shared" si="43"/>
        <v>44295</v>
      </c>
      <c r="AK457" s="9">
        <f t="shared" si="44"/>
        <v>44325</v>
      </c>
      <c r="AL457" s="9">
        <f t="shared" si="45"/>
        <v>44347</v>
      </c>
      <c r="AM457" s="10">
        <f t="shared" si="46"/>
        <v>29</v>
      </c>
      <c r="AN457" s="11">
        <f t="shared" si="47"/>
        <v>281118.75</v>
      </c>
    </row>
    <row r="458" spans="1:40" x14ac:dyDescent="0.2">
      <c r="A458" s="1" t="s">
        <v>1186</v>
      </c>
      <c r="B458" s="1" t="s">
        <v>786</v>
      </c>
      <c r="C458" s="1" t="s">
        <v>1144</v>
      </c>
      <c r="D458" s="1" t="s">
        <v>35</v>
      </c>
      <c r="E458" s="3">
        <v>192</v>
      </c>
      <c r="F458" s="1" t="s">
        <v>36</v>
      </c>
      <c r="G458" s="1" t="s">
        <v>1480</v>
      </c>
      <c r="H458" s="4">
        <v>2100.4</v>
      </c>
      <c r="I458" s="1" t="s">
        <v>865</v>
      </c>
      <c r="J458" s="1" t="s">
        <v>866</v>
      </c>
      <c r="K458" s="1" t="s">
        <v>867</v>
      </c>
      <c r="N458" s="1" t="s">
        <v>41</v>
      </c>
      <c r="O458" s="1" t="s">
        <v>1450</v>
      </c>
      <c r="P458" s="3">
        <v>300</v>
      </c>
      <c r="R458" s="1" t="s">
        <v>1481</v>
      </c>
      <c r="S458" s="1" t="s">
        <v>44</v>
      </c>
      <c r="T458" s="1" t="s">
        <v>691</v>
      </c>
      <c r="V458" s="1" t="s">
        <v>65</v>
      </c>
      <c r="W458" s="1" t="s">
        <v>66</v>
      </c>
      <c r="X458" s="1" t="s">
        <v>1178</v>
      </c>
      <c r="AB458" s="4">
        <v>2100.4</v>
      </c>
      <c r="AC458" s="4">
        <v>462.09</v>
      </c>
      <c r="AF458" s="1" t="s">
        <v>710</v>
      </c>
      <c r="AI458" s="9">
        <f t="shared" si="42"/>
        <v>44347</v>
      </c>
      <c r="AJ458" s="9">
        <f t="shared" si="43"/>
        <v>44328</v>
      </c>
      <c r="AK458" s="9">
        <f t="shared" si="44"/>
        <v>44358</v>
      </c>
      <c r="AL458" s="9">
        <f t="shared" si="45"/>
        <v>44358</v>
      </c>
      <c r="AM458" s="10">
        <f t="shared" si="46"/>
        <v>18</v>
      </c>
      <c r="AN458" s="11">
        <f t="shared" si="47"/>
        <v>37807.200000000004</v>
      </c>
    </row>
    <row r="459" spans="1:40" x14ac:dyDescent="0.2">
      <c r="A459" s="1" t="s">
        <v>1192</v>
      </c>
      <c r="B459" s="1" t="s">
        <v>1186</v>
      </c>
      <c r="C459" s="1" t="s">
        <v>1384</v>
      </c>
      <c r="D459" s="1" t="s">
        <v>35</v>
      </c>
      <c r="E459" s="3">
        <v>218</v>
      </c>
      <c r="F459" s="1" t="s">
        <v>36</v>
      </c>
      <c r="G459" s="1" t="s">
        <v>1482</v>
      </c>
      <c r="H459" s="4">
        <v>2182.2800000000002</v>
      </c>
      <c r="I459" s="1" t="s">
        <v>865</v>
      </c>
      <c r="J459" s="1" t="s">
        <v>866</v>
      </c>
      <c r="K459" s="1" t="s">
        <v>867</v>
      </c>
      <c r="N459" s="1" t="s">
        <v>41</v>
      </c>
      <c r="O459" s="1" t="s">
        <v>1450</v>
      </c>
      <c r="P459" s="3">
        <v>300</v>
      </c>
      <c r="R459" s="1" t="s">
        <v>1483</v>
      </c>
      <c r="S459" s="1" t="s">
        <v>44</v>
      </c>
      <c r="T459" s="1" t="s">
        <v>691</v>
      </c>
      <c r="V459" s="1" t="s">
        <v>65</v>
      </c>
      <c r="W459" s="1" t="s">
        <v>66</v>
      </c>
      <c r="X459" s="1" t="s">
        <v>1366</v>
      </c>
      <c r="AB459" s="4">
        <v>2182.2800000000002</v>
      </c>
      <c r="AC459" s="4">
        <v>480.1</v>
      </c>
      <c r="AF459" s="1" t="s">
        <v>710</v>
      </c>
      <c r="AI459" s="9">
        <f t="shared" si="42"/>
        <v>44377</v>
      </c>
      <c r="AJ459" s="9">
        <f t="shared" si="43"/>
        <v>44357</v>
      </c>
      <c r="AK459" s="9">
        <f t="shared" si="44"/>
        <v>44387</v>
      </c>
      <c r="AL459" s="9">
        <f t="shared" si="45"/>
        <v>44387</v>
      </c>
      <c r="AM459" s="10">
        <f t="shared" si="46"/>
        <v>-11</v>
      </c>
      <c r="AN459" s="11">
        <f t="shared" si="47"/>
        <v>-24005.08</v>
      </c>
    </row>
    <row r="460" spans="1:40" hidden="1" x14ac:dyDescent="0.2">
      <c r="A460" s="1" t="s">
        <v>1447</v>
      </c>
      <c r="B460" s="1" t="s">
        <v>1447</v>
      </c>
      <c r="C460" s="1" t="s">
        <v>1447</v>
      </c>
      <c r="D460" s="1" t="s">
        <v>78</v>
      </c>
      <c r="E460" s="3">
        <v>20149</v>
      </c>
      <c r="F460" s="1" t="s">
        <v>77</v>
      </c>
      <c r="G460" s="1" t="s">
        <v>78</v>
      </c>
      <c r="H460" s="4">
        <v>354.96</v>
      </c>
      <c r="I460" s="1" t="s">
        <v>1484</v>
      </c>
      <c r="K460" s="1" t="s">
        <v>147</v>
      </c>
      <c r="N460" s="1" t="s">
        <v>41</v>
      </c>
      <c r="O460" s="1" t="s">
        <v>1450</v>
      </c>
      <c r="P460" s="3">
        <v>299</v>
      </c>
      <c r="R460" s="1" t="s">
        <v>1485</v>
      </c>
      <c r="S460" s="1" t="s">
        <v>44</v>
      </c>
      <c r="X460" s="1" t="s">
        <v>1132</v>
      </c>
      <c r="AB460" s="4">
        <v>0</v>
      </c>
      <c r="AC460" s="4">
        <v>0</v>
      </c>
      <c r="AI460" s="9">
        <f t="shared" si="42"/>
        <v>44375</v>
      </c>
      <c r="AJ460" s="9">
        <f t="shared" si="43"/>
        <v>44323</v>
      </c>
      <c r="AK460" s="9">
        <f t="shared" si="44"/>
        <v>44353</v>
      </c>
      <c r="AL460" s="9">
        <f t="shared" si="45"/>
        <v>44375</v>
      </c>
      <c r="AM460" s="10">
        <f t="shared" si="46"/>
        <v>1</v>
      </c>
      <c r="AN460" s="11">
        <f t="shared" si="47"/>
        <v>354.96</v>
      </c>
    </row>
    <row r="461" spans="1:40" hidden="1" x14ac:dyDescent="0.2">
      <c r="A461" s="1" t="s">
        <v>1447</v>
      </c>
      <c r="B461" s="1" t="s">
        <v>1447</v>
      </c>
      <c r="C461" s="1" t="s">
        <v>1447</v>
      </c>
      <c r="D461" s="1" t="s">
        <v>78</v>
      </c>
      <c r="E461" s="3">
        <v>20150</v>
      </c>
      <c r="F461" s="1" t="s">
        <v>77</v>
      </c>
      <c r="G461" s="1" t="s">
        <v>78</v>
      </c>
      <c r="H461" s="4">
        <v>30</v>
      </c>
      <c r="I461" s="1" t="s">
        <v>1486</v>
      </c>
      <c r="K461" s="1" t="s">
        <v>89</v>
      </c>
      <c r="N461" s="1" t="s">
        <v>283</v>
      </c>
      <c r="O461" s="1" t="s">
        <v>1450</v>
      </c>
      <c r="P461" s="3">
        <v>302</v>
      </c>
      <c r="R461" s="1" t="s">
        <v>1487</v>
      </c>
      <c r="S461" s="1" t="s">
        <v>44</v>
      </c>
      <c r="X461" s="1" t="s">
        <v>1186</v>
      </c>
      <c r="AB461" s="4">
        <v>0</v>
      </c>
      <c r="AC461" s="4">
        <v>0</v>
      </c>
      <c r="AI461" s="9">
        <f t="shared" si="42"/>
        <v>44375</v>
      </c>
      <c r="AJ461" s="9">
        <f t="shared" si="43"/>
        <v>44347</v>
      </c>
      <c r="AK461" s="9">
        <f t="shared" si="44"/>
        <v>44377</v>
      </c>
      <c r="AL461" s="9">
        <f t="shared" si="45"/>
        <v>44377</v>
      </c>
      <c r="AM461" s="10">
        <f t="shared" si="46"/>
        <v>-1</v>
      </c>
      <c r="AN461" s="11">
        <f t="shared" si="47"/>
        <v>-30</v>
      </c>
    </row>
    <row r="462" spans="1:40" x14ac:dyDescent="0.2">
      <c r="A462" s="1" t="s">
        <v>696</v>
      </c>
      <c r="B462" s="1" t="s">
        <v>98</v>
      </c>
      <c r="C462" s="1" t="s">
        <v>278</v>
      </c>
      <c r="D462" s="1" t="s">
        <v>35</v>
      </c>
      <c r="E462" s="3">
        <v>25</v>
      </c>
      <c r="F462" s="1" t="s">
        <v>36</v>
      </c>
      <c r="G462" s="1" t="s">
        <v>1488</v>
      </c>
      <c r="H462" s="4">
        <v>824.75</v>
      </c>
      <c r="I462" s="1" t="s">
        <v>1489</v>
      </c>
      <c r="J462" s="1" t="s">
        <v>1490</v>
      </c>
      <c r="K462" s="1" t="s">
        <v>1036</v>
      </c>
      <c r="L462" s="1" t="s">
        <v>1491</v>
      </c>
      <c r="M462" s="1" t="s">
        <v>1492</v>
      </c>
      <c r="N462" s="1" t="s">
        <v>41</v>
      </c>
      <c r="O462" s="1" t="s">
        <v>1192</v>
      </c>
      <c r="P462" s="3">
        <v>308</v>
      </c>
      <c r="R462" s="1" t="s">
        <v>1493</v>
      </c>
      <c r="S462" s="1" t="s">
        <v>44</v>
      </c>
      <c r="T462" s="1" t="s">
        <v>1494</v>
      </c>
      <c r="V462" s="1" t="s">
        <v>46</v>
      </c>
      <c r="W462" s="1" t="s">
        <v>47</v>
      </c>
      <c r="X462" s="1" t="s">
        <v>217</v>
      </c>
      <c r="AB462" s="4">
        <v>824.75</v>
      </c>
      <c r="AC462" s="4">
        <v>181.45</v>
      </c>
      <c r="AF462" s="1" t="s">
        <v>1041</v>
      </c>
      <c r="AI462" s="9">
        <f t="shared" si="42"/>
        <v>44256</v>
      </c>
      <c r="AJ462" s="9">
        <f t="shared" si="43"/>
        <v>44209</v>
      </c>
      <c r="AK462" s="9">
        <f t="shared" si="44"/>
        <v>44239</v>
      </c>
      <c r="AL462" s="9">
        <f t="shared" si="45"/>
        <v>44256</v>
      </c>
      <c r="AM462" s="10">
        <f t="shared" si="46"/>
        <v>121</v>
      </c>
      <c r="AN462" s="11">
        <f t="shared" si="47"/>
        <v>99794.75</v>
      </c>
    </row>
    <row r="463" spans="1:40" x14ac:dyDescent="0.2">
      <c r="A463" s="1" t="s">
        <v>696</v>
      </c>
      <c r="B463" s="1" t="s">
        <v>98</v>
      </c>
      <c r="C463" s="1" t="s">
        <v>278</v>
      </c>
      <c r="D463" s="1" t="s">
        <v>35</v>
      </c>
      <c r="E463" s="3">
        <v>26</v>
      </c>
      <c r="F463" s="1" t="s">
        <v>36</v>
      </c>
      <c r="G463" s="1" t="s">
        <v>1495</v>
      </c>
      <c r="H463" s="4">
        <v>62.4</v>
      </c>
      <c r="I463" s="1" t="s">
        <v>1489</v>
      </c>
      <c r="J463" s="1" t="s">
        <v>1490</v>
      </c>
      <c r="K463" s="1" t="s">
        <v>1036</v>
      </c>
      <c r="L463" s="1" t="s">
        <v>1491</v>
      </c>
      <c r="M463" s="1" t="s">
        <v>1492</v>
      </c>
      <c r="N463" s="1" t="s">
        <v>41</v>
      </c>
      <c r="O463" s="1" t="s">
        <v>1192</v>
      </c>
      <c r="P463" s="3">
        <v>308</v>
      </c>
      <c r="R463" s="1" t="s">
        <v>1496</v>
      </c>
      <c r="S463" s="1" t="s">
        <v>44</v>
      </c>
      <c r="T463" s="1" t="s">
        <v>1494</v>
      </c>
      <c r="V463" s="1" t="s">
        <v>46</v>
      </c>
      <c r="W463" s="1" t="s">
        <v>47</v>
      </c>
      <c r="X463" s="1" t="s">
        <v>199</v>
      </c>
      <c r="AB463" s="4">
        <v>62.4</v>
      </c>
      <c r="AC463" s="4">
        <v>13.73</v>
      </c>
      <c r="AF463" s="1" t="s">
        <v>1497</v>
      </c>
      <c r="AI463" s="9">
        <f t="shared" si="42"/>
        <v>44256</v>
      </c>
      <c r="AJ463" s="9">
        <f t="shared" si="43"/>
        <v>44210</v>
      </c>
      <c r="AK463" s="9">
        <f t="shared" si="44"/>
        <v>44240</v>
      </c>
      <c r="AL463" s="9">
        <f t="shared" si="45"/>
        <v>44256</v>
      </c>
      <c r="AM463" s="10">
        <f t="shared" si="46"/>
        <v>121</v>
      </c>
      <c r="AN463" s="11">
        <f t="shared" si="47"/>
        <v>7550.4</v>
      </c>
    </row>
    <row r="464" spans="1:40" x14ac:dyDescent="0.2">
      <c r="A464" s="1" t="s">
        <v>1498</v>
      </c>
      <c r="B464" s="1" t="s">
        <v>1319</v>
      </c>
      <c r="C464" s="1" t="s">
        <v>1319</v>
      </c>
      <c r="D464" s="1" t="s">
        <v>35</v>
      </c>
      <c r="E464" s="3">
        <v>34</v>
      </c>
      <c r="F464" s="1" t="s">
        <v>77</v>
      </c>
      <c r="G464" s="1" t="s">
        <v>1499</v>
      </c>
      <c r="H464" s="4">
        <v>1533.84</v>
      </c>
      <c r="I464" s="1" t="s">
        <v>1500</v>
      </c>
      <c r="J464" s="1" t="s">
        <v>1501</v>
      </c>
      <c r="K464" s="1" t="s">
        <v>1502</v>
      </c>
      <c r="L464" s="1" t="s">
        <v>481</v>
      </c>
      <c r="M464" s="1" t="s">
        <v>1503</v>
      </c>
      <c r="N464" s="1" t="s">
        <v>41</v>
      </c>
      <c r="O464" s="1" t="s">
        <v>1192</v>
      </c>
      <c r="P464" s="3">
        <v>307</v>
      </c>
      <c r="R464" s="1" t="s">
        <v>1504</v>
      </c>
      <c r="S464" s="1" t="s">
        <v>44</v>
      </c>
      <c r="T464" s="1" t="s">
        <v>1505</v>
      </c>
      <c r="V464" s="1" t="s">
        <v>46</v>
      </c>
      <c r="W464" s="1" t="s">
        <v>47</v>
      </c>
      <c r="X464" s="1" t="s">
        <v>1319</v>
      </c>
      <c r="AB464" s="4">
        <v>1492.51</v>
      </c>
      <c r="AC464" s="4">
        <v>328.35</v>
      </c>
      <c r="AF464" s="1" t="s">
        <v>187</v>
      </c>
      <c r="AI464" s="9">
        <f t="shared" si="42"/>
        <v>44392</v>
      </c>
      <c r="AJ464" s="9">
        <f t="shared" si="43"/>
        <v>44363</v>
      </c>
      <c r="AK464" s="9">
        <f t="shared" si="44"/>
        <v>44393</v>
      </c>
      <c r="AL464" s="9">
        <f t="shared" si="45"/>
        <v>44393</v>
      </c>
      <c r="AM464" s="10">
        <f t="shared" si="46"/>
        <v>-16</v>
      </c>
      <c r="AN464" s="11">
        <f t="shared" si="47"/>
        <v>-24541.439999999999</v>
      </c>
    </row>
    <row r="465" spans="1:40" x14ac:dyDescent="0.2">
      <c r="A465" s="1" t="s">
        <v>1186</v>
      </c>
      <c r="B465" s="1" t="s">
        <v>773</v>
      </c>
      <c r="C465" s="1" t="s">
        <v>794</v>
      </c>
      <c r="D465" s="1" t="s">
        <v>35</v>
      </c>
      <c r="E465" s="3">
        <v>122</v>
      </c>
      <c r="F465" s="1" t="s">
        <v>36</v>
      </c>
      <c r="G465" s="1" t="s">
        <v>1506</v>
      </c>
      <c r="H465" s="4">
        <v>30.8</v>
      </c>
      <c r="I465" s="1" t="s">
        <v>599</v>
      </c>
      <c r="J465" s="1" t="s">
        <v>600</v>
      </c>
      <c r="K465" s="1" t="s">
        <v>601</v>
      </c>
      <c r="L465" s="1" t="s">
        <v>225</v>
      </c>
      <c r="M465" s="1" t="s">
        <v>602</v>
      </c>
      <c r="N465" s="1" t="s">
        <v>41</v>
      </c>
      <c r="O465" s="1" t="s">
        <v>1192</v>
      </c>
      <c r="P465" s="3">
        <v>305</v>
      </c>
      <c r="R465" s="1" t="s">
        <v>1507</v>
      </c>
      <c r="S465" s="1" t="s">
        <v>44</v>
      </c>
      <c r="T465" s="1" t="s">
        <v>605</v>
      </c>
      <c r="V465" s="1" t="s">
        <v>65</v>
      </c>
      <c r="W465" s="1" t="s">
        <v>66</v>
      </c>
      <c r="X465" s="1" t="s">
        <v>729</v>
      </c>
      <c r="AB465" s="4">
        <v>30.8</v>
      </c>
      <c r="AC465" s="4">
        <v>6.78</v>
      </c>
      <c r="AF465" s="1" t="s">
        <v>606</v>
      </c>
      <c r="AI465" s="9">
        <f t="shared" si="42"/>
        <v>44347</v>
      </c>
      <c r="AJ465" s="9">
        <f t="shared" si="43"/>
        <v>44274</v>
      </c>
      <c r="AK465" s="9">
        <f t="shared" si="44"/>
        <v>44304</v>
      </c>
      <c r="AL465" s="9">
        <f t="shared" si="45"/>
        <v>44347</v>
      </c>
      <c r="AM465" s="10">
        <f t="shared" si="46"/>
        <v>30</v>
      </c>
      <c r="AN465" s="11">
        <f t="shared" si="47"/>
        <v>924</v>
      </c>
    </row>
    <row r="466" spans="1:40" x14ac:dyDescent="0.2">
      <c r="A466" s="1" t="s">
        <v>1186</v>
      </c>
      <c r="B466" s="1" t="s">
        <v>773</v>
      </c>
      <c r="C466" s="1" t="s">
        <v>794</v>
      </c>
      <c r="D466" s="1" t="s">
        <v>35</v>
      </c>
      <c r="E466" s="3">
        <v>123</v>
      </c>
      <c r="F466" s="1" t="s">
        <v>36</v>
      </c>
      <c r="G466" s="1" t="s">
        <v>1508</v>
      </c>
      <c r="H466" s="4">
        <v>123.2</v>
      </c>
      <c r="I466" s="1" t="s">
        <v>599</v>
      </c>
      <c r="J466" s="1" t="s">
        <v>600</v>
      </c>
      <c r="K466" s="1" t="s">
        <v>601</v>
      </c>
      <c r="L466" s="1" t="s">
        <v>225</v>
      </c>
      <c r="M466" s="1" t="s">
        <v>602</v>
      </c>
      <c r="N466" s="1" t="s">
        <v>41</v>
      </c>
      <c r="O466" s="1" t="s">
        <v>1192</v>
      </c>
      <c r="P466" s="3">
        <v>306</v>
      </c>
      <c r="R466" s="1" t="s">
        <v>1509</v>
      </c>
      <c r="S466" s="1" t="s">
        <v>44</v>
      </c>
      <c r="T466" s="1" t="s">
        <v>1510</v>
      </c>
      <c r="V466" s="1" t="s">
        <v>65</v>
      </c>
      <c r="W466" s="1" t="s">
        <v>66</v>
      </c>
      <c r="X466" s="1" t="s">
        <v>729</v>
      </c>
      <c r="AB466" s="4">
        <v>123.2</v>
      </c>
      <c r="AC466" s="4">
        <v>27.1</v>
      </c>
      <c r="AF466" s="1" t="s">
        <v>606</v>
      </c>
      <c r="AI466" s="9">
        <f t="shared" si="42"/>
        <v>44347</v>
      </c>
      <c r="AJ466" s="9">
        <f t="shared" si="43"/>
        <v>44274</v>
      </c>
      <c r="AK466" s="9">
        <f t="shared" si="44"/>
        <v>44304</v>
      </c>
      <c r="AL466" s="9">
        <f t="shared" si="45"/>
        <v>44347</v>
      </c>
      <c r="AM466" s="10">
        <f t="shared" si="46"/>
        <v>30</v>
      </c>
      <c r="AN466" s="11">
        <f t="shared" si="47"/>
        <v>3696</v>
      </c>
    </row>
    <row r="467" spans="1:40" x14ac:dyDescent="0.2">
      <c r="A467" s="1" t="s">
        <v>1042</v>
      </c>
      <c r="B467" s="1" t="s">
        <v>597</v>
      </c>
      <c r="C467" s="1" t="s">
        <v>1000</v>
      </c>
      <c r="D467" s="1" t="s">
        <v>35</v>
      </c>
      <c r="E467" s="3">
        <v>145</v>
      </c>
      <c r="F467" s="1" t="s">
        <v>36</v>
      </c>
      <c r="G467" s="1" t="s">
        <v>1511</v>
      </c>
      <c r="H467" s="4">
        <v>617.75</v>
      </c>
      <c r="I467" s="1" t="s">
        <v>1489</v>
      </c>
      <c r="J467" s="1" t="s">
        <v>1490</v>
      </c>
      <c r="K467" s="1" t="s">
        <v>1036</v>
      </c>
      <c r="L467" s="1" t="s">
        <v>1491</v>
      </c>
      <c r="M467" s="1" t="s">
        <v>1492</v>
      </c>
      <c r="N467" s="1" t="s">
        <v>41</v>
      </c>
      <c r="O467" s="1" t="s">
        <v>1192</v>
      </c>
      <c r="P467" s="3">
        <v>308</v>
      </c>
      <c r="R467" s="1" t="s">
        <v>1512</v>
      </c>
      <c r="S467" s="1" t="s">
        <v>44</v>
      </c>
      <c r="T467" s="1" t="s">
        <v>1494</v>
      </c>
      <c r="V467" s="1" t="s">
        <v>46</v>
      </c>
      <c r="W467" s="1" t="s">
        <v>47</v>
      </c>
      <c r="X467" s="1" t="s">
        <v>892</v>
      </c>
      <c r="AB467" s="4">
        <v>617.75</v>
      </c>
      <c r="AC467" s="4">
        <v>135.91</v>
      </c>
      <c r="AF467" s="1" t="s">
        <v>1041</v>
      </c>
      <c r="AI467" s="9">
        <f t="shared" si="42"/>
        <v>44346</v>
      </c>
      <c r="AJ467" s="9">
        <f t="shared" si="43"/>
        <v>44295</v>
      </c>
      <c r="AK467" s="9">
        <f t="shared" si="44"/>
        <v>44325</v>
      </c>
      <c r="AL467" s="9">
        <f t="shared" si="45"/>
        <v>44346</v>
      </c>
      <c r="AM467" s="10">
        <f t="shared" si="46"/>
        <v>31</v>
      </c>
      <c r="AN467" s="11">
        <f t="shared" si="47"/>
        <v>19150.25</v>
      </c>
    </row>
    <row r="468" spans="1:40" x14ac:dyDescent="0.2">
      <c r="A468" s="1" t="s">
        <v>1042</v>
      </c>
      <c r="B468" s="1" t="s">
        <v>597</v>
      </c>
      <c r="C468" s="1" t="s">
        <v>1000</v>
      </c>
      <c r="D468" s="1" t="s">
        <v>35</v>
      </c>
      <c r="E468" s="3">
        <v>149</v>
      </c>
      <c r="F468" s="1" t="s">
        <v>36</v>
      </c>
      <c r="G468" s="1" t="s">
        <v>1513</v>
      </c>
      <c r="H468" s="4">
        <v>457.6</v>
      </c>
      <c r="I468" s="1" t="s">
        <v>1489</v>
      </c>
      <c r="J468" s="1" t="s">
        <v>1490</v>
      </c>
      <c r="K468" s="1" t="s">
        <v>1036</v>
      </c>
      <c r="L468" s="1" t="s">
        <v>1491</v>
      </c>
      <c r="M468" s="1" t="s">
        <v>1492</v>
      </c>
      <c r="N468" s="1" t="s">
        <v>41</v>
      </c>
      <c r="O468" s="1" t="s">
        <v>1192</v>
      </c>
      <c r="P468" s="3">
        <v>308</v>
      </c>
      <c r="R468" s="1" t="s">
        <v>1514</v>
      </c>
      <c r="S468" s="1" t="s">
        <v>44</v>
      </c>
      <c r="T468" s="1" t="s">
        <v>1494</v>
      </c>
      <c r="V468" s="1" t="s">
        <v>46</v>
      </c>
      <c r="W468" s="1" t="s">
        <v>47</v>
      </c>
      <c r="X468" s="1" t="s">
        <v>1027</v>
      </c>
      <c r="AB468" s="4">
        <v>457.6</v>
      </c>
      <c r="AC468" s="4">
        <v>100.67</v>
      </c>
      <c r="AF468" s="1" t="s">
        <v>1497</v>
      </c>
      <c r="AI468" s="9">
        <f t="shared" si="42"/>
        <v>44346</v>
      </c>
      <c r="AJ468" s="9">
        <f t="shared" si="43"/>
        <v>44296</v>
      </c>
      <c r="AK468" s="9">
        <f t="shared" si="44"/>
        <v>44326</v>
      </c>
      <c r="AL468" s="9">
        <f t="shared" si="45"/>
        <v>44346</v>
      </c>
      <c r="AM468" s="10">
        <f t="shared" si="46"/>
        <v>31</v>
      </c>
      <c r="AN468" s="11">
        <f t="shared" si="47"/>
        <v>14185.6</v>
      </c>
    </row>
    <row r="469" spans="1:40" x14ac:dyDescent="0.2">
      <c r="A469" s="1" t="s">
        <v>1515</v>
      </c>
      <c r="B469" s="1" t="s">
        <v>1241</v>
      </c>
      <c r="C469" s="1" t="s">
        <v>1182</v>
      </c>
      <c r="D469" s="1" t="s">
        <v>35</v>
      </c>
      <c r="E469" s="3">
        <v>195</v>
      </c>
      <c r="F469" s="1" t="s">
        <v>36</v>
      </c>
      <c r="G469" s="1" t="s">
        <v>1516</v>
      </c>
      <c r="H469" s="4">
        <v>75.36</v>
      </c>
      <c r="I469" s="1" t="s">
        <v>417</v>
      </c>
      <c r="J469" s="1" t="s">
        <v>418</v>
      </c>
      <c r="K469" s="1" t="s">
        <v>282</v>
      </c>
      <c r="N469" s="1" t="s">
        <v>41</v>
      </c>
      <c r="O469" s="1" t="s">
        <v>1192</v>
      </c>
      <c r="P469" s="3">
        <v>303</v>
      </c>
      <c r="R469" s="1" t="s">
        <v>1517</v>
      </c>
      <c r="S469" s="1" t="s">
        <v>44</v>
      </c>
      <c r="T469" s="1" t="s">
        <v>420</v>
      </c>
      <c r="V469" s="1" t="s">
        <v>46</v>
      </c>
      <c r="W469" s="1" t="s">
        <v>47</v>
      </c>
      <c r="X469" s="1" t="s">
        <v>1182</v>
      </c>
      <c r="AB469" s="4">
        <v>75.36</v>
      </c>
      <c r="AC469" s="4">
        <v>16.579999999999998</v>
      </c>
      <c r="AF469" s="1" t="s">
        <v>76</v>
      </c>
      <c r="AI469" s="9">
        <f t="shared" si="42"/>
        <v>44394</v>
      </c>
      <c r="AJ469" s="9">
        <f t="shared" si="43"/>
        <v>44336</v>
      </c>
      <c r="AK469" s="9">
        <f t="shared" si="44"/>
        <v>44366</v>
      </c>
      <c r="AL469" s="9">
        <f t="shared" si="45"/>
        <v>44394</v>
      </c>
      <c r="AM469" s="10">
        <f t="shared" si="46"/>
        <v>-17</v>
      </c>
      <c r="AN469" s="11">
        <f t="shared" si="47"/>
        <v>-1281.1199999999999</v>
      </c>
    </row>
    <row r="470" spans="1:40" x14ac:dyDescent="0.2">
      <c r="A470" s="1" t="s">
        <v>1518</v>
      </c>
      <c r="B470" s="1" t="s">
        <v>1186</v>
      </c>
      <c r="C470" s="1" t="s">
        <v>1284</v>
      </c>
      <c r="D470" s="1" t="s">
        <v>35</v>
      </c>
      <c r="E470" s="3">
        <v>214</v>
      </c>
      <c r="F470" s="1" t="s">
        <v>36</v>
      </c>
      <c r="G470" s="1" t="s">
        <v>1519</v>
      </c>
      <c r="H470" s="4">
        <v>200.2</v>
      </c>
      <c r="I470" s="1" t="s">
        <v>1489</v>
      </c>
      <c r="J470" s="1" t="s">
        <v>1490</v>
      </c>
      <c r="K470" s="1" t="s">
        <v>1036</v>
      </c>
      <c r="L470" s="1" t="s">
        <v>1491</v>
      </c>
      <c r="M470" s="1" t="s">
        <v>1492</v>
      </c>
      <c r="N470" s="1" t="s">
        <v>41</v>
      </c>
      <c r="O470" s="1" t="s">
        <v>1192</v>
      </c>
      <c r="P470" s="3">
        <v>308</v>
      </c>
      <c r="R470" s="1" t="s">
        <v>1520</v>
      </c>
      <c r="S470" s="1" t="s">
        <v>44</v>
      </c>
      <c r="T470" s="1" t="s">
        <v>1494</v>
      </c>
      <c r="V470" s="1" t="s">
        <v>46</v>
      </c>
      <c r="W470" s="1" t="s">
        <v>47</v>
      </c>
      <c r="X470" s="1" t="s">
        <v>1408</v>
      </c>
      <c r="AB470" s="4">
        <v>200.2</v>
      </c>
      <c r="AC470" s="4">
        <v>44.04</v>
      </c>
      <c r="AF470" s="1" t="s">
        <v>1497</v>
      </c>
      <c r="AI470" s="9">
        <f t="shared" si="42"/>
        <v>44407</v>
      </c>
      <c r="AJ470" s="9">
        <f t="shared" si="43"/>
        <v>44354</v>
      </c>
      <c r="AK470" s="9">
        <f t="shared" si="44"/>
        <v>44384</v>
      </c>
      <c r="AL470" s="9">
        <f t="shared" si="45"/>
        <v>44407</v>
      </c>
      <c r="AM470" s="10">
        <f t="shared" si="46"/>
        <v>-30</v>
      </c>
      <c r="AN470" s="11">
        <f t="shared" si="47"/>
        <v>-6006</v>
      </c>
    </row>
    <row r="471" spans="1:40" x14ac:dyDescent="0.2">
      <c r="A471" s="1" t="s">
        <v>1521</v>
      </c>
      <c r="B471" s="1" t="s">
        <v>1438</v>
      </c>
      <c r="C471" s="1" t="s">
        <v>1522</v>
      </c>
      <c r="D471" s="1" t="s">
        <v>35</v>
      </c>
      <c r="E471" s="3">
        <v>228</v>
      </c>
      <c r="F471" s="1" t="s">
        <v>36</v>
      </c>
      <c r="G471" s="1" t="s">
        <v>1523</v>
      </c>
      <c r="H471" s="4">
        <v>1846.84</v>
      </c>
      <c r="I471" s="1" t="s">
        <v>417</v>
      </c>
      <c r="J471" s="1" t="s">
        <v>418</v>
      </c>
      <c r="K471" s="1" t="s">
        <v>282</v>
      </c>
      <c r="N471" s="1" t="s">
        <v>41</v>
      </c>
      <c r="O471" s="1" t="s">
        <v>1192</v>
      </c>
      <c r="P471" s="3">
        <v>304</v>
      </c>
      <c r="R471" s="1" t="s">
        <v>1524</v>
      </c>
      <c r="S471" s="1" t="s">
        <v>44</v>
      </c>
      <c r="T471" s="1" t="s">
        <v>797</v>
      </c>
      <c r="V471" s="1" t="s">
        <v>46</v>
      </c>
      <c r="W471" s="1" t="s">
        <v>47</v>
      </c>
      <c r="X471" s="1" t="s">
        <v>1522</v>
      </c>
      <c r="AB471" s="4">
        <v>1846.84</v>
      </c>
      <c r="AC471" s="4">
        <v>406.3</v>
      </c>
      <c r="AF471" s="1" t="s">
        <v>140</v>
      </c>
      <c r="AI471" s="9">
        <f t="shared" si="42"/>
        <v>44403</v>
      </c>
      <c r="AJ471" s="9">
        <f t="shared" si="43"/>
        <v>44364</v>
      </c>
      <c r="AK471" s="9">
        <f t="shared" si="44"/>
        <v>44394</v>
      </c>
      <c r="AL471" s="9">
        <f t="shared" si="45"/>
        <v>44403</v>
      </c>
      <c r="AM471" s="10">
        <f t="shared" si="46"/>
        <v>-26</v>
      </c>
      <c r="AN471" s="11">
        <f t="shared" si="47"/>
        <v>-48017.84</v>
      </c>
    </row>
    <row r="472" spans="1:40" x14ac:dyDescent="0.2">
      <c r="A472" s="1" t="s">
        <v>1525</v>
      </c>
      <c r="B472" s="1" t="s">
        <v>219</v>
      </c>
      <c r="C472" s="1" t="s">
        <v>1526</v>
      </c>
      <c r="D472" s="1" t="s">
        <v>35</v>
      </c>
      <c r="E472" s="3">
        <v>460</v>
      </c>
      <c r="F472" s="1" t="s">
        <v>36</v>
      </c>
      <c r="G472" s="1" t="s">
        <v>1527</v>
      </c>
      <c r="H472" s="4">
        <v>638.45000000000005</v>
      </c>
      <c r="I472" s="1" t="s">
        <v>1489</v>
      </c>
      <c r="J472" s="1" t="s">
        <v>1490</v>
      </c>
      <c r="K472" s="1" t="s">
        <v>1036</v>
      </c>
      <c r="L472" s="1" t="s">
        <v>1491</v>
      </c>
      <c r="M472" s="1" t="s">
        <v>1492</v>
      </c>
      <c r="N472" s="1" t="s">
        <v>41</v>
      </c>
      <c r="O472" s="1" t="s">
        <v>1192</v>
      </c>
      <c r="P472" s="3">
        <v>308</v>
      </c>
      <c r="R472" s="1" t="s">
        <v>1528</v>
      </c>
      <c r="S472" s="1" t="s">
        <v>44</v>
      </c>
      <c r="T472" s="1" t="s">
        <v>1494</v>
      </c>
      <c r="V472" s="1" t="s">
        <v>46</v>
      </c>
      <c r="W472" s="1" t="s">
        <v>47</v>
      </c>
      <c r="X472" s="1" t="s">
        <v>1529</v>
      </c>
      <c r="AB472" s="4">
        <v>638.45000000000005</v>
      </c>
      <c r="AC472" s="4">
        <v>140.46</v>
      </c>
      <c r="AF472" s="1" t="s">
        <v>1041</v>
      </c>
      <c r="AI472" s="9">
        <f t="shared" si="42"/>
        <v>44164</v>
      </c>
      <c r="AJ472" s="9">
        <f t="shared" si="43"/>
        <v>44109</v>
      </c>
      <c r="AK472" s="9">
        <f t="shared" si="44"/>
        <v>44139</v>
      </c>
      <c r="AL472" s="9">
        <f t="shared" si="45"/>
        <v>44164</v>
      </c>
      <c r="AM472" s="10">
        <f t="shared" si="46"/>
        <v>213</v>
      </c>
      <c r="AN472" s="11">
        <f t="shared" si="47"/>
        <v>135989.85</v>
      </c>
    </row>
    <row r="473" spans="1:40" x14ac:dyDescent="0.2">
      <c r="A473" s="1" t="s">
        <v>1525</v>
      </c>
      <c r="B473" s="1" t="s">
        <v>219</v>
      </c>
      <c r="C473" s="1" t="s">
        <v>824</v>
      </c>
      <c r="D473" s="1" t="s">
        <v>35</v>
      </c>
      <c r="E473" s="3">
        <v>469</v>
      </c>
      <c r="F473" s="1" t="s">
        <v>36</v>
      </c>
      <c r="G473" s="1" t="s">
        <v>1530</v>
      </c>
      <c r="H473" s="4">
        <v>62.4</v>
      </c>
      <c r="I473" s="1" t="s">
        <v>1489</v>
      </c>
      <c r="J473" s="1" t="s">
        <v>1490</v>
      </c>
      <c r="K473" s="1" t="s">
        <v>1036</v>
      </c>
      <c r="L473" s="1" t="s">
        <v>1491</v>
      </c>
      <c r="M473" s="1" t="s">
        <v>1492</v>
      </c>
      <c r="N473" s="1" t="s">
        <v>41</v>
      </c>
      <c r="O473" s="1" t="s">
        <v>1192</v>
      </c>
      <c r="P473" s="3">
        <v>308</v>
      </c>
      <c r="R473" s="1" t="s">
        <v>1496</v>
      </c>
      <c r="S473" s="1" t="s">
        <v>44</v>
      </c>
      <c r="T473" s="1" t="s">
        <v>1494</v>
      </c>
      <c r="V473" s="1" t="s">
        <v>46</v>
      </c>
      <c r="W473" s="1" t="s">
        <v>47</v>
      </c>
      <c r="X473" s="1" t="s">
        <v>824</v>
      </c>
      <c r="AB473" s="4">
        <v>62.4</v>
      </c>
      <c r="AC473" s="4">
        <v>13.73</v>
      </c>
      <c r="AF473" s="1" t="s">
        <v>1497</v>
      </c>
      <c r="AI473" s="9">
        <f t="shared" si="42"/>
        <v>44164</v>
      </c>
      <c r="AJ473" s="9">
        <f t="shared" si="43"/>
        <v>44116</v>
      </c>
      <c r="AK473" s="9">
        <f t="shared" si="44"/>
        <v>44146</v>
      </c>
      <c r="AL473" s="9">
        <f t="shared" si="45"/>
        <v>44164</v>
      </c>
      <c r="AM473" s="10">
        <f t="shared" si="46"/>
        <v>213</v>
      </c>
      <c r="AN473" s="11">
        <f t="shared" si="47"/>
        <v>13291.199999999999</v>
      </c>
    </row>
    <row r="474" spans="1:40" hidden="1" x14ac:dyDescent="0.2">
      <c r="A474" s="1" t="s">
        <v>1407</v>
      </c>
      <c r="B474" s="1" t="s">
        <v>1407</v>
      </c>
      <c r="C474" s="1" t="s">
        <v>1407</v>
      </c>
      <c r="D474" s="1" t="s">
        <v>78</v>
      </c>
      <c r="E474" s="3">
        <v>20151</v>
      </c>
      <c r="F474" s="1" t="s">
        <v>77</v>
      </c>
      <c r="G474" s="1" t="s">
        <v>78</v>
      </c>
      <c r="H474" s="4">
        <v>130.80000000000001</v>
      </c>
      <c r="I474" s="1" t="s">
        <v>202</v>
      </c>
      <c r="J474" s="1" t="s">
        <v>203</v>
      </c>
      <c r="K474" s="1" t="s">
        <v>204</v>
      </c>
      <c r="N474" s="1" t="s">
        <v>460</v>
      </c>
      <c r="O474" s="1" t="s">
        <v>1407</v>
      </c>
      <c r="P474" s="3">
        <v>309</v>
      </c>
      <c r="R474" s="1" t="s">
        <v>1531</v>
      </c>
      <c r="S474" s="1" t="s">
        <v>44</v>
      </c>
      <c r="T474" s="1" t="s">
        <v>207</v>
      </c>
      <c r="X474" s="1" t="s">
        <v>1384</v>
      </c>
      <c r="Y474" s="1" t="s">
        <v>1532</v>
      </c>
      <c r="AA474" s="1" t="s">
        <v>1192</v>
      </c>
      <c r="AB474" s="4">
        <v>0</v>
      </c>
      <c r="AC474" s="4">
        <v>0</v>
      </c>
      <c r="AI474" s="9">
        <f t="shared" si="42"/>
        <v>44378</v>
      </c>
      <c r="AJ474" s="9">
        <f t="shared" si="43"/>
        <v>44358</v>
      </c>
      <c r="AK474" s="9">
        <f t="shared" si="44"/>
        <v>44388</v>
      </c>
      <c r="AL474" s="9">
        <f t="shared" si="45"/>
        <v>44388</v>
      </c>
      <c r="AM474" s="10">
        <f t="shared" si="46"/>
        <v>-10</v>
      </c>
      <c r="AN474" s="11">
        <f t="shared" si="47"/>
        <v>-1308</v>
      </c>
    </row>
    <row r="475" spans="1:40" hidden="1" x14ac:dyDescent="0.2">
      <c r="A475" s="1" t="s">
        <v>1407</v>
      </c>
      <c r="B475" s="1" t="s">
        <v>1407</v>
      </c>
      <c r="C475" s="1" t="s">
        <v>1407</v>
      </c>
      <c r="D475" s="1" t="s">
        <v>78</v>
      </c>
      <c r="E475" s="3">
        <v>20152</v>
      </c>
      <c r="F475" s="1" t="s">
        <v>77</v>
      </c>
      <c r="G475" s="1" t="s">
        <v>78</v>
      </c>
      <c r="H475" s="4">
        <v>13</v>
      </c>
      <c r="I475" s="1" t="s">
        <v>202</v>
      </c>
      <c r="J475" s="1" t="s">
        <v>203</v>
      </c>
      <c r="K475" s="1" t="s">
        <v>204</v>
      </c>
      <c r="N475" s="1" t="s">
        <v>460</v>
      </c>
      <c r="O475" s="1" t="s">
        <v>1407</v>
      </c>
      <c r="P475" s="3">
        <v>310</v>
      </c>
      <c r="R475" s="1" t="s">
        <v>1533</v>
      </c>
      <c r="S475" s="1" t="s">
        <v>44</v>
      </c>
      <c r="T475" s="1" t="s">
        <v>207</v>
      </c>
      <c r="X475" s="1" t="s">
        <v>1384</v>
      </c>
      <c r="Y475" s="1" t="s">
        <v>1534</v>
      </c>
      <c r="AA475" s="1" t="s">
        <v>1192</v>
      </c>
      <c r="AB475" s="4">
        <v>0</v>
      </c>
      <c r="AC475" s="4">
        <v>0</v>
      </c>
      <c r="AI475" s="9">
        <f t="shared" si="42"/>
        <v>44378</v>
      </c>
      <c r="AJ475" s="9">
        <f t="shared" si="43"/>
        <v>44358</v>
      </c>
      <c r="AK475" s="9">
        <f t="shared" si="44"/>
        <v>44388</v>
      </c>
      <c r="AL475" s="9">
        <f t="shared" si="45"/>
        <v>44388</v>
      </c>
      <c r="AM475" s="10">
        <f t="shared" si="46"/>
        <v>-10</v>
      </c>
      <c r="AN475" s="11">
        <f t="shared" si="47"/>
        <v>-130</v>
      </c>
    </row>
    <row r="476" spans="1:40" hidden="1" x14ac:dyDescent="0.2">
      <c r="A476" s="1" t="s">
        <v>1407</v>
      </c>
      <c r="B476" s="1" t="s">
        <v>1407</v>
      </c>
      <c r="C476" s="1" t="s">
        <v>1407</v>
      </c>
      <c r="D476" s="1" t="s">
        <v>78</v>
      </c>
      <c r="E476" s="3">
        <v>20153</v>
      </c>
      <c r="F476" s="1" t="s">
        <v>77</v>
      </c>
      <c r="G476" s="1" t="s">
        <v>78</v>
      </c>
      <c r="H476" s="4">
        <v>69.459999999999994</v>
      </c>
      <c r="I476" s="1" t="s">
        <v>79</v>
      </c>
      <c r="K476" s="1" t="s">
        <v>80</v>
      </c>
      <c r="N476" s="1" t="s">
        <v>41</v>
      </c>
      <c r="O476" s="1" t="s">
        <v>1535</v>
      </c>
      <c r="P476" s="3">
        <v>311</v>
      </c>
      <c r="R476" s="1" t="s">
        <v>1536</v>
      </c>
      <c r="S476" s="1" t="s">
        <v>44</v>
      </c>
      <c r="X476" s="1" t="s">
        <v>1384</v>
      </c>
      <c r="AB476" s="4">
        <v>0</v>
      </c>
      <c r="AC476" s="4">
        <v>0</v>
      </c>
      <c r="AI476" s="9">
        <f t="shared" si="42"/>
        <v>44378</v>
      </c>
      <c r="AJ476" s="9">
        <f t="shared" si="43"/>
        <v>44358</v>
      </c>
      <c r="AK476" s="9">
        <f t="shared" si="44"/>
        <v>44388</v>
      </c>
      <c r="AL476" s="9">
        <f t="shared" si="45"/>
        <v>44388</v>
      </c>
      <c r="AM476" s="10">
        <f t="shared" si="46"/>
        <v>-9</v>
      </c>
      <c r="AN476" s="11">
        <f t="shared" si="47"/>
        <v>-625.14</v>
      </c>
    </row>
    <row r="477" spans="1:40" hidden="1" x14ac:dyDescent="0.2">
      <c r="A477" s="1" t="s">
        <v>1407</v>
      </c>
      <c r="B477" s="1" t="s">
        <v>1407</v>
      </c>
      <c r="C477" s="1" t="s">
        <v>1407</v>
      </c>
      <c r="D477" s="1" t="s">
        <v>78</v>
      </c>
      <c r="E477" s="3">
        <v>20154</v>
      </c>
      <c r="F477" s="1" t="s">
        <v>77</v>
      </c>
      <c r="G477" s="1" t="s">
        <v>78</v>
      </c>
      <c r="H477" s="4">
        <v>8.8699999999999992</v>
      </c>
      <c r="I477" s="1" t="s">
        <v>83</v>
      </c>
      <c r="K477" s="1" t="s">
        <v>80</v>
      </c>
      <c r="N477" s="1" t="s">
        <v>41</v>
      </c>
      <c r="O477" s="1" t="s">
        <v>1535</v>
      </c>
      <c r="P477" s="3">
        <v>312</v>
      </c>
      <c r="R477" s="1" t="s">
        <v>1537</v>
      </c>
      <c r="S477" s="1" t="s">
        <v>44</v>
      </c>
      <c r="X477" s="1" t="s">
        <v>1384</v>
      </c>
      <c r="AB477" s="4">
        <v>0</v>
      </c>
      <c r="AC477" s="4">
        <v>0</v>
      </c>
      <c r="AI477" s="9">
        <f t="shared" si="42"/>
        <v>44378</v>
      </c>
      <c r="AJ477" s="9">
        <f t="shared" si="43"/>
        <v>44358</v>
      </c>
      <c r="AK477" s="9">
        <f t="shared" si="44"/>
        <v>44388</v>
      </c>
      <c r="AL477" s="9">
        <f t="shared" si="45"/>
        <v>44388</v>
      </c>
      <c r="AM477" s="10">
        <f t="shared" si="46"/>
        <v>-9</v>
      </c>
      <c r="AN477" s="11">
        <f t="shared" si="47"/>
        <v>-79.83</v>
      </c>
    </row>
    <row r="478" spans="1:40" hidden="1" x14ac:dyDescent="0.2">
      <c r="A478" s="1" t="s">
        <v>1407</v>
      </c>
      <c r="B478" s="1" t="s">
        <v>1407</v>
      </c>
      <c r="C478" s="1" t="s">
        <v>1407</v>
      </c>
      <c r="D478" s="1" t="s">
        <v>78</v>
      </c>
      <c r="E478" s="3">
        <v>20155</v>
      </c>
      <c r="F478" s="1" t="s">
        <v>77</v>
      </c>
      <c r="G478" s="1" t="s">
        <v>78</v>
      </c>
      <c r="H478" s="4">
        <v>40.94</v>
      </c>
      <c r="I478" s="1" t="s">
        <v>85</v>
      </c>
      <c r="K478" s="1" t="s">
        <v>86</v>
      </c>
      <c r="N478" s="1" t="s">
        <v>41</v>
      </c>
      <c r="O478" s="1" t="s">
        <v>1535</v>
      </c>
      <c r="P478" s="3">
        <v>313</v>
      </c>
      <c r="R478" s="1" t="s">
        <v>1538</v>
      </c>
      <c r="S478" s="1" t="s">
        <v>44</v>
      </c>
      <c r="X478" s="1" t="s">
        <v>1539</v>
      </c>
      <c r="AB478" s="4">
        <v>0</v>
      </c>
      <c r="AC478" s="4">
        <v>0</v>
      </c>
      <c r="AI478" s="9">
        <f t="shared" si="42"/>
        <v>44378</v>
      </c>
      <c r="AJ478" s="9">
        <f t="shared" si="43"/>
        <v>44360</v>
      </c>
      <c r="AK478" s="9">
        <f t="shared" si="44"/>
        <v>44390</v>
      </c>
      <c r="AL478" s="9">
        <f t="shared" si="45"/>
        <v>44390</v>
      </c>
      <c r="AM478" s="10">
        <f t="shared" si="46"/>
        <v>-11</v>
      </c>
      <c r="AN478" s="11">
        <f t="shared" si="47"/>
        <v>-450.34</v>
      </c>
    </row>
    <row r="479" spans="1:40" hidden="1" x14ac:dyDescent="0.2">
      <c r="A479" s="1" t="s">
        <v>1407</v>
      </c>
      <c r="B479" s="1" t="s">
        <v>1407</v>
      </c>
      <c r="C479" s="1" t="s">
        <v>1407</v>
      </c>
      <c r="D479" s="1" t="s">
        <v>78</v>
      </c>
      <c r="E479" s="3">
        <v>20156</v>
      </c>
      <c r="F479" s="1" t="s">
        <v>77</v>
      </c>
      <c r="G479" s="1" t="s">
        <v>78</v>
      </c>
      <c r="H479" s="4">
        <v>12</v>
      </c>
      <c r="I479" s="1" t="s">
        <v>88</v>
      </c>
      <c r="K479" s="1" t="s">
        <v>89</v>
      </c>
      <c r="N479" s="1" t="s">
        <v>41</v>
      </c>
      <c r="O479" s="1" t="s">
        <v>1535</v>
      </c>
      <c r="P479" s="3">
        <v>314</v>
      </c>
      <c r="R479" s="1" t="s">
        <v>1538</v>
      </c>
      <c r="S479" s="1" t="s">
        <v>44</v>
      </c>
      <c r="X479" s="1" t="s">
        <v>1319</v>
      </c>
      <c r="AB479" s="4">
        <v>0</v>
      </c>
      <c r="AC479" s="4">
        <v>0</v>
      </c>
      <c r="AI479" s="9">
        <f t="shared" si="42"/>
        <v>44378</v>
      </c>
      <c r="AJ479" s="9">
        <f t="shared" si="43"/>
        <v>44363</v>
      </c>
      <c r="AK479" s="9">
        <f t="shared" si="44"/>
        <v>44393</v>
      </c>
      <c r="AL479" s="9">
        <f t="shared" si="45"/>
        <v>44393</v>
      </c>
      <c r="AM479" s="10">
        <f t="shared" si="46"/>
        <v>-14</v>
      </c>
      <c r="AN479" s="11">
        <f t="shared" si="47"/>
        <v>-168</v>
      </c>
    </row>
    <row r="480" spans="1:40" hidden="1" x14ac:dyDescent="0.2">
      <c r="A480" s="1" t="s">
        <v>1407</v>
      </c>
      <c r="B480" s="1" t="s">
        <v>1407</v>
      </c>
      <c r="C480" s="1" t="s">
        <v>1407</v>
      </c>
      <c r="D480" s="1" t="s">
        <v>78</v>
      </c>
      <c r="E480" s="3">
        <v>20157</v>
      </c>
      <c r="F480" s="1" t="s">
        <v>77</v>
      </c>
      <c r="G480" s="1" t="s">
        <v>78</v>
      </c>
      <c r="H480" s="4">
        <v>190.7</v>
      </c>
      <c r="I480" s="1" t="s">
        <v>93</v>
      </c>
      <c r="K480" s="1" t="s">
        <v>89</v>
      </c>
      <c r="L480" s="1" t="s">
        <v>94</v>
      </c>
      <c r="M480" s="1" t="s">
        <v>95</v>
      </c>
      <c r="N480" s="1" t="s">
        <v>41</v>
      </c>
      <c r="O480" s="1" t="s">
        <v>1535</v>
      </c>
      <c r="P480" s="3">
        <v>315</v>
      </c>
      <c r="R480" s="1" t="s">
        <v>1540</v>
      </c>
      <c r="S480" s="1" t="s">
        <v>44</v>
      </c>
      <c r="X480" s="1" t="s">
        <v>1535</v>
      </c>
      <c r="AB480" s="4">
        <v>0</v>
      </c>
      <c r="AC480" s="4">
        <v>0</v>
      </c>
      <c r="AI480" s="9">
        <f t="shared" si="42"/>
        <v>44378</v>
      </c>
      <c r="AJ480" s="9">
        <f t="shared" si="43"/>
        <v>44379</v>
      </c>
      <c r="AK480" s="9">
        <f t="shared" si="44"/>
        <v>44409</v>
      </c>
      <c r="AL480" s="9">
        <f t="shared" si="45"/>
        <v>44409</v>
      </c>
      <c r="AM480" s="10">
        <f t="shared" si="46"/>
        <v>-30</v>
      </c>
      <c r="AN480" s="11">
        <f t="shared" si="47"/>
        <v>-5721</v>
      </c>
    </row>
    <row r="481" spans="1:40" x14ac:dyDescent="0.2">
      <c r="A481" s="1" t="s">
        <v>1424</v>
      </c>
      <c r="B481" s="1" t="s">
        <v>1438</v>
      </c>
      <c r="C481" s="1" t="s">
        <v>1381</v>
      </c>
      <c r="D481" s="1" t="s">
        <v>35</v>
      </c>
      <c r="E481" s="3">
        <v>35</v>
      </c>
      <c r="F481" s="1" t="s">
        <v>77</v>
      </c>
      <c r="G481" s="1" t="s">
        <v>1287</v>
      </c>
      <c r="H481" s="4">
        <v>3789.78</v>
      </c>
      <c r="I481" s="1" t="s">
        <v>189</v>
      </c>
      <c r="J481" s="1" t="s">
        <v>190</v>
      </c>
      <c r="K481" s="1" t="s">
        <v>102</v>
      </c>
      <c r="N481" s="1" t="s">
        <v>41</v>
      </c>
      <c r="O481" s="1" t="s">
        <v>1541</v>
      </c>
      <c r="P481" s="3">
        <v>331</v>
      </c>
      <c r="R481" s="1" t="s">
        <v>1542</v>
      </c>
      <c r="S481" s="1" t="s">
        <v>44</v>
      </c>
      <c r="T481" s="1" t="s">
        <v>1543</v>
      </c>
      <c r="V481" s="1" t="s">
        <v>46</v>
      </c>
      <c r="W481" s="1" t="s">
        <v>47</v>
      </c>
      <c r="X481" s="1" t="s">
        <v>1381</v>
      </c>
      <c r="AB481" s="4">
        <v>3687.66</v>
      </c>
      <c r="AC481" s="4">
        <v>811.29</v>
      </c>
      <c r="AF481" s="1" t="s">
        <v>1544</v>
      </c>
      <c r="AI481" s="9">
        <f t="shared" si="42"/>
        <v>44372</v>
      </c>
      <c r="AJ481" s="9">
        <f t="shared" si="43"/>
        <v>44371</v>
      </c>
      <c r="AK481" s="9">
        <f t="shared" si="44"/>
        <v>44401</v>
      </c>
      <c r="AL481" s="9">
        <f t="shared" si="45"/>
        <v>44401</v>
      </c>
      <c r="AM481" s="10">
        <f t="shared" si="46"/>
        <v>-18</v>
      </c>
      <c r="AN481" s="11">
        <f t="shared" si="47"/>
        <v>-68216.040000000008</v>
      </c>
    </row>
    <row r="482" spans="1:40" x14ac:dyDescent="0.2">
      <c r="A482" s="1" t="s">
        <v>1545</v>
      </c>
      <c r="B482" s="1" t="s">
        <v>1028</v>
      </c>
      <c r="C482" s="1" t="s">
        <v>786</v>
      </c>
      <c r="D482" s="1" t="s">
        <v>35</v>
      </c>
      <c r="E482" s="3">
        <v>163</v>
      </c>
      <c r="F482" s="1" t="s">
        <v>36</v>
      </c>
      <c r="G482" s="1" t="s">
        <v>1546</v>
      </c>
      <c r="H482" s="4">
        <v>6.86</v>
      </c>
      <c r="I482" s="1" t="s">
        <v>38</v>
      </c>
      <c r="J482" s="1" t="s">
        <v>39</v>
      </c>
      <c r="K482" s="1" t="s">
        <v>40</v>
      </c>
      <c r="N482" s="1" t="s">
        <v>41</v>
      </c>
      <c r="O482" s="1" t="s">
        <v>1541</v>
      </c>
      <c r="P482" s="3">
        <v>327</v>
      </c>
      <c r="R482" s="1" t="s">
        <v>1547</v>
      </c>
      <c r="S482" s="1" t="s">
        <v>44</v>
      </c>
      <c r="T482" s="1" t="s">
        <v>1136</v>
      </c>
      <c r="V482" s="1" t="s">
        <v>46</v>
      </c>
      <c r="W482" s="1" t="s">
        <v>47</v>
      </c>
      <c r="X482" s="1" t="s">
        <v>918</v>
      </c>
      <c r="AB482" s="4">
        <v>6.86</v>
      </c>
      <c r="AC482" s="4">
        <v>0.69</v>
      </c>
      <c r="AF482" s="1" t="s">
        <v>48</v>
      </c>
      <c r="AI482" s="9">
        <f t="shared" si="42"/>
        <v>44397</v>
      </c>
      <c r="AJ482" s="9">
        <f t="shared" si="43"/>
        <v>44309</v>
      </c>
      <c r="AK482" s="9">
        <f t="shared" si="44"/>
        <v>44339</v>
      </c>
      <c r="AL482" s="9">
        <f t="shared" si="45"/>
        <v>44397</v>
      </c>
      <c r="AM482" s="10">
        <f t="shared" si="46"/>
        <v>-14</v>
      </c>
      <c r="AN482" s="11">
        <f t="shared" si="47"/>
        <v>-96.04</v>
      </c>
    </row>
    <row r="483" spans="1:40" x14ac:dyDescent="0.2">
      <c r="A483" s="1" t="s">
        <v>1545</v>
      </c>
      <c r="B483" s="1" t="s">
        <v>1028</v>
      </c>
      <c r="C483" s="1" t="s">
        <v>786</v>
      </c>
      <c r="D483" s="1" t="s">
        <v>35</v>
      </c>
      <c r="E483" s="3">
        <v>164</v>
      </c>
      <c r="F483" s="1" t="s">
        <v>36</v>
      </c>
      <c r="G483" s="1" t="s">
        <v>1548</v>
      </c>
      <c r="H483" s="4">
        <v>5.65</v>
      </c>
      <c r="I483" s="1" t="s">
        <v>38</v>
      </c>
      <c r="J483" s="1" t="s">
        <v>39</v>
      </c>
      <c r="K483" s="1" t="s">
        <v>40</v>
      </c>
      <c r="N483" s="1" t="s">
        <v>41</v>
      </c>
      <c r="O483" s="1" t="s">
        <v>1541</v>
      </c>
      <c r="P483" s="3">
        <v>328</v>
      </c>
      <c r="R483" s="1" t="s">
        <v>1547</v>
      </c>
      <c r="S483" s="1" t="s">
        <v>44</v>
      </c>
      <c r="T483" s="1" t="s">
        <v>1136</v>
      </c>
      <c r="V483" s="1" t="s">
        <v>46</v>
      </c>
      <c r="W483" s="1" t="s">
        <v>47</v>
      </c>
      <c r="X483" s="1" t="s">
        <v>918</v>
      </c>
      <c r="AB483" s="4">
        <v>5.65</v>
      </c>
      <c r="AC483" s="4">
        <v>0.56999999999999995</v>
      </c>
      <c r="AF483" s="1" t="s">
        <v>48</v>
      </c>
      <c r="AI483" s="9">
        <f t="shared" si="42"/>
        <v>44397</v>
      </c>
      <c r="AJ483" s="9">
        <f t="shared" si="43"/>
        <v>44309</v>
      </c>
      <c r="AK483" s="9">
        <f t="shared" si="44"/>
        <v>44339</v>
      </c>
      <c r="AL483" s="9">
        <f t="shared" si="45"/>
        <v>44397</v>
      </c>
      <c r="AM483" s="10">
        <f t="shared" si="46"/>
        <v>-14</v>
      </c>
      <c r="AN483" s="11">
        <f t="shared" si="47"/>
        <v>-79.100000000000009</v>
      </c>
    </row>
    <row r="484" spans="1:40" x14ac:dyDescent="0.2">
      <c r="A484" s="1" t="s">
        <v>1549</v>
      </c>
      <c r="B484" s="1" t="s">
        <v>1158</v>
      </c>
      <c r="C484" s="1" t="s">
        <v>1249</v>
      </c>
      <c r="D484" s="1" t="s">
        <v>35</v>
      </c>
      <c r="E484" s="3">
        <v>175</v>
      </c>
      <c r="F484" s="1" t="s">
        <v>36</v>
      </c>
      <c r="G484" s="1" t="s">
        <v>1550</v>
      </c>
      <c r="H484" s="4">
        <v>31.27</v>
      </c>
      <c r="I484" s="1" t="s">
        <v>38</v>
      </c>
      <c r="J484" s="1" t="s">
        <v>39</v>
      </c>
      <c r="K484" s="1" t="s">
        <v>40</v>
      </c>
      <c r="N484" s="1" t="s">
        <v>41</v>
      </c>
      <c r="O484" s="1" t="s">
        <v>1541</v>
      </c>
      <c r="P484" s="3">
        <v>329</v>
      </c>
      <c r="R484" s="1" t="s">
        <v>1551</v>
      </c>
      <c r="S484" s="1" t="s">
        <v>44</v>
      </c>
      <c r="T484" s="1" t="s">
        <v>1136</v>
      </c>
      <c r="V484" s="1" t="s">
        <v>46</v>
      </c>
      <c r="W484" s="1" t="s">
        <v>47</v>
      </c>
      <c r="X484" s="1" t="s">
        <v>1249</v>
      </c>
      <c r="AB484" s="4">
        <v>31.27</v>
      </c>
      <c r="AC484" s="4">
        <v>3.13</v>
      </c>
      <c r="AF484" s="1" t="s">
        <v>48</v>
      </c>
      <c r="AI484" s="9">
        <f t="shared" si="42"/>
        <v>44411</v>
      </c>
      <c r="AJ484" s="9">
        <f t="shared" si="43"/>
        <v>44322</v>
      </c>
      <c r="AK484" s="9">
        <f t="shared" si="44"/>
        <v>44352</v>
      </c>
      <c r="AL484" s="9">
        <f t="shared" si="45"/>
        <v>44411</v>
      </c>
      <c r="AM484" s="10">
        <f t="shared" si="46"/>
        <v>-28</v>
      </c>
      <c r="AN484" s="11">
        <f t="shared" si="47"/>
        <v>-875.56</v>
      </c>
    </row>
    <row r="485" spans="1:40" x14ac:dyDescent="0.2">
      <c r="A485" s="1" t="s">
        <v>1552</v>
      </c>
      <c r="B485" s="1" t="s">
        <v>1553</v>
      </c>
      <c r="C485" s="1" t="s">
        <v>1144</v>
      </c>
      <c r="D485" s="1" t="s">
        <v>35</v>
      </c>
      <c r="E485" s="3">
        <v>187</v>
      </c>
      <c r="F485" s="1" t="s">
        <v>36</v>
      </c>
      <c r="G485" s="1" t="s">
        <v>1554</v>
      </c>
      <c r="H485" s="4">
        <v>215.72</v>
      </c>
      <c r="I485" s="1" t="s">
        <v>38</v>
      </c>
      <c r="J485" s="1" t="s">
        <v>39</v>
      </c>
      <c r="K485" s="1" t="s">
        <v>40</v>
      </c>
      <c r="N485" s="1" t="s">
        <v>41</v>
      </c>
      <c r="O485" s="1" t="s">
        <v>1541</v>
      </c>
      <c r="P485" s="3">
        <v>330</v>
      </c>
      <c r="R485" s="1" t="s">
        <v>1555</v>
      </c>
      <c r="S485" s="1" t="s">
        <v>44</v>
      </c>
      <c r="T485" s="1" t="s">
        <v>1136</v>
      </c>
      <c r="V485" s="1" t="s">
        <v>46</v>
      </c>
      <c r="W485" s="1" t="s">
        <v>47</v>
      </c>
      <c r="X485" s="1" t="s">
        <v>1334</v>
      </c>
      <c r="AB485" s="4">
        <v>215.72</v>
      </c>
      <c r="AC485" s="4">
        <v>21.57</v>
      </c>
      <c r="AF485" s="1" t="s">
        <v>48</v>
      </c>
      <c r="AI485" s="9">
        <f t="shared" si="42"/>
        <v>44417</v>
      </c>
      <c r="AJ485" s="9">
        <f t="shared" si="43"/>
        <v>44331</v>
      </c>
      <c r="AK485" s="9">
        <f t="shared" si="44"/>
        <v>44361</v>
      </c>
      <c r="AL485" s="9">
        <f t="shared" si="45"/>
        <v>44417</v>
      </c>
      <c r="AM485" s="10">
        <f t="shared" si="46"/>
        <v>-34</v>
      </c>
      <c r="AN485" s="11">
        <f t="shared" si="47"/>
        <v>-7334.48</v>
      </c>
    </row>
    <row r="486" spans="1:40" x14ac:dyDescent="0.2">
      <c r="A486" s="1" t="s">
        <v>1552</v>
      </c>
      <c r="B486" s="1" t="s">
        <v>1366</v>
      </c>
      <c r="C486" s="1" t="s">
        <v>1539</v>
      </c>
      <c r="D486" s="1" t="s">
        <v>35</v>
      </c>
      <c r="E486" s="3">
        <v>227</v>
      </c>
      <c r="F486" s="1" t="s">
        <v>36</v>
      </c>
      <c r="G486" s="1" t="s">
        <v>1556</v>
      </c>
      <c r="H486" s="4">
        <v>38.08</v>
      </c>
      <c r="I486" s="1" t="s">
        <v>573</v>
      </c>
      <c r="J486" s="1" t="s">
        <v>281</v>
      </c>
      <c r="K486" s="1" t="s">
        <v>282</v>
      </c>
      <c r="N486" s="1" t="s">
        <v>41</v>
      </c>
      <c r="O486" s="1" t="s">
        <v>1541</v>
      </c>
      <c r="P486" s="3">
        <v>326</v>
      </c>
      <c r="R486" s="1" t="s">
        <v>1557</v>
      </c>
      <c r="S486" s="1" t="s">
        <v>44</v>
      </c>
      <c r="T486" s="1" t="s">
        <v>575</v>
      </c>
      <c r="V486" s="1" t="s">
        <v>46</v>
      </c>
      <c r="W486" s="1" t="s">
        <v>47</v>
      </c>
      <c r="X486" s="1" t="s">
        <v>1539</v>
      </c>
      <c r="AB486" s="4">
        <v>38.08</v>
      </c>
      <c r="AC486" s="4">
        <v>2.7</v>
      </c>
      <c r="AF486" s="1" t="s">
        <v>286</v>
      </c>
      <c r="AI486" s="9">
        <f t="shared" si="42"/>
        <v>44417</v>
      </c>
      <c r="AJ486" s="9">
        <f t="shared" si="43"/>
        <v>44360</v>
      </c>
      <c r="AK486" s="9">
        <f t="shared" si="44"/>
        <v>44390</v>
      </c>
      <c r="AL486" s="9">
        <f t="shared" si="45"/>
        <v>44417</v>
      </c>
      <c r="AM486" s="10">
        <f t="shared" si="46"/>
        <v>-34</v>
      </c>
      <c r="AN486" s="11">
        <f t="shared" si="47"/>
        <v>-1294.72</v>
      </c>
    </row>
    <row r="487" spans="1:40" x14ac:dyDescent="0.2">
      <c r="A487" s="1" t="s">
        <v>1545</v>
      </c>
      <c r="B487" s="1" t="s">
        <v>1401</v>
      </c>
      <c r="C487" s="1" t="s">
        <v>1447</v>
      </c>
      <c r="D487" s="1" t="s">
        <v>35</v>
      </c>
      <c r="E487" s="3">
        <v>36</v>
      </c>
      <c r="F487" s="1" t="s">
        <v>77</v>
      </c>
      <c r="G487" s="1" t="s">
        <v>882</v>
      </c>
      <c r="H487" s="4">
        <v>314.7</v>
      </c>
      <c r="I487" s="1" t="s">
        <v>1122</v>
      </c>
      <c r="J487" s="1" t="s">
        <v>1123</v>
      </c>
      <c r="K487" s="1" t="s">
        <v>147</v>
      </c>
      <c r="N487" s="1" t="s">
        <v>41</v>
      </c>
      <c r="O487" s="1" t="s">
        <v>1558</v>
      </c>
      <c r="P487" s="3">
        <v>335</v>
      </c>
      <c r="R487" s="1" t="s">
        <v>1559</v>
      </c>
      <c r="S487" s="1" t="s">
        <v>44</v>
      </c>
      <c r="T487" s="1" t="s">
        <v>1126</v>
      </c>
      <c r="V487" s="1" t="s">
        <v>65</v>
      </c>
      <c r="W487" s="1" t="s">
        <v>66</v>
      </c>
      <c r="X487" s="1" t="s">
        <v>1401</v>
      </c>
      <c r="AB487" s="4">
        <v>314.7</v>
      </c>
      <c r="AC487" s="4">
        <v>0</v>
      </c>
      <c r="AF487" s="1" t="s">
        <v>1127</v>
      </c>
      <c r="AI487" s="9">
        <f t="shared" si="42"/>
        <v>44397</v>
      </c>
      <c r="AJ487" s="9">
        <f t="shared" si="43"/>
        <v>44367</v>
      </c>
      <c r="AK487" s="9">
        <f t="shared" si="44"/>
        <v>44397</v>
      </c>
      <c r="AL487" s="9">
        <f t="shared" si="45"/>
        <v>44397</v>
      </c>
      <c r="AM487" s="10">
        <f t="shared" si="46"/>
        <v>-12</v>
      </c>
      <c r="AN487" s="11">
        <f t="shared" si="47"/>
        <v>-3776.3999999999996</v>
      </c>
    </row>
    <row r="488" spans="1:40" x14ac:dyDescent="0.2">
      <c r="A488" s="1" t="s">
        <v>1545</v>
      </c>
      <c r="B488" s="1" t="s">
        <v>1401</v>
      </c>
      <c r="C488" s="1" t="s">
        <v>1447</v>
      </c>
      <c r="D488" s="1" t="s">
        <v>35</v>
      </c>
      <c r="E488" s="3">
        <v>37</v>
      </c>
      <c r="F488" s="1" t="s">
        <v>77</v>
      </c>
      <c r="G488" s="1" t="s">
        <v>681</v>
      </c>
      <c r="H488" s="4">
        <v>362.4</v>
      </c>
      <c r="I488" s="1" t="s">
        <v>1122</v>
      </c>
      <c r="J488" s="1" t="s">
        <v>1123</v>
      </c>
      <c r="K488" s="1" t="s">
        <v>147</v>
      </c>
      <c r="N488" s="1" t="s">
        <v>41</v>
      </c>
      <c r="O488" s="1" t="s">
        <v>1558</v>
      </c>
      <c r="P488" s="3">
        <v>335</v>
      </c>
      <c r="R488" s="1" t="s">
        <v>1560</v>
      </c>
      <c r="S488" s="1" t="s">
        <v>44</v>
      </c>
      <c r="T488" s="1" t="s">
        <v>1126</v>
      </c>
      <c r="V488" s="1" t="s">
        <v>65</v>
      </c>
      <c r="W488" s="1" t="s">
        <v>66</v>
      </c>
      <c r="X488" s="1" t="s">
        <v>1401</v>
      </c>
      <c r="AB488" s="4">
        <v>362.4</v>
      </c>
      <c r="AC488" s="4">
        <v>0</v>
      </c>
      <c r="AF488" s="1" t="s">
        <v>1127</v>
      </c>
      <c r="AI488" s="9">
        <f t="shared" si="42"/>
        <v>44397</v>
      </c>
      <c r="AJ488" s="9">
        <f t="shared" si="43"/>
        <v>44367</v>
      </c>
      <c r="AK488" s="9">
        <f t="shared" si="44"/>
        <v>44397</v>
      </c>
      <c r="AL488" s="9">
        <f t="shared" si="45"/>
        <v>44397</v>
      </c>
      <c r="AM488" s="10">
        <f t="shared" si="46"/>
        <v>-12</v>
      </c>
      <c r="AN488" s="11">
        <f t="shared" si="47"/>
        <v>-4348.7999999999993</v>
      </c>
    </row>
    <row r="489" spans="1:40" x14ac:dyDescent="0.2">
      <c r="A489" s="1" t="s">
        <v>1561</v>
      </c>
      <c r="B489" s="1" t="s">
        <v>971</v>
      </c>
      <c r="C489" s="1" t="s">
        <v>1088</v>
      </c>
      <c r="D489" s="1" t="s">
        <v>35</v>
      </c>
      <c r="E489" s="3">
        <v>151</v>
      </c>
      <c r="F489" s="1" t="s">
        <v>36</v>
      </c>
      <c r="G489" s="1" t="s">
        <v>1562</v>
      </c>
      <c r="H489" s="4">
        <v>2382.36</v>
      </c>
      <c r="I489" s="1" t="s">
        <v>431</v>
      </c>
      <c r="J489" s="1" t="s">
        <v>432</v>
      </c>
      <c r="K489" s="1" t="s">
        <v>433</v>
      </c>
      <c r="L489" s="1" t="s">
        <v>434</v>
      </c>
      <c r="M489" s="1" t="s">
        <v>435</v>
      </c>
      <c r="N489" s="1" t="s">
        <v>41</v>
      </c>
      <c r="O489" s="1" t="s">
        <v>1558</v>
      </c>
      <c r="P489" s="3">
        <v>333</v>
      </c>
      <c r="R489" s="1" t="s">
        <v>1563</v>
      </c>
      <c r="S489" s="1" t="s">
        <v>44</v>
      </c>
      <c r="T489" s="1" t="s">
        <v>437</v>
      </c>
      <c r="V489" s="1" t="s">
        <v>65</v>
      </c>
      <c r="W489" s="1" t="s">
        <v>66</v>
      </c>
      <c r="X489" s="1" t="s">
        <v>971</v>
      </c>
      <c r="AB489" s="4">
        <v>2382.36</v>
      </c>
      <c r="AC489" s="4">
        <v>162.18</v>
      </c>
      <c r="AF489" s="1" t="s">
        <v>438</v>
      </c>
      <c r="AI489" s="9">
        <f t="shared" si="42"/>
        <v>44389</v>
      </c>
      <c r="AJ489" s="9">
        <f t="shared" si="43"/>
        <v>44299</v>
      </c>
      <c r="AK489" s="9">
        <f t="shared" si="44"/>
        <v>44329</v>
      </c>
      <c r="AL489" s="9">
        <f t="shared" si="45"/>
        <v>44389</v>
      </c>
      <c r="AM489" s="10">
        <f t="shared" si="46"/>
        <v>-4</v>
      </c>
      <c r="AN489" s="11">
        <f t="shared" si="47"/>
        <v>-9529.44</v>
      </c>
    </row>
    <row r="490" spans="1:40" x14ac:dyDescent="0.2">
      <c r="A490" s="1" t="s">
        <v>1561</v>
      </c>
      <c r="B490" s="1" t="s">
        <v>971</v>
      </c>
      <c r="C490" s="1" t="s">
        <v>1088</v>
      </c>
      <c r="D490" s="1" t="s">
        <v>35</v>
      </c>
      <c r="E490" s="3">
        <v>152</v>
      </c>
      <c r="F490" s="1" t="s">
        <v>36</v>
      </c>
      <c r="G490" s="1" t="s">
        <v>1564</v>
      </c>
      <c r="H490" s="4">
        <v>261</v>
      </c>
      <c r="I490" s="1" t="s">
        <v>431</v>
      </c>
      <c r="J490" s="1" t="s">
        <v>432</v>
      </c>
      <c r="K490" s="1" t="s">
        <v>433</v>
      </c>
      <c r="L490" s="1" t="s">
        <v>434</v>
      </c>
      <c r="M490" s="1" t="s">
        <v>435</v>
      </c>
      <c r="N490" s="1" t="s">
        <v>41</v>
      </c>
      <c r="O490" s="1" t="s">
        <v>1558</v>
      </c>
      <c r="P490" s="3">
        <v>333</v>
      </c>
      <c r="R490" s="1" t="s">
        <v>1565</v>
      </c>
      <c r="S490" s="1" t="s">
        <v>44</v>
      </c>
      <c r="T490" s="1" t="s">
        <v>437</v>
      </c>
      <c r="V490" s="1" t="s">
        <v>65</v>
      </c>
      <c r="W490" s="1" t="s">
        <v>66</v>
      </c>
      <c r="X490" s="1" t="s">
        <v>971</v>
      </c>
      <c r="AB490" s="4">
        <v>261</v>
      </c>
      <c r="AC490" s="4">
        <v>57.42</v>
      </c>
      <c r="AF490" s="1" t="s">
        <v>441</v>
      </c>
      <c r="AI490" s="9">
        <f t="shared" si="42"/>
        <v>44389</v>
      </c>
      <c r="AJ490" s="9">
        <f t="shared" si="43"/>
        <v>44299</v>
      </c>
      <c r="AK490" s="9">
        <f t="shared" si="44"/>
        <v>44329</v>
      </c>
      <c r="AL490" s="9">
        <f t="shared" si="45"/>
        <v>44389</v>
      </c>
      <c r="AM490" s="10">
        <f t="shared" si="46"/>
        <v>-4</v>
      </c>
      <c r="AN490" s="11">
        <f t="shared" si="47"/>
        <v>-1044</v>
      </c>
    </row>
    <row r="491" spans="1:40" hidden="1" x14ac:dyDescent="0.2">
      <c r="A491" s="1" t="s">
        <v>1566</v>
      </c>
      <c r="B491" s="1" t="s">
        <v>1566</v>
      </c>
      <c r="C491" s="1" t="s">
        <v>1566</v>
      </c>
      <c r="D491" s="1" t="s">
        <v>78</v>
      </c>
      <c r="E491" s="3">
        <v>20171</v>
      </c>
      <c r="F491" s="1" t="s">
        <v>77</v>
      </c>
      <c r="G491" s="1" t="s">
        <v>78</v>
      </c>
      <c r="H491" s="4">
        <v>73651.39</v>
      </c>
      <c r="I491" s="1" t="s">
        <v>1567</v>
      </c>
      <c r="K491" s="1" t="s">
        <v>1568</v>
      </c>
      <c r="N491" s="1" t="s">
        <v>41</v>
      </c>
      <c r="O491" s="1" t="s">
        <v>1558</v>
      </c>
      <c r="P491" s="3">
        <v>334</v>
      </c>
      <c r="R491" s="1" t="s">
        <v>1569</v>
      </c>
      <c r="S491" s="1" t="s">
        <v>44</v>
      </c>
      <c r="X491" s="1" t="s">
        <v>1570</v>
      </c>
      <c r="AB491" s="4">
        <v>0</v>
      </c>
      <c r="AC491" s="4">
        <v>0</v>
      </c>
      <c r="AI491" s="9">
        <f t="shared" si="42"/>
        <v>44384</v>
      </c>
      <c r="AJ491" s="9">
        <f t="shared" si="43"/>
        <v>44387</v>
      </c>
      <c r="AK491" s="9">
        <f t="shared" si="44"/>
        <v>44417</v>
      </c>
      <c r="AL491" s="9">
        <f t="shared" si="45"/>
        <v>44417</v>
      </c>
      <c r="AM491" s="10">
        <f t="shared" si="46"/>
        <v>-32</v>
      </c>
      <c r="AN491" s="11">
        <f t="shared" si="47"/>
        <v>-2356844.48</v>
      </c>
    </row>
    <row r="492" spans="1:40" hidden="1" x14ac:dyDescent="0.2">
      <c r="A492" s="1" t="s">
        <v>1571</v>
      </c>
      <c r="B492" s="1" t="s">
        <v>1571</v>
      </c>
      <c r="C492" s="1" t="s">
        <v>1571</v>
      </c>
      <c r="D492" s="1" t="s">
        <v>78</v>
      </c>
      <c r="E492" s="3">
        <v>20158</v>
      </c>
      <c r="F492" s="1" t="s">
        <v>77</v>
      </c>
      <c r="G492" s="1" t="s">
        <v>78</v>
      </c>
      <c r="H492" s="4">
        <v>16058.6</v>
      </c>
      <c r="I492" s="1" t="s">
        <v>125</v>
      </c>
      <c r="K492" s="1" t="s">
        <v>102</v>
      </c>
      <c r="N492" s="1" t="s">
        <v>116</v>
      </c>
      <c r="O492" s="1" t="s">
        <v>1561</v>
      </c>
      <c r="P492" s="3">
        <v>316</v>
      </c>
      <c r="R492" s="1" t="s">
        <v>1572</v>
      </c>
      <c r="S492" s="1" t="s">
        <v>44</v>
      </c>
      <c r="X492" s="1" t="s">
        <v>1439</v>
      </c>
      <c r="AB492" s="4">
        <v>0</v>
      </c>
      <c r="AC492" s="4">
        <v>0</v>
      </c>
      <c r="AI492" s="9">
        <f t="shared" si="42"/>
        <v>44382</v>
      </c>
      <c r="AJ492" s="9">
        <f t="shared" si="43"/>
        <v>44370</v>
      </c>
      <c r="AK492" s="9">
        <f t="shared" si="44"/>
        <v>44400</v>
      </c>
      <c r="AL492" s="9">
        <f t="shared" si="45"/>
        <v>44400</v>
      </c>
      <c r="AM492" s="10">
        <f t="shared" si="46"/>
        <v>-11</v>
      </c>
      <c r="AN492" s="11">
        <f t="shared" si="47"/>
        <v>-176644.6</v>
      </c>
    </row>
    <row r="493" spans="1:40" hidden="1" x14ac:dyDescent="0.2">
      <c r="A493" s="1" t="s">
        <v>1571</v>
      </c>
      <c r="B493" s="1" t="s">
        <v>1571</v>
      </c>
      <c r="C493" s="1" t="s">
        <v>1571</v>
      </c>
      <c r="D493" s="1" t="s">
        <v>78</v>
      </c>
      <c r="E493" s="3">
        <v>20159</v>
      </c>
      <c r="F493" s="1" t="s">
        <v>77</v>
      </c>
      <c r="G493" s="1" t="s">
        <v>78</v>
      </c>
      <c r="H493" s="4">
        <v>79.95</v>
      </c>
      <c r="I493" s="1" t="s">
        <v>115</v>
      </c>
      <c r="K493" s="1" t="s">
        <v>102</v>
      </c>
      <c r="N493" s="1" t="s">
        <v>116</v>
      </c>
      <c r="O493" s="1" t="s">
        <v>1561</v>
      </c>
      <c r="P493" s="3">
        <v>317</v>
      </c>
      <c r="R493" s="1" t="s">
        <v>1573</v>
      </c>
      <c r="S493" s="1" t="s">
        <v>44</v>
      </c>
      <c r="X493" s="1" t="s">
        <v>1439</v>
      </c>
      <c r="AB493" s="4">
        <v>0</v>
      </c>
      <c r="AC493" s="4">
        <v>0</v>
      </c>
      <c r="AI493" s="9">
        <f t="shared" si="42"/>
        <v>44382</v>
      </c>
      <c r="AJ493" s="9">
        <f t="shared" si="43"/>
        <v>44370</v>
      </c>
      <c r="AK493" s="9">
        <f t="shared" si="44"/>
        <v>44400</v>
      </c>
      <c r="AL493" s="9">
        <f t="shared" si="45"/>
        <v>44400</v>
      </c>
      <c r="AM493" s="10">
        <f t="shared" si="46"/>
        <v>-11</v>
      </c>
      <c r="AN493" s="11">
        <f t="shared" si="47"/>
        <v>-879.45</v>
      </c>
    </row>
    <row r="494" spans="1:40" hidden="1" x14ac:dyDescent="0.2">
      <c r="A494" s="1" t="s">
        <v>1571</v>
      </c>
      <c r="B494" s="1" t="s">
        <v>1571</v>
      </c>
      <c r="C494" s="1" t="s">
        <v>1571</v>
      </c>
      <c r="D494" s="1" t="s">
        <v>78</v>
      </c>
      <c r="E494" s="3">
        <v>20160</v>
      </c>
      <c r="F494" s="1" t="s">
        <v>77</v>
      </c>
      <c r="G494" s="1" t="s">
        <v>78</v>
      </c>
      <c r="H494" s="4">
        <v>2017.37</v>
      </c>
      <c r="I494" s="1" t="s">
        <v>115</v>
      </c>
      <c r="K494" s="1" t="s">
        <v>102</v>
      </c>
      <c r="N494" s="1" t="s">
        <v>116</v>
      </c>
      <c r="O494" s="1" t="s">
        <v>1561</v>
      </c>
      <c r="P494" s="3">
        <v>317</v>
      </c>
      <c r="R494" s="1" t="s">
        <v>1574</v>
      </c>
      <c r="S494" s="1" t="s">
        <v>44</v>
      </c>
      <c r="X494" s="1" t="s">
        <v>1439</v>
      </c>
      <c r="AB494" s="4">
        <v>0</v>
      </c>
      <c r="AC494" s="4">
        <v>0</v>
      </c>
      <c r="AI494" s="9">
        <f t="shared" si="42"/>
        <v>44382</v>
      </c>
      <c r="AJ494" s="9">
        <f t="shared" si="43"/>
        <v>44370</v>
      </c>
      <c r="AK494" s="9">
        <f t="shared" si="44"/>
        <v>44400</v>
      </c>
      <c r="AL494" s="9">
        <f t="shared" si="45"/>
        <v>44400</v>
      </c>
      <c r="AM494" s="10">
        <f t="shared" si="46"/>
        <v>-11</v>
      </c>
      <c r="AN494" s="11">
        <f t="shared" si="47"/>
        <v>-22191.07</v>
      </c>
    </row>
    <row r="495" spans="1:40" hidden="1" x14ac:dyDescent="0.2">
      <c r="A495" s="1" t="s">
        <v>1571</v>
      </c>
      <c r="B495" s="1" t="s">
        <v>1571</v>
      </c>
      <c r="C495" s="1" t="s">
        <v>1571</v>
      </c>
      <c r="D495" s="1" t="s">
        <v>78</v>
      </c>
      <c r="E495" s="3">
        <v>20161</v>
      </c>
      <c r="F495" s="1" t="s">
        <v>77</v>
      </c>
      <c r="G495" s="1" t="s">
        <v>78</v>
      </c>
      <c r="H495" s="4">
        <v>172.14</v>
      </c>
      <c r="I495" s="1" t="s">
        <v>119</v>
      </c>
      <c r="K495" s="1" t="s">
        <v>102</v>
      </c>
      <c r="N495" s="1" t="s">
        <v>116</v>
      </c>
      <c r="O495" s="1" t="s">
        <v>1561</v>
      </c>
      <c r="P495" s="3">
        <v>318</v>
      </c>
      <c r="R495" s="1" t="s">
        <v>1575</v>
      </c>
      <c r="S495" s="1" t="s">
        <v>44</v>
      </c>
      <c r="X495" s="1" t="s">
        <v>1566</v>
      </c>
      <c r="AB495" s="4">
        <v>0</v>
      </c>
      <c r="AC495" s="4">
        <v>0</v>
      </c>
      <c r="AI495" s="9">
        <f t="shared" si="42"/>
        <v>44382</v>
      </c>
      <c r="AJ495" s="9">
        <f t="shared" si="43"/>
        <v>44384</v>
      </c>
      <c r="AK495" s="9">
        <f t="shared" si="44"/>
        <v>44414</v>
      </c>
      <c r="AL495" s="9">
        <f t="shared" si="45"/>
        <v>44414</v>
      </c>
      <c r="AM495" s="10">
        <f t="shared" si="46"/>
        <v>-25</v>
      </c>
      <c r="AN495" s="11">
        <f t="shared" si="47"/>
        <v>-4303.5</v>
      </c>
    </row>
    <row r="496" spans="1:40" hidden="1" x14ac:dyDescent="0.2">
      <c r="A496" s="1" t="s">
        <v>1571</v>
      </c>
      <c r="B496" s="1" t="s">
        <v>1571</v>
      </c>
      <c r="C496" s="1" t="s">
        <v>1571</v>
      </c>
      <c r="D496" s="1" t="s">
        <v>78</v>
      </c>
      <c r="E496" s="3">
        <v>20162</v>
      </c>
      <c r="F496" s="1" t="s">
        <v>77</v>
      </c>
      <c r="G496" s="1" t="s">
        <v>78</v>
      </c>
      <c r="H496" s="4">
        <v>8.74</v>
      </c>
      <c r="I496" s="1" t="s">
        <v>121</v>
      </c>
      <c r="K496" s="1" t="s">
        <v>102</v>
      </c>
      <c r="N496" s="1" t="s">
        <v>116</v>
      </c>
      <c r="O496" s="1" t="s">
        <v>1561</v>
      </c>
      <c r="P496" s="3">
        <v>319</v>
      </c>
      <c r="R496" s="1" t="s">
        <v>1576</v>
      </c>
      <c r="S496" s="1" t="s">
        <v>44</v>
      </c>
      <c r="X496" s="1" t="s">
        <v>1444</v>
      </c>
      <c r="AB496" s="4">
        <v>0</v>
      </c>
      <c r="AC496" s="4">
        <v>0</v>
      </c>
      <c r="AI496" s="9">
        <f t="shared" si="42"/>
        <v>44382</v>
      </c>
      <c r="AJ496" s="9">
        <f t="shared" si="43"/>
        <v>44386</v>
      </c>
      <c r="AK496" s="9">
        <f t="shared" si="44"/>
        <v>44416</v>
      </c>
      <c r="AL496" s="9">
        <f t="shared" si="45"/>
        <v>44416</v>
      </c>
      <c r="AM496" s="10">
        <f t="shared" si="46"/>
        <v>-27</v>
      </c>
      <c r="AN496" s="11">
        <f t="shared" si="47"/>
        <v>-235.98000000000002</v>
      </c>
    </row>
    <row r="497" spans="1:40" hidden="1" x14ac:dyDescent="0.2">
      <c r="A497" s="1" t="s">
        <v>1571</v>
      </c>
      <c r="B497" s="1" t="s">
        <v>1571</v>
      </c>
      <c r="C497" s="1" t="s">
        <v>1571</v>
      </c>
      <c r="D497" s="1" t="s">
        <v>78</v>
      </c>
      <c r="E497" s="3">
        <v>20163</v>
      </c>
      <c r="F497" s="1" t="s">
        <v>77</v>
      </c>
      <c r="G497" s="1" t="s">
        <v>78</v>
      </c>
      <c r="H497" s="4">
        <v>116</v>
      </c>
      <c r="I497" s="1" t="s">
        <v>123</v>
      </c>
      <c r="K497" s="1" t="s">
        <v>102</v>
      </c>
      <c r="N497" s="1" t="s">
        <v>116</v>
      </c>
      <c r="O497" s="1" t="s">
        <v>1561</v>
      </c>
      <c r="P497" s="3">
        <v>320</v>
      </c>
      <c r="R497" s="1" t="s">
        <v>1577</v>
      </c>
      <c r="S497" s="1" t="s">
        <v>44</v>
      </c>
      <c r="X497" s="1" t="s">
        <v>1444</v>
      </c>
      <c r="AB497" s="4">
        <v>0</v>
      </c>
      <c r="AC497" s="4">
        <v>0</v>
      </c>
      <c r="AI497" s="9">
        <f t="shared" si="42"/>
        <v>44382</v>
      </c>
      <c r="AJ497" s="9">
        <f t="shared" si="43"/>
        <v>44386</v>
      </c>
      <c r="AK497" s="9">
        <f t="shared" si="44"/>
        <v>44416</v>
      </c>
      <c r="AL497" s="9">
        <f t="shared" si="45"/>
        <v>44416</v>
      </c>
      <c r="AM497" s="10">
        <f t="shared" si="46"/>
        <v>-27</v>
      </c>
      <c r="AN497" s="11">
        <f t="shared" si="47"/>
        <v>-3132</v>
      </c>
    </row>
    <row r="498" spans="1:40" hidden="1" x14ac:dyDescent="0.2">
      <c r="A498" s="1" t="s">
        <v>1571</v>
      </c>
      <c r="B498" s="1" t="s">
        <v>1571</v>
      </c>
      <c r="C498" s="1" t="s">
        <v>1571</v>
      </c>
      <c r="D498" s="1" t="s">
        <v>78</v>
      </c>
      <c r="E498" s="3">
        <v>20164</v>
      </c>
      <c r="F498" s="1" t="s">
        <v>77</v>
      </c>
      <c r="G498" s="1" t="s">
        <v>78</v>
      </c>
      <c r="H498" s="4">
        <v>22.28</v>
      </c>
      <c r="I498" s="1" t="s">
        <v>115</v>
      </c>
      <c r="K498" s="1" t="s">
        <v>102</v>
      </c>
      <c r="N498" s="1" t="s">
        <v>116</v>
      </c>
      <c r="O498" s="1" t="s">
        <v>1561</v>
      </c>
      <c r="P498" s="3">
        <v>321</v>
      </c>
      <c r="R498" s="1" t="s">
        <v>1578</v>
      </c>
      <c r="S498" s="1" t="s">
        <v>44</v>
      </c>
      <c r="X498" s="1" t="s">
        <v>1444</v>
      </c>
      <c r="AB498" s="4">
        <v>0</v>
      </c>
      <c r="AC498" s="4">
        <v>0</v>
      </c>
      <c r="AI498" s="9">
        <f t="shared" si="42"/>
        <v>44382</v>
      </c>
      <c r="AJ498" s="9">
        <f t="shared" si="43"/>
        <v>44386</v>
      </c>
      <c r="AK498" s="9">
        <f t="shared" si="44"/>
        <v>44416</v>
      </c>
      <c r="AL498" s="9">
        <f t="shared" si="45"/>
        <v>44416</v>
      </c>
      <c r="AM498" s="10">
        <f t="shared" si="46"/>
        <v>-27</v>
      </c>
      <c r="AN498" s="11">
        <f t="shared" si="47"/>
        <v>-601.56000000000006</v>
      </c>
    </row>
    <row r="499" spans="1:40" hidden="1" x14ac:dyDescent="0.2">
      <c r="A499" s="1" t="s">
        <v>1571</v>
      </c>
      <c r="B499" s="1" t="s">
        <v>1571</v>
      </c>
      <c r="C499" s="1" t="s">
        <v>1571</v>
      </c>
      <c r="D499" s="1" t="s">
        <v>78</v>
      </c>
      <c r="E499" s="3">
        <v>20165</v>
      </c>
      <c r="F499" s="1" t="s">
        <v>77</v>
      </c>
      <c r="G499" s="1" t="s">
        <v>78</v>
      </c>
      <c r="H499" s="4">
        <v>26</v>
      </c>
      <c r="I499" s="1" t="s">
        <v>125</v>
      </c>
      <c r="K499" s="1" t="s">
        <v>102</v>
      </c>
      <c r="N499" s="1" t="s">
        <v>116</v>
      </c>
      <c r="O499" s="1" t="s">
        <v>1561</v>
      </c>
      <c r="P499" s="3">
        <v>322</v>
      </c>
      <c r="R499" s="1" t="s">
        <v>1579</v>
      </c>
      <c r="S499" s="1" t="s">
        <v>44</v>
      </c>
      <c r="X499" s="1" t="s">
        <v>1444</v>
      </c>
      <c r="AB499" s="4">
        <v>0</v>
      </c>
      <c r="AC499" s="4">
        <v>0</v>
      </c>
      <c r="AI499" s="9">
        <f t="shared" si="42"/>
        <v>44382</v>
      </c>
      <c r="AJ499" s="9">
        <f t="shared" si="43"/>
        <v>44386</v>
      </c>
      <c r="AK499" s="9">
        <f t="shared" si="44"/>
        <v>44416</v>
      </c>
      <c r="AL499" s="9">
        <f t="shared" si="45"/>
        <v>44416</v>
      </c>
      <c r="AM499" s="10">
        <f t="shared" si="46"/>
        <v>-27</v>
      </c>
      <c r="AN499" s="11">
        <f t="shared" si="47"/>
        <v>-702</v>
      </c>
    </row>
    <row r="500" spans="1:40" hidden="1" x14ac:dyDescent="0.2">
      <c r="A500" s="1" t="s">
        <v>1571</v>
      </c>
      <c r="B500" s="1" t="s">
        <v>1571</v>
      </c>
      <c r="C500" s="1" t="s">
        <v>1571</v>
      </c>
      <c r="D500" s="1" t="s">
        <v>78</v>
      </c>
      <c r="E500" s="3">
        <v>20166</v>
      </c>
      <c r="F500" s="1" t="s">
        <v>77</v>
      </c>
      <c r="G500" s="1" t="s">
        <v>78</v>
      </c>
      <c r="H500" s="4">
        <v>1243.94</v>
      </c>
      <c r="I500" s="1" t="s">
        <v>127</v>
      </c>
      <c r="K500" s="1" t="s">
        <v>102</v>
      </c>
      <c r="N500" s="1" t="s">
        <v>116</v>
      </c>
      <c r="O500" s="1" t="s">
        <v>1561</v>
      </c>
      <c r="P500" s="3">
        <v>323</v>
      </c>
      <c r="R500" s="1" t="s">
        <v>1580</v>
      </c>
      <c r="S500" s="1" t="s">
        <v>44</v>
      </c>
      <c r="X500" s="1" t="s">
        <v>1444</v>
      </c>
      <c r="AB500" s="4">
        <v>0</v>
      </c>
      <c r="AC500" s="4">
        <v>0</v>
      </c>
      <c r="AI500" s="9">
        <f t="shared" si="42"/>
        <v>44382</v>
      </c>
      <c r="AJ500" s="9">
        <f t="shared" si="43"/>
        <v>44386</v>
      </c>
      <c r="AK500" s="9">
        <f t="shared" si="44"/>
        <v>44416</v>
      </c>
      <c r="AL500" s="9">
        <f t="shared" si="45"/>
        <v>44416</v>
      </c>
      <c r="AM500" s="10">
        <f t="shared" si="46"/>
        <v>-27</v>
      </c>
      <c r="AN500" s="11">
        <f t="shared" si="47"/>
        <v>-33586.380000000005</v>
      </c>
    </row>
    <row r="501" spans="1:40" hidden="1" x14ac:dyDescent="0.2">
      <c r="A501" s="1" t="s">
        <v>1571</v>
      </c>
      <c r="B501" s="1" t="s">
        <v>1571</v>
      </c>
      <c r="C501" s="1" t="s">
        <v>1571</v>
      </c>
      <c r="D501" s="1" t="s">
        <v>78</v>
      </c>
      <c r="E501" s="3">
        <v>20167</v>
      </c>
      <c r="F501" s="1" t="s">
        <v>77</v>
      </c>
      <c r="G501" s="1" t="s">
        <v>78</v>
      </c>
      <c r="H501" s="4">
        <v>6678.88</v>
      </c>
      <c r="I501" s="1" t="s">
        <v>127</v>
      </c>
      <c r="K501" s="1" t="s">
        <v>102</v>
      </c>
      <c r="N501" s="1" t="s">
        <v>116</v>
      </c>
      <c r="O501" s="1" t="s">
        <v>1561</v>
      </c>
      <c r="P501" s="3">
        <v>324</v>
      </c>
      <c r="R501" s="1" t="s">
        <v>1581</v>
      </c>
      <c r="S501" s="1" t="s">
        <v>44</v>
      </c>
      <c r="X501" s="1" t="s">
        <v>1444</v>
      </c>
      <c r="AB501" s="4">
        <v>0</v>
      </c>
      <c r="AC501" s="4">
        <v>0</v>
      </c>
      <c r="AI501" s="9">
        <f t="shared" si="42"/>
        <v>44382</v>
      </c>
      <c r="AJ501" s="9">
        <f t="shared" si="43"/>
        <v>44386</v>
      </c>
      <c r="AK501" s="9">
        <f t="shared" si="44"/>
        <v>44416</v>
      </c>
      <c r="AL501" s="9">
        <f t="shared" si="45"/>
        <v>44416</v>
      </c>
      <c r="AM501" s="10">
        <f t="shared" si="46"/>
        <v>-27</v>
      </c>
      <c r="AN501" s="11">
        <f t="shared" si="47"/>
        <v>-180329.76</v>
      </c>
    </row>
    <row r="502" spans="1:40" hidden="1" x14ac:dyDescent="0.2">
      <c r="A502" s="1" t="s">
        <v>1571</v>
      </c>
      <c r="B502" s="1" t="s">
        <v>1571</v>
      </c>
      <c r="C502" s="1" t="s">
        <v>1571</v>
      </c>
      <c r="D502" s="1" t="s">
        <v>78</v>
      </c>
      <c r="E502" s="3">
        <v>20168</v>
      </c>
      <c r="F502" s="1" t="s">
        <v>77</v>
      </c>
      <c r="G502" s="1" t="s">
        <v>78</v>
      </c>
      <c r="H502" s="4">
        <v>4263.66</v>
      </c>
      <c r="I502" s="1" t="s">
        <v>130</v>
      </c>
      <c r="K502" s="1" t="s">
        <v>131</v>
      </c>
      <c r="N502" s="1" t="s">
        <v>116</v>
      </c>
      <c r="O502" s="1" t="s">
        <v>1561</v>
      </c>
      <c r="P502" s="3">
        <v>325</v>
      </c>
      <c r="R502" s="1" t="s">
        <v>1582</v>
      </c>
      <c r="S502" s="1" t="s">
        <v>44</v>
      </c>
      <c r="X502" s="1" t="s">
        <v>1444</v>
      </c>
      <c r="AB502" s="4">
        <v>0</v>
      </c>
      <c r="AC502" s="4">
        <v>0</v>
      </c>
      <c r="AI502" s="9">
        <f t="shared" si="42"/>
        <v>44382</v>
      </c>
      <c r="AJ502" s="9">
        <f t="shared" si="43"/>
        <v>44386</v>
      </c>
      <c r="AK502" s="9">
        <f t="shared" si="44"/>
        <v>44416</v>
      </c>
      <c r="AL502" s="9">
        <f t="shared" si="45"/>
        <v>44416</v>
      </c>
      <c r="AM502" s="10">
        <f t="shared" si="46"/>
        <v>-27</v>
      </c>
      <c r="AN502" s="11">
        <f t="shared" si="47"/>
        <v>-115118.81999999999</v>
      </c>
    </row>
    <row r="503" spans="1:40" hidden="1" x14ac:dyDescent="0.2">
      <c r="A503" s="1" t="s">
        <v>1571</v>
      </c>
      <c r="B503" s="1" t="s">
        <v>1571</v>
      </c>
      <c r="C503" s="1" t="s">
        <v>1571</v>
      </c>
      <c r="D503" s="1" t="s">
        <v>78</v>
      </c>
      <c r="E503" s="3">
        <v>20169</v>
      </c>
      <c r="F503" s="1" t="s">
        <v>77</v>
      </c>
      <c r="H503" s="4">
        <v>11470.67</v>
      </c>
      <c r="I503" s="1" t="s">
        <v>130</v>
      </c>
      <c r="K503" s="1" t="s">
        <v>131</v>
      </c>
      <c r="N503" s="1" t="s">
        <v>116</v>
      </c>
      <c r="O503" s="1" t="s">
        <v>1561</v>
      </c>
      <c r="P503" s="3">
        <v>325</v>
      </c>
      <c r="R503" s="1" t="s">
        <v>1583</v>
      </c>
      <c r="S503" s="1" t="s">
        <v>44</v>
      </c>
      <c r="X503" s="1" t="s">
        <v>1444</v>
      </c>
      <c r="AB503" s="4">
        <v>0</v>
      </c>
      <c r="AC503" s="4">
        <v>0</v>
      </c>
      <c r="AI503" s="9">
        <f t="shared" si="42"/>
        <v>44382</v>
      </c>
      <c r="AJ503" s="9">
        <f t="shared" si="43"/>
        <v>44386</v>
      </c>
      <c r="AK503" s="9">
        <f t="shared" si="44"/>
        <v>44416</v>
      </c>
      <c r="AL503" s="9">
        <f t="shared" si="45"/>
        <v>44416</v>
      </c>
      <c r="AM503" s="10">
        <f t="shared" si="46"/>
        <v>-27</v>
      </c>
      <c r="AN503" s="11">
        <f t="shared" si="47"/>
        <v>-309708.09000000003</v>
      </c>
    </row>
    <row r="504" spans="1:40" hidden="1" x14ac:dyDescent="0.2">
      <c r="A504" s="1" t="s">
        <v>1541</v>
      </c>
      <c r="B504" s="1" t="s">
        <v>1541</v>
      </c>
      <c r="C504" s="1" t="s">
        <v>1541</v>
      </c>
      <c r="D504" s="1" t="s">
        <v>78</v>
      </c>
      <c r="E504" s="3">
        <v>20170</v>
      </c>
      <c r="F504" s="1" t="s">
        <v>77</v>
      </c>
      <c r="G504" s="1" t="s">
        <v>78</v>
      </c>
      <c r="H504" s="4">
        <v>13746.42</v>
      </c>
      <c r="I504" s="1" t="s">
        <v>127</v>
      </c>
      <c r="K504" s="1" t="s">
        <v>102</v>
      </c>
      <c r="N504" s="1" t="s">
        <v>116</v>
      </c>
      <c r="O504" s="1" t="s">
        <v>1561</v>
      </c>
      <c r="P504" s="3">
        <v>332</v>
      </c>
      <c r="R504" s="1" t="s">
        <v>1584</v>
      </c>
      <c r="S504" s="1" t="s">
        <v>44</v>
      </c>
      <c r="X504" s="1" t="s">
        <v>1401</v>
      </c>
      <c r="AB504" s="4">
        <v>0</v>
      </c>
      <c r="AC504" s="4">
        <v>0</v>
      </c>
      <c r="AI504" s="9">
        <f t="shared" si="42"/>
        <v>44383</v>
      </c>
      <c r="AJ504" s="9">
        <f t="shared" si="43"/>
        <v>44367</v>
      </c>
      <c r="AK504" s="9">
        <f t="shared" si="44"/>
        <v>44397</v>
      </c>
      <c r="AL504" s="9">
        <f t="shared" si="45"/>
        <v>44397</v>
      </c>
      <c r="AM504" s="10">
        <f t="shared" si="46"/>
        <v>-8</v>
      </c>
      <c r="AN504" s="11">
        <f t="shared" si="47"/>
        <v>-109971.36</v>
      </c>
    </row>
    <row r="505" spans="1:40" hidden="1" x14ac:dyDescent="0.2">
      <c r="A505" s="1" t="s">
        <v>1561</v>
      </c>
      <c r="B505" s="1" t="s">
        <v>1561</v>
      </c>
      <c r="C505" s="1" t="s">
        <v>1561</v>
      </c>
      <c r="D505" s="1" t="s">
        <v>78</v>
      </c>
      <c r="E505" s="3">
        <v>20172</v>
      </c>
      <c r="F505" s="1" t="s">
        <v>77</v>
      </c>
      <c r="G505" s="1" t="s">
        <v>78</v>
      </c>
      <c r="H505" s="4">
        <v>872</v>
      </c>
      <c r="I505" s="1" t="s">
        <v>127</v>
      </c>
      <c r="K505" s="1" t="s">
        <v>102</v>
      </c>
      <c r="N505" s="1" t="s">
        <v>116</v>
      </c>
      <c r="O505" s="1" t="s">
        <v>1585</v>
      </c>
      <c r="P505" s="3">
        <v>336</v>
      </c>
      <c r="R505" s="1" t="s">
        <v>1586</v>
      </c>
      <c r="S505" s="1" t="s">
        <v>44</v>
      </c>
      <c r="X505" s="1" t="s">
        <v>1447</v>
      </c>
      <c r="AB505" s="4">
        <v>0</v>
      </c>
      <c r="AC505" s="4">
        <v>0</v>
      </c>
      <c r="AI505" s="9">
        <f t="shared" si="42"/>
        <v>44389</v>
      </c>
      <c r="AJ505" s="9">
        <f t="shared" si="43"/>
        <v>44375</v>
      </c>
      <c r="AK505" s="9">
        <f t="shared" si="44"/>
        <v>44405</v>
      </c>
      <c r="AL505" s="9">
        <f t="shared" si="45"/>
        <v>44405</v>
      </c>
      <c r="AM505" s="10">
        <f t="shared" si="46"/>
        <v>-14</v>
      </c>
      <c r="AN505" s="11">
        <f t="shared" si="47"/>
        <v>-12208</v>
      </c>
    </row>
    <row r="506" spans="1:40" x14ac:dyDescent="0.2">
      <c r="A506" s="1" t="s">
        <v>1587</v>
      </c>
      <c r="B506" s="1" t="s">
        <v>1450</v>
      </c>
      <c r="C506" s="1" t="s">
        <v>1535</v>
      </c>
      <c r="D506" s="1" t="s">
        <v>35</v>
      </c>
      <c r="E506" s="3">
        <v>38</v>
      </c>
      <c r="F506" s="1" t="s">
        <v>77</v>
      </c>
      <c r="G506" s="1" t="s">
        <v>171</v>
      </c>
      <c r="H506" s="4">
        <v>4263.04</v>
      </c>
      <c r="I506" s="1" t="s">
        <v>1588</v>
      </c>
      <c r="J506" s="1" t="s">
        <v>1589</v>
      </c>
      <c r="K506" s="1" t="s">
        <v>1590</v>
      </c>
      <c r="L506" s="1" t="s">
        <v>225</v>
      </c>
      <c r="M506" s="1" t="s">
        <v>1591</v>
      </c>
      <c r="N506" s="1" t="s">
        <v>41</v>
      </c>
      <c r="O506" s="1" t="s">
        <v>1592</v>
      </c>
      <c r="P506" s="3">
        <v>337</v>
      </c>
      <c r="R506" s="1" t="s">
        <v>1593</v>
      </c>
      <c r="S506" s="1" t="s">
        <v>44</v>
      </c>
      <c r="T506" s="1" t="s">
        <v>1594</v>
      </c>
      <c r="V506" s="1" t="s">
        <v>46</v>
      </c>
      <c r="W506" s="1" t="s">
        <v>47</v>
      </c>
      <c r="X506" s="1" t="s">
        <v>1535</v>
      </c>
      <c r="AB506" s="4">
        <v>4148.16</v>
      </c>
      <c r="AC506" s="4">
        <v>912.6</v>
      </c>
      <c r="AF506" s="1" t="s">
        <v>187</v>
      </c>
      <c r="AI506" s="9">
        <f t="shared" si="42"/>
        <v>44406</v>
      </c>
      <c r="AJ506" s="9">
        <f t="shared" si="43"/>
        <v>44379</v>
      </c>
      <c r="AK506" s="9">
        <f t="shared" si="44"/>
        <v>44409</v>
      </c>
      <c r="AL506" s="9">
        <f t="shared" si="45"/>
        <v>44409</v>
      </c>
      <c r="AM506" s="10">
        <f t="shared" si="46"/>
        <v>-16</v>
      </c>
      <c r="AN506" s="11">
        <f t="shared" si="47"/>
        <v>-68208.639999999999</v>
      </c>
    </row>
    <row r="507" spans="1:40" x14ac:dyDescent="0.2">
      <c r="A507" s="1" t="s">
        <v>1595</v>
      </c>
      <c r="B507" s="1" t="s">
        <v>1192</v>
      </c>
      <c r="C507" s="1" t="s">
        <v>1535</v>
      </c>
      <c r="D507" s="1" t="s">
        <v>35</v>
      </c>
      <c r="E507" s="3">
        <v>254</v>
      </c>
      <c r="F507" s="1" t="s">
        <v>36</v>
      </c>
      <c r="G507" s="1" t="s">
        <v>1596</v>
      </c>
      <c r="H507" s="4">
        <v>2979.5</v>
      </c>
      <c r="I507" s="1" t="s">
        <v>322</v>
      </c>
      <c r="J507" s="1" t="s">
        <v>323</v>
      </c>
      <c r="K507" s="1" t="s">
        <v>102</v>
      </c>
      <c r="L507" s="1" t="s">
        <v>148</v>
      </c>
      <c r="M507" s="1" t="s">
        <v>324</v>
      </c>
      <c r="N507" s="1" t="s">
        <v>41</v>
      </c>
      <c r="O507" s="1" t="s">
        <v>1592</v>
      </c>
      <c r="P507" s="3">
        <v>338</v>
      </c>
      <c r="R507" s="1" t="s">
        <v>1597</v>
      </c>
      <c r="S507" s="1" t="s">
        <v>44</v>
      </c>
      <c r="T507" s="1" t="s">
        <v>1598</v>
      </c>
      <c r="V507" s="1" t="s">
        <v>65</v>
      </c>
      <c r="W507" s="1" t="s">
        <v>66</v>
      </c>
      <c r="X507" s="1" t="s">
        <v>1535</v>
      </c>
      <c r="AB507" s="4">
        <v>2979.5</v>
      </c>
      <c r="AC507" s="4">
        <v>148.97999999999999</v>
      </c>
      <c r="AF507" s="1" t="s">
        <v>67</v>
      </c>
      <c r="AI507" s="9">
        <f t="shared" si="42"/>
        <v>44408</v>
      </c>
      <c r="AJ507" s="9">
        <f t="shared" si="43"/>
        <v>44379</v>
      </c>
      <c r="AK507" s="9">
        <f t="shared" si="44"/>
        <v>44409</v>
      </c>
      <c r="AL507" s="9">
        <f t="shared" si="45"/>
        <v>44409</v>
      </c>
      <c r="AM507" s="10">
        <f t="shared" si="46"/>
        <v>-16</v>
      </c>
      <c r="AN507" s="11">
        <f t="shared" si="47"/>
        <v>-47672</v>
      </c>
    </row>
    <row r="508" spans="1:40" hidden="1" x14ac:dyDescent="0.2">
      <c r="A508" s="1" t="s">
        <v>1599</v>
      </c>
      <c r="B508" s="1" t="s">
        <v>1599</v>
      </c>
      <c r="C508" s="1" t="s">
        <v>1599</v>
      </c>
      <c r="D508" s="1" t="s">
        <v>78</v>
      </c>
      <c r="E508" s="3">
        <v>20173</v>
      </c>
      <c r="F508" s="1" t="s">
        <v>77</v>
      </c>
      <c r="G508" s="1" t="s">
        <v>78</v>
      </c>
      <c r="H508" s="4">
        <v>1504.7</v>
      </c>
      <c r="I508" s="1" t="s">
        <v>202</v>
      </c>
      <c r="J508" s="1" t="s">
        <v>203</v>
      </c>
      <c r="K508" s="1" t="s">
        <v>204</v>
      </c>
      <c r="N508" s="1" t="s">
        <v>460</v>
      </c>
      <c r="O508" s="1" t="s">
        <v>1599</v>
      </c>
      <c r="P508" s="3">
        <v>339</v>
      </c>
      <c r="R508" s="1" t="s">
        <v>1600</v>
      </c>
      <c r="S508" s="1" t="s">
        <v>44</v>
      </c>
      <c r="X508" s="1" t="s">
        <v>1561</v>
      </c>
      <c r="Y508" s="1" t="s">
        <v>1601</v>
      </c>
      <c r="AA508" s="1" t="s">
        <v>1585</v>
      </c>
      <c r="AB508" s="4">
        <v>0</v>
      </c>
      <c r="AC508" s="4">
        <v>0</v>
      </c>
      <c r="AI508" s="9">
        <f t="shared" si="42"/>
        <v>44396</v>
      </c>
      <c r="AJ508" s="9">
        <f t="shared" si="43"/>
        <v>44389</v>
      </c>
      <c r="AK508" s="9">
        <f t="shared" si="44"/>
        <v>44419</v>
      </c>
      <c r="AL508" s="9">
        <f t="shared" si="45"/>
        <v>44419</v>
      </c>
      <c r="AM508" s="10">
        <f t="shared" si="46"/>
        <v>-23</v>
      </c>
      <c r="AN508" s="11">
        <f t="shared" si="47"/>
        <v>-34608.1</v>
      </c>
    </row>
    <row r="509" spans="1:40" hidden="1" x14ac:dyDescent="0.2">
      <c r="A509" s="1" t="s">
        <v>1599</v>
      </c>
      <c r="B509" s="1" t="s">
        <v>1599</v>
      </c>
      <c r="C509" s="1" t="s">
        <v>1599</v>
      </c>
      <c r="D509" s="1" t="s">
        <v>78</v>
      </c>
      <c r="E509" s="3">
        <v>20174</v>
      </c>
      <c r="F509" s="1" t="s">
        <v>77</v>
      </c>
      <c r="G509" s="1" t="s">
        <v>78</v>
      </c>
      <c r="H509" s="4">
        <v>1504.7</v>
      </c>
      <c r="I509" s="1" t="s">
        <v>202</v>
      </c>
      <c r="J509" s="1" t="s">
        <v>203</v>
      </c>
      <c r="K509" s="1" t="s">
        <v>204</v>
      </c>
      <c r="N509" s="1" t="s">
        <v>460</v>
      </c>
      <c r="O509" s="1" t="s">
        <v>1599</v>
      </c>
      <c r="P509" s="3">
        <v>340</v>
      </c>
      <c r="R509" s="1" t="s">
        <v>1602</v>
      </c>
      <c r="S509" s="1" t="s">
        <v>44</v>
      </c>
      <c r="X509" s="1" t="s">
        <v>1561</v>
      </c>
      <c r="Y509" s="1" t="s">
        <v>1603</v>
      </c>
      <c r="AA509" s="1" t="s">
        <v>1498</v>
      </c>
      <c r="AB509" s="4">
        <v>0</v>
      </c>
      <c r="AC509" s="4">
        <v>0</v>
      </c>
      <c r="AI509" s="9">
        <f t="shared" si="42"/>
        <v>44396</v>
      </c>
      <c r="AJ509" s="9">
        <f t="shared" si="43"/>
        <v>44389</v>
      </c>
      <c r="AK509" s="9">
        <f t="shared" si="44"/>
        <v>44419</v>
      </c>
      <c r="AL509" s="9">
        <f t="shared" si="45"/>
        <v>44419</v>
      </c>
      <c r="AM509" s="10">
        <f t="shared" si="46"/>
        <v>-23</v>
      </c>
      <c r="AN509" s="11">
        <f t="shared" si="47"/>
        <v>-34608.1</v>
      </c>
    </row>
    <row r="510" spans="1:40" x14ac:dyDescent="0.2">
      <c r="A510" s="1" t="s">
        <v>1186</v>
      </c>
      <c r="B510" s="1" t="s">
        <v>1171</v>
      </c>
      <c r="C510" s="1" t="s">
        <v>1239</v>
      </c>
      <c r="D510" s="1" t="s">
        <v>35</v>
      </c>
      <c r="E510" s="3">
        <v>27</v>
      </c>
      <c r="F510" s="1" t="s">
        <v>77</v>
      </c>
      <c r="G510" s="1" t="s">
        <v>1604</v>
      </c>
      <c r="H510" s="4">
        <v>376.2</v>
      </c>
      <c r="I510" s="1" t="s">
        <v>1605</v>
      </c>
      <c r="J510" s="1" t="s">
        <v>1606</v>
      </c>
      <c r="K510" s="1" t="s">
        <v>1607</v>
      </c>
      <c r="N510" s="1" t="s">
        <v>41</v>
      </c>
      <c r="O510" s="1" t="s">
        <v>1545</v>
      </c>
      <c r="P510" s="3">
        <v>348</v>
      </c>
      <c r="R510" s="1" t="s">
        <v>1608</v>
      </c>
      <c r="S510" s="1" t="s">
        <v>44</v>
      </c>
      <c r="T510" s="1" t="s">
        <v>1609</v>
      </c>
      <c r="V510" s="1" t="s">
        <v>65</v>
      </c>
      <c r="W510" s="1" t="s">
        <v>66</v>
      </c>
      <c r="X510" s="1" t="s">
        <v>1134</v>
      </c>
      <c r="AB510" s="4">
        <v>342</v>
      </c>
      <c r="AC510" s="4">
        <v>34.200000000000003</v>
      </c>
      <c r="AF510" s="1" t="s">
        <v>152</v>
      </c>
      <c r="AI510" s="9">
        <f t="shared" si="42"/>
        <v>44347</v>
      </c>
      <c r="AJ510" s="9">
        <f t="shared" si="43"/>
        <v>44319</v>
      </c>
      <c r="AK510" s="9">
        <f t="shared" si="44"/>
        <v>44349</v>
      </c>
      <c r="AL510" s="9">
        <f t="shared" si="45"/>
        <v>44349</v>
      </c>
      <c r="AM510" s="10">
        <f t="shared" si="46"/>
        <v>48</v>
      </c>
      <c r="AN510" s="11">
        <f t="shared" si="47"/>
        <v>18057.599999999999</v>
      </c>
    </row>
    <row r="511" spans="1:40" hidden="1" x14ac:dyDescent="0.2">
      <c r="A511" s="1" t="s">
        <v>1186</v>
      </c>
      <c r="B511" s="1" t="s">
        <v>1182</v>
      </c>
      <c r="C511" s="1" t="s">
        <v>1254</v>
      </c>
      <c r="D511" s="1" t="s">
        <v>974</v>
      </c>
      <c r="E511" s="3">
        <v>28</v>
      </c>
      <c r="F511" s="1" t="s">
        <v>77</v>
      </c>
      <c r="G511" s="1" t="s">
        <v>1610</v>
      </c>
      <c r="H511" s="4">
        <v>-376.2</v>
      </c>
      <c r="I511" s="1" t="s">
        <v>1605</v>
      </c>
      <c r="J511" s="1" t="s">
        <v>1606</v>
      </c>
      <c r="K511" s="1" t="s">
        <v>1607</v>
      </c>
      <c r="N511" s="1" t="s">
        <v>41</v>
      </c>
      <c r="O511" s="1" t="s">
        <v>1545</v>
      </c>
      <c r="P511" s="3">
        <v>348</v>
      </c>
      <c r="R511" s="1" t="s">
        <v>1611</v>
      </c>
      <c r="S511" s="1" t="s">
        <v>44</v>
      </c>
      <c r="T511" s="1" t="s">
        <v>1609</v>
      </c>
      <c r="V511" s="1" t="s">
        <v>65</v>
      </c>
      <c r="W511" s="1" t="s">
        <v>66</v>
      </c>
      <c r="X511" s="1" t="s">
        <v>1254</v>
      </c>
      <c r="AB511" s="4">
        <v>342</v>
      </c>
      <c r="AC511" s="4">
        <v>34.200000000000003</v>
      </c>
      <c r="AF511" s="1" t="s">
        <v>152</v>
      </c>
      <c r="AI511" s="9">
        <f t="shared" si="42"/>
        <v>44347</v>
      </c>
      <c r="AJ511" s="9">
        <f t="shared" si="43"/>
        <v>44337</v>
      </c>
      <c r="AK511" s="9">
        <f t="shared" si="44"/>
        <v>44367</v>
      </c>
      <c r="AL511" s="9">
        <f t="shared" si="45"/>
        <v>44367</v>
      </c>
      <c r="AM511" s="10">
        <f t="shared" si="46"/>
        <v>30</v>
      </c>
      <c r="AN511" s="11">
        <f t="shared" si="47"/>
        <v>-11286</v>
      </c>
    </row>
    <row r="512" spans="1:40" x14ac:dyDescent="0.2">
      <c r="A512" s="1" t="s">
        <v>1612</v>
      </c>
      <c r="B512" s="1" t="s">
        <v>1571</v>
      </c>
      <c r="C512" s="1" t="s">
        <v>1571</v>
      </c>
      <c r="D512" s="1" t="s">
        <v>35</v>
      </c>
      <c r="E512" s="3">
        <v>39</v>
      </c>
      <c r="F512" s="1" t="s">
        <v>77</v>
      </c>
      <c r="G512" s="1" t="s">
        <v>1613</v>
      </c>
      <c r="H512" s="4">
        <v>100</v>
      </c>
      <c r="I512" s="1" t="s">
        <v>1614</v>
      </c>
      <c r="J512" s="1" t="s">
        <v>1615</v>
      </c>
      <c r="K512" s="1" t="s">
        <v>1616</v>
      </c>
      <c r="L512" s="1" t="s">
        <v>1216</v>
      </c>
      <c r="M512" s="1" t="s">
        <v>1617</v>
      </c>
      <c r="N512" s="1" t="s">
        <v>41</v>
      </c>
      <c r="O512" s="1" t="s">
        <v>1545</v>
      </c>
      <c r="P512" s="3">
        <v>343</v>
      </c>
      <c r="R512" s="1" t="s">
        <v>1618</v>
      </c>
      <c r="S512" s="1" t="s">
        <v>44</v>
      </c>
      <c r="T512" s="1" t="s">
        <v>1619</v>
      </c>
      <c r="V512" s="1" t="s">
        <v>46</v>
      </c>
      <c r="W512" s="1" t="s">
        <v>47</v>
      </c>
      <c r="X512" s="1" t="s">
        <v>1571</v>
      </c>
      <c r="AB512" s="4">
        <v>100</v>
      </c>
      <c r="AC512" s="4">
        <v>0</v>
      </c>
      <c r="AF512" s="1" t="s">
        <v>1050</v>
      </c>
      <c r="AI512" s="9">
        <f t="shared" si="42"/>
        <v>44412</v>
      </c>
      <c r="AJ512" s="9">
        <f t="shared" si="43"/>
        <v>44382</v>
      </c>
      <c r="AK512" s="9">
        <f t="shared" si="44"/>
        <v>44412</v>
      </c>
      <c r="AL512" s="9">
        <f t="shared" si="45"/>
        <v>44412</v>
      </c>
      <c r="AM512" s="10">
        <f t="shared" si="46"/>
        <v>-15</v>
      </c>
      <c r="AN512" s="11">
        <f t="shared" si="47"/>
        <v>-1500</v>
      </c>
    </row>
    <row r="513" spans="1:40" x14ac:dyDescent="0.2">
      <c r="A513" s="1" t="s">
        <v>1444</v>
      </c>
      <c r="B513" s="1" t="s">
        <v>1444</v>
      </c>
      <c r="C513" s="1" t="s">
        <v>1444</v>
      </c>
      <c r="D513" s="1" t="s">
        <v>35</v>
      </c>
      <c r="E513" s="3">
        <v>40</v>
      </c>
      <c r="F513" s="1" t="s">
        <v>77</v>
      </c>
      <c r="G513" s="1" t="s">
        <v>1289</v>
      </c>
      <c r="H513" s="4">
        <v>3789.78</v>
      </c>
      <c r="I513" s="1" t="s">
        <v>189</v>
      </c>
      <c r="J513" s="1" t="s">
        <v>190</v>
      </c>
      <c r="K513" s="1" t="s">
        <v>102</v>
      </c>
      <c r="N513" s="1" t="s">
        <v>41</v>
      </c>
      <c r="O513" s="1" t="s">
        <v>1545</v>
      </c>
      <c r="P513" s="3">
        <v>347</v>
      </c>
      <c r="R513" s="1" t="s">
        <v>1620</v>
      </c>
      <c r="S513" s="1" t="s">
        <v>44</v>
      </c>
      <c r="T513" s="1" t="s">
        <v>1543</v>
      </c>
      <c r="V513" s="1" t="s">
        <v>46</v>
      </c>
      <c r="W513" s="1" t="s">
        <v>47</v>
      </c>
      <c r="X513" s="1" t="s">
        <v>1444</v>
      </c>
      <c r="AB513" s="4">
        <v>3687.66</v>
      </c>
      <c r="AC513" s="4">
        <v>811.29</v>
      </c>
      <c r="AF513" s="1" t="s">
        <v>1544</v>
      </c>
      <c r="AI513" s="9">
        <f t="shared" si="42"/>
        <v>44386</v>
      </c>
      <c r="AJ513" s="9">
        <f t="shared" si="43"/>
        <v>44386</v>
      </c>
      <c r="AK513" s="9">
        <f t="shared" si="44"/>
        <v>44416</v>
      </c>
      <c r="AL513" s="9">
        <f t="shared" si="45"/>
        <v>44416</v>
      </c>
      <c r="AM513" s="10">
        <f t="shared" si="46"/>
        <v>-19</v>
      </c>
      <c r="AN513" s="11">
        <f t="shared" si="47"/>
        <v>-72005.820000000007</v>
      </c>
    </row>
    <row r="514" spans="1:40" x14ac:dyDescent="0.2">
      <c r="A514" s="1" t="s">
        <v>1404</v>
      </c>
      <c r="B514" s="1" t="s">
        <v>1178</v>
      </c>
      <c r="C514" s="1" t="s">
        <v>1166</v>
      </c>
      <c r="D514" s="1" t="s">
        <v>35</v>
      </c>
      <c r="E514" s="3">
        <v>198</v>
      </c>
      <c r="F514" s="1" t="s">
        <v>36</v>
      </c>
      <c r="G514" s="1" t="s">
        <v>1621</v>
      </c>
      <c r="H514" s="4">
        <v>988.68</v>
      </c>
      <c r="I514" s="1" t="s">
        <v>1213</v>
      </c>
      <c r="J514" s="1" t="s">
        <v>1214</v>
      </c>
      <c r="K514" s="1" t="s">
        <v>1215</v>
      </c>
      <c r="L514" s="1" t="s">
        <v>1216</v>
      </c>
      <c r="M514" s="1" t="s">
        <v>1217</v>
      </c>
      <c r="N514" s="1" t="s">
        <v>41</v>
      </c>
      <c r="O514" s="1" t="s">
        <v>1545</v>
      </c>
      <c r="P514" s="3">
        <v>342</v>
      </c>
      <c r="R514" s="1" t="s">
        <v>1622</v>
      </c>
      <c r="S514" s="1" t="s">
        <v>44</v>
      </c>
      <c r="T514" s="1" t="s">
        <v>1219</v>
      </c>
      <c r="V514" s="1" t="s">
        <v>46</v>
      </c>
      <c r="W514" s="1" t="s">
        <v>47</v>
      </c>
      <c r="X514" s="1" t="s">
        <v>1237</v>
      </c>
      <c r="AB514" s="4">
        <v>988.68</v>
      </c>
      <c r="AC514" s="4">
        <v>217.51</v>
      </c>
      <c r="AF514" s="1" t="s">
        <v>1041</v>
      </c>
      <c r="AI514" s="9">
        <f t="shared" si="42"/>
        <v>44359</v>
      </c>
      <c r="AJ514" s="9">
        <f t="shared" si="43"/>
        <v>44329</v>
      </c>
      <c r="AK514" s="9">
        <f t="shared" si="44"/>
        <v>44359</v>
      </c>
      <c r="AL514" s="9">
        <f t="shared" si="45"/>
        <v>44359</v>
      </c>
      <c r="AM514" s="10">
        <f t="shared" si="46"/>
        <v>38</v>
      </c>
      <c r="AN514" s="11">
        <f t="shared" si="47"/>
        <v>37569.839999999997</v>
      </c>
    </row>
    <row r="515" spans="1:40" x14ac:dyDescent="0.2">
      <c r="A515" s="1" t="s">
        <v>1192</v>
      </c>
      <c r="B515" s="1" t="s">
        <v>1182</v>
      </c>
      <c r="C515" s="1" t="s">
        <v>1166</v>
      </c>
      <c r="D515" s="1" t="s">
        <v>35</v>
      </c>
      <c r="E515" s="3">
        <v>199</v>
      </c>
      <c r="F515" s="1" t="s">
        <v>36</v>
      </c>
      <c r="G515" s="1" t="s">
        <v>1623</v>
      </c>
      <c r="H515" s="4">
        <v>342</v>
      </c>
      <c r="I515" s="1" t="s">
        <v>1605</v>
      </c>
      <c r="J515" s="1" t="s">
        <v>1606</v>
      </c>
      <c r="K515" s="1" t="s">
        <v>1607</v>
      </c>
      <c r="N515" s="1" t="s">
        <v>41</v>
      </c>
      <c r="O515" s="1" t="s">
        <v>1545</v>
      </c>
      <c r="P515" s="3">
        <v>348</v>
      </c>
      <c r="R515" s="1" t="s">
        <v>1624</v>
      </c>
      <c r="S515" s="1" t="s">
        <v>44</v>
      </c>
      <c r="T515" s="1" t="s">
        <v>1609</v>
      </c>
      <c r="V515" s="1" t="s">
        <v>65</v>
      </c>
      <c r="W515" s="1" t="s">
        <v>66</v>
      </c>
      <c r="X515" s="1" t="s">
        <v>1254</v>
      </c>
      <c r="AB515" s="4">
        <v>342</v>
      </c>
      <c r="AC515" s="4">
        <v>34.200000000000003</v>
      </c>
      <c r="AF515" s="1" t="s">
        <v>152</v>
      </c>
      <c r="AI515" s="9">
        <f t="shared" si="42"/>
        <v>44377</v>
      </c>
      <c r="AJ515" s="9">
        <f t="shared" si="43"/>
        <v>44337</v>
      </c>
      <c r="AK515" s="9">
        <f t="shared" si="44"/>
        <v>44367</v>
      </c>
      <c r="AL515" s="9">
        <f t="shared" si="45"/>
        <v>44377</v>
      </c>
      <c r="AM515" s="10">
        <f t="shared" si="46"/>
        <v>20</v>
      </c>
      <c r="AN515" s="11">
        <f t="shared" si="47"/>
        <v>6840</v>
      </c>
    </row>
    <row r="516" spans="1:40" hidden="1" x14ac:dyDescent="0.2">
      <c r="A516" s="1" t="s">
        <v>1625</v>
      </c>
      <c r="B516" s="1" t="s">
        <v>984</v>
      </c>
      <c r="C516" s="1" t="s">
        <v>1186</v>
      </c>
      <c r="D516" s="1" t="s">
        <v>974</v>
      </c>
      <c r="E516" s="3">
        <v>200</v>
      </c>
      <c r="F516" s="1" t="s">
        <v>36</v>
      </c>
      <c r="G516" s="1" t="s">
        <v>1626</v>
      </c>
      <c r="H516" s="4">
        <v>-988.68</v>
      </c>
      <c r="I516" s="1" t="s">
        <v>1213</v>
      </c>
      <c r="J516" s="1" t="s">
        <v>1214</v>
      </c>
      <c r="K516" s="1" t="s">
        <v>1215</v>
      </c>
      <c r="L516" s="1" t="s">
        <v>1216</v>
      </c>
      <c r="M516" s="1" t="s">
        <v>1217</v>
      </c>
      <c r="N516" s="1" t="s">
        <v>41</v>
      </c>
      <c r="O516" s="1" t="s">
        <v>1545</v>
      </c>
      <c r="P516" s="3">
        <v>342</v>
      </c>
      <c r="R516" s="1" t="s">
        <v>1627</v>
      </c>
      <c r="S516" s="1" t="s">
        <v>44</v>
      </c>
      <c r="T516" s="1" t="s">
        <v>1219</v>
      </c>
      <c r="V516" s="1" t="s">
        <v>46</v>
      </c>
      <c r="W516" s="1" t="s">
        <v>47</v>
      </c>
      <c r="X516" s="1" t="s">
        <v>984</v>
      </c>
      <c r="AB516" s="4">
        <v>988.68</v>
      </c>
      <c r="AC516" s="4">
        <v>217.51</v>
      </c>
      <c r="AF516" s="1" t="s">
        <v>1041</v>
      </c>
      <c r="AI516" s="9">
        <f t="shared" ref="AI516:AI579" si="48">DATEVALUE(A516)</f>
        <v>44373</v>
      </c>
      <c r="AJ516" s="9">
        <f t="shared" ref="AJ516:AJ579" si="49">DATEVALUE(X516)</f>
        <v>44343</v>
      </c>
      <c r="AK516" s="9">
        <f t="shared" ref="AK516:AK579" si="50">30+AJ516</f>
        <v>44373</v>
      </c>
      <c r="AL516" s="9">
        <f t="shared" ref="AL516:AL579" si="51">MAX(AI516,AK516)</f>
        <v>44373</v>
      </c>
      <c r="AM516" s="10">
        <f t="shared" ref="AM516:AM579" si="52">+O516-AL516</f>
        <v>24</v>
      </c>
      <c r="AN516" s="11">
        <f t="shared" ref="AN516:AN579" si="53">+AM516*H516</f>
        <v>-23728.32</v>
      </c>
    </row>
    <row r="517" spans="1:40" x14ac:dyDescent="0.2">
      <c r="A517" s="1" t="s">
        <v>1595</v>
      </c>
      <c r="B517" s="1" t="s">
        <v>1331</v>
      </c>
      <c r="C517" s="1" t="s">
        <v>1447</v>
      </c>
      <c r="D517" s="1" t="s">
        <v>35</v>
      </c>
      <c r="E517" s="3">
        <v>243</v>
      </c>
      <c r="F517" s="1" t="s">
        <v>36</v>
      </c>
      <c r="G517" s="1" t="s">
        <v>1628</v>
      </c>
      <c r="H517" s="4">
        <v>342</v>
      </c>
      <c r="I517" s="1" t="s">
        <v>1605</v>
      </c>
      <c r="J517" s="1" t="s">
        <v>1606</v>
      </c>
      <c r="K517" s="1" t="s">
        <v>1607</v>
      </c>
      <c r="N517" s="1" t="s">
        <v>41</v>
      </c>
      <c r="O517" s="1" t="s">
        <v>1545</v>
      </c>
      <c r="P517" s="3">
        <v>348</v>
      </c>
      <c r="R517" s="1" t="s">
        <v>1624</v>
      </c>
      <c r="S517" s="1" t="s">
        <v>44</v>
      </c>
      <c r="T517" s="1" t="s">
        <v>1609</v>
      </c>
      <c r="V517" s="1" t="s">
        <v>65</v>
      </c>
      <c r="W517" s="1" t="s">
        <v>66</v>
      </c>
      <c r="X517" s="1" t="s">
        <v>1439</v>
      </c>
      <c r="AB517" s="4">
        <v>342</v>
      </c>
      <c r="AC517" s="4">
        <v>34.200000000000003</v>
      </c>
      <c r="AF517" s="1" t="s">
        <v>152</v>
      </c>
      <c r="AI517" s="9">
        <f t="shared" si="48"/>
        <v>44408</v>
      </c>
      <c r="AJ517" s="9">
        <f t="shared" si="49"/>
        <v>44370</v>
      </c>
      <c r="AK517" s="9">
        <f t="shared" si="50"/>
        <v>44400</v>
      </c>
      <c r="AL517" s="9">
        <f t="shared" si="51"/>
        <v>44408</v>
      </c>
      <c r="AM517" s="10">
        <f t="shared" si="52"/>
        <v>-11</v>
      </c>
      <c r="AN517" s="11">
        <f t="shared" si="53"/>
        <v>-3762</v>
      </c>
    </row>
    <row r="518" spans="1:40" x14ac:dyDescent="0.2">
      <c r="A518" s="1" t="s">
        <v>1629</v>
      </c>
      <c r="B518" s="1" t="s">
        <v>1447</v>
      </c>
      <c r="C518" s="1" t="s">
        <v>1447</v>
      </c>
      <c r="D518" s="1" t="s">
        <v>35</v>
      </c>
      <c r="E518" s="3">
        <v>245</v>
      </c>
      <c r="F518" s="1" t="s">
        <v>36</v>
      </c>
      <c r="G518" s="1" t="s">
        <v>1630</v>
      </c>
      <c r="H518" s="4">
        <v>988.73</v>
      </c>
      <c r="I518" s="1" t="s">
        <v>1213</v>
      </c>
      <c r="J518" s="1" t="s">
        <v>1214</v>
      </c>
      <c r="K518" s="1" t="s">
        <v>1215</v>
      </c>
      <c r="L518" s="1" t="s">
        <v>1216</v>
      </c>
      <c r="M518" s="1" t="s">
        <v>1217</v>
      </c>
      <c r="N518" s="1" t="s">
        <v>41</v>
      </c>
      <c r="O518" s="1" t="s">
        <v>1545</v>
      </c>
      <c r="P518" s="3">
        <v>342</v>
      </c>
      <c r="R518" s="1" t="s">
        <v>1631</v>
      </c>
      <c r="S518" s="1" t="s">
        <v>44</v>
      </c>
      <c r="T518" s="1" t="s">
        <v>1219</v>
      </c>
      <c r="V518" s="1" t="s">
        <v>46</v>
      </c>
      <c r="W518" s="1" t="s">
        <v>47</v>
      </c>
      <c r="X518" s="1" t="s">
        <v>1447</v>
      </c>
      <c r="AB518" s="4">
        <v>988.73</v>
      </c>
      <c r="AC518" s="4">
        <v>217.52</v>
      </c>
      <c r="AF518" s="1" t="s">
        <v>1041</v>
      </c>
      <c r="AI518" s="9">
        <f t="shared" si="48"/>
        <v>44405</v>
      </c>
      <c r="AJ518" s="9">
        <f t="shared" si="49"/>
        <v>44375</v>
      </c>
      <c r="AK518" s="9">
        <f t="shared" si="50"/>
        <v>44405</v>
      </c>
      <c r="AL518" s="9">
        <f t="shared" si="51"/>
        <v>44405</v>
      </c>
      <c r="AM518" s="10">
        <f t="shared" si="52"/>
        <v>-8</v>
      </c>
      <c r="AN518" s="11">
        <f t="shared" si="53"/>
        <v>-7909.84</v>
      </c>
    </row>
    <row r="519" spans="1:40" x14ac:dyDescent="0.2">
      <c r="A519" s="1" t="s">
        <v>1632</v>
      </c>
      <c r="B519" s="1" t="s">
        <v>1407</v>
      </c>
      <c r="C519" s="1" t="s">
        <v>1571</v>
      </c>
      <c r="D519" s="1" t="s">
        <v>35</v>
      </c>
      <c r="E519" s="3">
        <v>255</v>
      </c>
      <c r="F519" s="1" t="s">
        <v>36</v>
      </c>
      <c r="G519" s="1" t="s">
        <v>1633</v>
      </c>
      <c r="H519" s="4">
        <v>662</v>
      </c>
      <c r="I519" s="1" t="s">
        <v>1634</v>
      </c>
      <c r="J519" s="1" t="s">
        <v>1635</v>
      </c>
      <c r="K519" s="1" t="s">
        <v>1636</v>
      </c>
      <c r="L519" s="1" t="s">
        <v>368</v>
      </c>
      <c r="M519" s="1" t="s">
        <v>1637</v>
      </c>
      <c r="N519" s="1" t="s">
        <v>41</v>
      </c>
      <c r="O519" s="1" t="s">
        <v>1545</v>
      </c>
      <c r="P519" s="3">
        <v>344</v>
      </c>
      <c r="R519" s="1" t="s">
        <v>1638</v>
      </c>
      <c r="S519" s="1" t="s">
        <v>44</v>
      </c>
      <c r="T519" s="1" t="s">
        <v>1639</v>
      </c>
      <c r="V519" s="1" t="s">
        <v>65</v>
      </c>
      <c r="W519" s="1" t="s">
        <v>66</v>
      </c>
      <c r="X519" s="1" t="s">
        <v>1571</v>
      </c>
      <c r="AB519" s="4">
        <v>662</v>
      </c>
      <c r="AC519" s="4">
        <v>145.63999999999999</v>
      </c>
      <c r="AF519" s="1" t="s">
        <v>1074</v>
      </c>
      <c r="AI519" s="9">
        <f t="shared" si="48"/>
        <v>44439</v>
      </c>
      <c r="AJ519" s="9">
        <f t="shared" si="49"/>
        <v>44382</v>
      </c>
      <c r="AK519" s="9">
        <f t="shared" si="50"/>
        <v>44412</v>
      </c>
      <c r="AL519" s="9">
        <f t="shared" si="51"/>
        <v>44439</v>
      </c>
      <c r="AM519" s="10">
        <f t="shared" si="52"/>
        <v>-42</v>
      </c>
      <c r="AN519" s="11">
        <f t="shared" si="53"/>
        <v>-27804</v>
      </c>
    </row>
    <row r="520" spans="1:40" x14ac:dyDescent="0.2">
      <c r="A520" s="1" t="s">
        <v>1595</v>
      </c>
      <c r="B520" s="1" t="s">
        <v>1192</v>
      </c>
      <c r="C520" s="1" t="s">
        <v>1541</v>
      </c>
      <c r="D520" s="1" t="s">
        <v>35</v>
      </c>
      <c r="E520" s="3">
        <v>257</v>
      </c>
      <c r="F520" s="1" t="s">
        <v>36</v>
      </c>
      <c r="G520" s="1" t="s">
        <v>1640</v>
      </c>
      <c r="H520" s="4">
        <v>388</v>
      </c>
      <c r="I520" s="1" t="s">
        <v>1054</v>
      </c>
      <c r="J520" s="1" t="s">
        <v>1055</v>
      </c>
      <c r="K520" s="1" t="s">
        <v>1056</v>
      </c>
      <c r="L520" s="1" t="s">
        <v>1057</v>
      </c>
      <c r="M520" s="1" t="s">
        <v>1058</v>
      </c>
      <c r="N520" s="1" t="s">
        <v>41</v>
      </c>
      <c r="O520" s="1" t="s">
        <v>1545</v>
      </c>
      <c r="P520" s="3">
        <v>345</v>
      </c>
      <c r="R520" s="1" t="s">
        <v>1641</v>
      </c>
      <c r="S520" s="1" t="s">
        <v>44</v>
      </c>
      <c r="T520" s="1" t="s">
        <v>1060</v>
      </c>
      <c r="V520" s="1" t="s">
        <v>46</v>
      </c>
      <c r="W520" s="1" t="s">
        <v>47</v>
      </c>
      <c r="X520" s="1" t="s">
        <v>1541</v>
      </c>
      <c r="AB520" s="4">
        <v>388</v>
      </c>
      <c r="AC520" s="4">
        <v>85.36</v>
      </c>
      <c r="AF520" s="1" t="s">
        <v>489</v>
      </c>
      <c r="AI520" s="9">
        <f t="shared" si="48"/>
        <v>44408</v>
      </c>
      <c r="AJ520" s="9">
        <f t="shared" si="49"/>
        <v>44383</v>
      </c>
      <c r="AK520" s="9">
        <f t="shared" si="50"/>
        <v>44413</v>
      </c>
      <c r="AL520" s="9">
        <f t="shared" si="51"/>
        <v>44413</v>
      </c>
      <c r="AM520" s="10">
        <f t="shared" si="52"/>
        <v>-16</v>
      </c>
      <c r="AN520" s="11">
        <f t="shared" si="53"/>
        <v>-6208</v>
      </c>
    </row>
    <row r="521" spans="1:40" x14ac:dyDescent="0.2">
      <c r="A521" s="1" t="s">
        <v>1595</v>
      </c>
      <c r="B521" s="1" t="s">
        <v>1192</v>
      </c>
      <c r="C521" s="1" t="s">
        <v>1541</v>
      </c>
      <c r="D521" s="1" t="s">
        <v>35</v>
      </c>
      <c r="E521" s="3">
        <v>258</v>
      </c>
      <c r="F521" s="1" t="s">
        <v>36</v>
      </c>
      <c r="G521" s="1" t="s">
        <v>1642</v>
      </c>
      <c r="H521" s="4">
        <v>121.25</v>
      </c>
      <c r="I521" s="1" t="s">
        <v>1054</v>
      </c>
      <c r="J521" s="1" t="s">
        <v>1055</v>
      </c>
      <c r="K521" s="1" t="s">
        <v>1056</v>
      </c>
      <c r="L521" s="1" t="s">
        <v>1057</v>
      </c>
      <c r="M521" s="1" t="s">
        <v>1058</v>
      </c>
      <c r="N521" s="1" t="s">
        <v>41</v>
      </c>
      <c r="O521" s="1" t="s">
        <v>1545</v>
      </c>
      <c r="P521" s="3">
        <v>345</v>
      </c>
      <c r="R521" s="1" t="s">
        <v>1643</v>
      </c>
      <c r="S521" s="1" t="s">
        <v>44</v>
      </c>
      <c r="T521" s="1" t="s">
        <v>1060</v>
      </c>
      <c r="V521" s="1" t="s">
        <v>46</v>
      </c>
      <c r="W521" s="1" t="s">
        <v>47</v>
      </c>
      <c r="X521" s="1" t="s">
        <v>1541</v>
      </c>
      <c r="AB521" s="4">
        <v>121.25</v>
      </c>
      <c r="AC521" s="4">
        <v>26.68</v>
      </c>
      <c r="AF521" s="1" t="s">
        <v>489</v>
      </c>
      <c r="AI521" s="9">
        <f t="shared" si="48"/>
        <v>44408</v>
      </c>
      <c r="AJ521" s="9">
        <f t="shared" si="49"/>
        <v>44383</v>
      </c>
      <c r="AK521" s="9">
        <f t="shared" si="50"/>
        <v>44413</v>
      </c>
      <c r="AL521" s="9">
        <f t="shared" si="51"/>
        <v>44413</v>
      </c>
      <c r="AM521" s="10">
        <f t="shared" si="52"/>
        <v>-16</v>
      </c>
      <c r="AN521" s="11">
        <f t="shared" si="53"/>
        <v>-1940</v>
      </c>
    </row>
    <row r="522" spans="1:40" x14ac:dyDescent="0.2">
      <c r="A522" s="1" t="s">
        <v>1192</v>
      </c>
      <c r="B522" s="1" t="s">
        <v>1192</v>
      </c>
      <c r="C522" s="1" t="s">
        <v>1541</v>
      </c>
      <c r="D522" s="1" t="s">
        <v>35</v>
      </c>
      <c r="E522" s="3">
        <v>259</v>
      </c>
      <c r="F522" s="1" t="s">
        <v>36</v>
      </c>
      <c r="G522" s="1" t="s">
        <v>1644</v>
      </c>
      <c r="H522" s="4">
        <v>315.07</v>
      </c>
      <c r="I522" s="1" t="s">
        <v>1645</v>
      </c>
      <c r="J522" s="1" t="s">
        <v>1646</v>
      </c>
      <c r="K522" s="1" t="s">
        <v>147</v>
      </c>
      <c r="L522" s="1" t="s">
        <v>148</v>
      </c>
      <c r="M522" s="1" t="s">
        <v>1647</v>
      </c>
      <c r="N522" s="1" t="s">
        <v>41</v>
      </c>
      <c r="O522" s="1" t="s">
        <v>1545</v>
      </c>
      <c r="P522" s="3">
        <v>346</v>
      </c>
      <c r="R522" s="1" t="s">
        <v>1648</v>
      </c>
      <c r="S522" s="1" t="s">
        <v>44</v>
      </c>
      <c r="T522" s="1" t="s">
        <v>1649</v>
      </c>
      <c r="V522" s="1" t="s">
        <v>46</v>
      </c>
      <c r="W522" s="1" t="s">
        <v>47</v>
      </c>
      <c r="X522" s="1" t="s">
        <v>1541</v>
      </c>
      <c r="AB522" s="4">
        <v>315.07</v>
      </c>
      <c r="AC522" s="4">
        <v>69.31</v>
      </c>
      <c r="AF522" s="1" t="s">
        <v>352</v>
      </c>
      <c r="AI522" s="9">
        <f t="shared" si="48"/>
        <v>44377</v>
      </c>
      <c r="AJ522" s="9">
        <f t="shared" si="49"/>
        <v>44383</v>
      </c>
      <c r="AK522" s="9">
        <f t="shared" si="50"/>
        <v>44413</v>
      </c>
      <c r="AL522" s="9">
        <f t="shared" si="51"/>
        <v>44413</v>
      </c>
      <c r="AM522" s="10">
        <f t="shared" si="52"/>
        <v>-16</v>
      </c>
      <c r="AN522" s="11">
        <f t="shared" si="53"/>
        <v>-5041.12</v>
      </c>
    </row>
    <row r="523" spans="1:40" hidden="1" x14ac:dyDescent="0.2">
      <c r="A523" s="1" t="s">
        <v>1599</v>
      </c>
      <c r="B523" s="1" t="s">
        <v>1599</v>
      </c>
      <c r="C523" s="1" t="s">
        <v>1599</v>
      </c>
      <c r="D523" s="1" t="s">
        <v>78</v>
      </c>
      <c r="E523" s="3">
        <v>20175</v>
      </c>
      <c r="F523" s="1" t="s">
        <v>77</v>
      </c>
      <c r="G523" s="1" t="s">
        <v>78</v>
      </c>
      <c r="H523" s="4">
        <v>42340.11</v>
      </c>
      <c r="I523" s="1" t="s">
        <v>372</v>
      </c>
      <c r="N523" s="1" t="s">
        <v>373</v>
      </c>
      <c r="O523" s="1" t="s">
        <v>1545</v>
      </c>
      <c r="P523" s="3">
        <v>341</v>
      </c>
      <c r="R523" s="1" t="s">
        <v>1650</v>
      </c>
      <c r="S523" s="1" t="s">
        <v>44</v>
      </c>
      <c r="X523" s="1" t="s">
        <v>1561</v>
      </c>
      <c r="AB523" s="4">
        <v>0</v>
      </c>
      <c r="AC523" s="4">
        <v>0</v>
      </c>
      <c r="AI523" s="9">
        <f t="shared" si="48"/>
        <v>44396</v>
      </c>
      <c r="AJ523" s="9">
        <f t="shared" si="49"/>
        <v>44389</v>
      </c>
      <c r="AK523" s="9">
        <f t="shared" si="50"/>
        <v>44419</v>
      </c>
      <c r="AL523" s="9">
        <f t="shared" si="51"/>
        <v>44419</v>
      </c>
      <c r="AM523" s="10">
        <f t="shared" si="52"/>
        <v>-22</v>
      </c>
      <c r="AN523" s="11">
        <f t="shared" si="53"/>
        <v>-931482.42</v>
      </c>
    </row>
    <row r="524" spans="1:40" hidden="1" x14ac:dyDescent="0.2">
      <c r="A524" s="1" t="s">
        <v>1599</v>
      </c>
      <c r="B524" s="1" t="s">
        <v>1599</v>
      </c>
      <c r="C524" s="1" t="s">
        <v>1599</v>
      </c>
      <c r="D524" s="1" t="s">
        <v>78</v>
      </c>
      <c r="E524" s="3">
        <v>20176</v>
      </c>
      <c r="F524" s="1" t="s">
        <v>77</v>
      </c>
      <c r="G524" s="1" t="s">
        <v>78</v>
      </c>
      <c r="H524" s="4">
        <v>749.06</v>
      </c>
      <c r="I524" s="1" t="s">
        <v>372</v>
      </c>
      <c r="N524" s="1" t="s">
        <v>373</v>
      </c>
      <c r="O524" s="1" t="s">
        <v>1545</v>
      </c>
      <c r="P524" s="3">
        <v>341</v>
      </c>
      <c r="R524" s="1" t="s">
        <v>1651</v>
      </c>
      <c r="S524" s="1" t="s">
        <v>44</v>
      </c>
      <c r="X524" s="1" t="s">
        <v>1561</v>
      </c>
      <c r="AB524" s="4">
        <v>0</v>
      </c>
      <c r="AC524" s="4">
        <v>0</v>
      </c>
      <c r="AI524" s="9">
        <f t="shared" si="48"/>
        <v>44396</v>
      </c>
      <c r="AJ524" s="9">
        <f t="shared" si="49"/>
        <v>44389</v>
      </c>
      <c r="AK524" s="9">
        <f t="shared" si="50"/>
        <v>44419</v>
      </c>
      <c r="AL524" s="9">
        <f t="shared" si="51"/>
        <v>44419</v>
      </c>
      <c r="AM524" s="10">
        <f t="shared" si="52"/>
        <v>-22</v>
      </c>
      <c r="AN524" s="11">
        <f t="shared" si="53"/>
        <v>-16479.32</v>
      </c>
    </row>
    <row r="525" spans="1:40" hidden="1" x14ac:dyDescent="0.2">
      <c r="A525" s="1" t="s">
        <v>1652</v>
      </c>
      <c r="B525" s="1" t="s">
        <v>1652</v>
      </c>
      <c r="C525" s="1" t="s">
        <v>1652</v>
      </c>
      <c r="D525" s="1" t="s">
        <v>78</v>
      </c>
      <c r="E525" s="3">
        <v>20177</v>
      </c>
      <c r="F525" s="1" t="s">
        <v>77</v>
      </c>
      <c r="G525" s="1" t="s">
        <v>78</v>
      </c>
      <c r="H525" s="4">
        <v>400</v>
      </c>
      <c r="I525" s="1" t="s">
        <v>127</v>
      </c>
      <c r="K525" s="1" t="s">
        <v>102</v>
      </c>
      <c r="N525" s="1" t="s">
        <v>116</v>
      </c>
      <c r="O525" s="1" t="s">
        <v>1549</v>
      </c>
      <c r="P525" s="3">
        <v>349</v>
      </c>
      <c r="R525" s="1" t="s">
        <v>1653</v>
      </c>
      <c r="S525" s="1" t="s">
        <v>44</v>
      </c>
      <c r="X525" s="1" t="s">
        <v>1535</v>
      </c>
      <c r="AB525" s="4">
        <v>0</v>
      </c>
      <c r="AC525" s="4">
        <v>0</v>
      </c>
      <c r="AI525" s="9">
        <f t="shared" si="48"/>
        <v>44410</v>
      </c>
      <c r="AJ525" s="9">
        <f t="shared" si="49"/>
        <v>44379</v>
      </c>
      <c r="AK525" s="9">
        <f t="shared" si="50"/>
        <v>44409</v>
      </c>
      <c r="AL525" s="9">
        <f t="shared" si="51"/>
        <v>44410</v>
      </c>
      <c r="AM525" s="10">
        <f t="shared" si="52"/>
        <v>1</v>
      </c>
      <c r="AN525" s="11">
        <f t="shared" si="53"/>
        <v>400</v>
      </c>
    </row>
    <row r="526" spans="1:40" hidden="1" x14ac:dyDescent="0.2">
      <c r="A526" s="1" t="s">
        <v>1652</v>
      </c>
      <c r="B526" s="1" t="s">
        <v>1652</v>
      </c>
      <c r="C526" s="1" t="s">
        <v>1652</v>
      </c>
      <c r="D526" s="1" t="s">
        <v>78</v>
      </c>
      <c r="E526" s="3">
        <v>20178</v>
      </c>
      <c r="F526" s="1" t="s">
        <v>77</v>
      </c>
      <c r="G526" s="1" t="s">
        <v>78</v>
      </c>
      <c r="H526" s="4">
        <v>1551.55</v>
      </c>
      <c r="I526" s="1" t="s">
        <v>1654</v>
      </c>
      <c r="K526" s="1" t="s">
        <v>102</v>
      </c>
      <c r="L526" s="1" t="s">
        <v>1655</v>
      </c>
      <c r="M526" s="1" t="s">
        <v>1656</v>
      </c>
      <c r="N526" s="1" t="s">
        <v>41</v>
      </c>
      <c r="O526" s="1" t="s">
        <v>1549</v>
      </c>
      <c r="P526" s="3">
        <v>350</v>
      </c>
      <c r="R526" s="1" t="s">
        <v>1657</v>
      </c>
      <c r="S526" s="1" t="s">
        <v>44</v>
      </c>
      <c r="X526" s="1" t="s">
        <v>1535</v>
      </c>
      <c r="AB526" s="4">
        <v>0</v>
      </c>
      <c r="AC526" s="4">
        <v>0</v>
      </c>
      <c r="AI526" s="9">
        <f t="shared" si="48"/>
        <v>44410</v>
      </c>
      <c r="AJ526" s="9">
        <f t="shared" si="49"/>
        <v>44379</v>
      </c>
      <c r="AK526" s="9">
        <f t="shared" si="50"/>
        <v>44409</v>
      </c>
      <c r="AL526" s="9">
        <f t="shared" si="51"/>
        <v>44410</v>
      </c>
      <c r="AM526" s="10">
        <f t="shared" si="52"/>
        <v>1</v>
      </c>
      <c r="AN526" s="11">
        <f t="shared" si="53"/>
        <v>1551.55</v>
      </c>
    </row>
    <row r="527" spans="1:40" hidden="1" x14ac:dyDescent="0.2">
      <c r="A527" s="1" t="s">
        <v>1652</v>
      </c>
      <c r="B527" s="1" t="s">
        <v>1652</v>
      </c>
      <c r="C527" s="1" t="s">
        <v>1652</v>
      </c>
      <c r="D527" s="1" t="s">
        <v>78</v>
      </c>
      <c r="E527" s="3">
        <v>20179</v>
      </c>
      <c r="F527" s="1" t="s">
        <v>77</v>
      </c>
      <c r="G527" s="1" t="s">
        <v>78</v>
      </c>
      <c r="H527" s="4">
        <v>1551.55</v>
      </c>
      <c r="I527" s="1" t="s">
        <v>1658</v>
      </c>
      <c r="K527" s="1" t="s">
        <v>1659</v>
      </c>
      <c r="L527" s="1" t="s">
        <v>1660</v>
      </c>
      <c r="M527" s="1" t="s">
        <v>1661</v>
      </c>
      <c r="N527" s="1" t="s">
        <v>41</v>
      </c>
      <c r="O527" s="1" t="s">
        <v>1549</v>
      </c>
      <c r="P527" s="3">
        <v>351</v>
      </c>
      <c r="R527" s="1" t="s">
        <v>1662</v>
      </c>
      <c r="S527" s="1" t="s">
        <v>44</v>
      </c>
      <c r="X527" s="1" t="s">
        <v>1571</v>
      </c>
      <c r="AB527" s="4">
        <v>0</v>
      </c>
      <c r="AC527" s="4">
        <v>0</v>
      </c>
      <c r="AI527" s="9">
        <f t="shared" si="48"/>
        <v>44410</v>
      </c>
      <c r="AJ527" s="9">
        <f t="shared" si="49"/>
        <v>44382</v>
      </c>
      <c r="AK527" s="9">
        <f t="shared" si="50"/>
        <v>44412</v>
      </c>
      <c r="AL527" s="9">
        <f t="shared" si="51"/>
        <v>44412</v>
      </c>
      <c r="AM527" s="10">
        <f t="shared" si="52"/>
        <v>-1</v>
      </c>
      <c r="AN527" s="11">
        <f t="shared" si="53"/>
        <v>-1551.55</v>
      </c>
    </row>
    <row r="528" spans="1:40" x14ac:dyDescent="0.2">
      <c r="A528" s="1" t="s">
        <v>1518</v>
      </c>
      <c r="B528" s="1" t="s">
        <v>1186</v>
      </c>
      <c r="C528" s="1" t="s">
        <v>1408</v>
      </c>
      <c r="D528" s="1" t="s">
        <v>35</v>
      </c>
      <c r="E528" s="3">
        <v>207</v>
      </c>
      <c r="F528" s="1" t="s">
        <v>36</v>
      </c>
      <c r="G528" s="1" t="s">
        <v>1663</v>
      </c>
      <c r="H528" s="4">
        <v>840.75</v>
      </c>
      <c r="I528" s="1" t="s">
        <v>1004</v>
      </c>
      <c r="J528" s="1" t="s">
        <v>1005</v>
      </c>
      <c r="K528" s="1" t="s">
        <v>380</v>
      </c>
      <c r="L528" s="1" t="s">
        <v>94</v>
      </c>
      <c r="M528" s="1" t="s">
        <v>1006</v>
      </c>
      <c r="N528" s="1" t="s">
        <v>41</v>
      </c>
      <c r="O528" s="1" t="s">
        <v>1612</v>
      </c>
      <c r="P528" s="3">
        <v>355</v>
      </c>
      <c r="R528" s="1" t="s">
        <v>1664</v>
      </c>
      <c r="S528" s="1" t="s">
        <v>44</v>
      </c>
      <c r="T528" s="1" t="s">
        <v>1008</v>
      </c>
      <c r="V528" s="1" t="s">
        <v>46</v>
      </c>
      <c r="W528" s="1" t="s">
        <v>47</v>
      </c>
      <c r="X528" s="1" t="s">
        <v>1379</v>
      </c>
      <c r="AB528" s="4">
        <v>840.75</v>
      </c>
      <c r="AC528" s="4">
        <v>184.97</v>
      </c>
      <c r="AF528" s="1" t="s">
        <v>1009</v>
      </c>
      <c r="AI528" s="9">
        <f t="shared" si="48"/>
        <v>44407</v>
      </c>
      <c r="AJ528" s="9">
        <f t="shared" si="49"/>
        <v>44349</v>
      </c>
      <c r="AK528" s="9">
        <f t="shared" si="50"/>
        <v>44379</v>
      </c>
      <c r="AL528" s="9">
        <f t="shared" si="51"/>
        <v>44407</v>
      </c>
      <c r="AM528" s="10">
        <f t="shared" si="52"/>
        <v>5</v>
      </c>
      <c r="AN528" s="11">
        <f t="shared" si="53"/>
        <v>4203.75</v>
      </c>
    </row>
    <row r="529" spans="1:40" x14ac:dyDescent="0.2">
      <c r="A529" s="1" t="s">
        <v>1665</v>
      </c>
      <c r="B529" s="1" t="s">
        <v>1319</v>
      </c>
      <c r="C529" s="1" t="s">
        <v>1522</v>
      </c>
      <c r="D529" s="1" t="s">
        <v>35</v>
      </c>
      <c r="E529" s="3">
        <v>229</v>
      </c>
      <c r="F529" s="1" t="s">
        <v>36</v>
      </c>
      <c r="G529" s="1" t="s">
        <v>1666</v>
      </c>
      <c r="H529" s="4">
        <v>48.3</v>
      </c>
      <c r="I529" s="1" t="s">
        <v>417</v>
      </c>
      <c r="J529" s="1" t="s">
        <v>418</v>
      </c>
      <c r="K529" s="1" t="s">
        <v>282</v>
      </c>
      <c r="N529" s="1" t="s">
        <v>41</v>
      </c>
      <c r="O529" s="1" t="s">
        <v>1612</v>
      </c>
      <c r="P529" s="3">
        <v>353</v>
      </c>
      <c r="R529" s="1" t="s">
        <v>1667</v>
      </c>
      <c r="S529" s="1" t="s">
        <v>44</v>
      </c>
      <c r="T529" s="1" t="s">
        <v>420</v>
      </c>
      <c r="V529" s="1" t="s">
        <v>46</v>
      </c>
      <c r="W529" s="1" t="s">
        <v>47</v>
      </c>
      <c r="X529" s="1" t="s">
        <v>1522</v>
      </c>
      <c r="AB529" s="4">
        <v>48.3</v>
      </c>
      <c r="AC529" s="4">
        <v>10.63</v>
      </c>
      <c r="AF529" s="1" t="s">
        <v>76</v>
      </c>
      <c r="AI529" s="9">
        <f t="shared" si="48"/>
        <v>44424</v>
      </c>
      <c r="AJ529" s="9">
        <f t="shared" si="49"/>
        <v>44364</v>
      </c>
      <c r="AK529" s="9">
        <f t="shared" si="50"/>
        <v>44394</v>
      </c>
      <c r="AL529" s="9">
        <f t="shared" si="51"/>
        <v>44424</v>
      </c>
      <c r="AM529" s="10">
        <f t="shared" si="52"/>
        <v>-12</v>
      </c>
      <c r="AN529" s="11">
        <f t="shared" si="53"/>
        <v>-579.59999999999991</v>
      </c>
    </row>
    <row r="530" spans="1:40" x14ac:dyDescent="0.2">
      <c r="A530" s="1" t="s">
        <v>1668</v>
      </c>
      <c r="B530" s="1" t="s">
        <v>1669</v>
      </c>
      <c r="C530" s="1" t="s">
        <v>1498</v>
      </c>
      <c r="D530" s="1" t="s">
        <v>35</v>
      </c>
      <c r="E530" s="3">
        <v>271</v>
      </c>
      <c r="F530" s="1" t="s">
        <v>36</v>
      </c>
      <c r="G530" s="1" t="s">
        <v>1670</v>
      </c>
      <c r="H530" s="4">
        <v>2340.09</v>
      </c>
      <c r="I530" s="1" t="s">
        <v>417</v>
      </c>
      <c r="J530" s="1" t="s">
        <v>418</v>
      </c>
      <c r="K530" s="1" t="s">
        <v>282</v>
      </c>
      <c r="N530" s="1" t="s">
        <v>41</v>
      </c>
      <c r="O530" s="1" t="s">
        <v>1612</v>
      </c>
      <c r="P530" s="3">
        <v>354</v>
      </c>
      <c r="R530" s="1" t="s">
        <v>1671</v>
      </c>
      <c r="S530" s="1" t="s">
        <v>44</v>
      </c>
      <c r="T530" s="1" t="s">
        <v>797</v>
      </c>
      <c r="V530" s="1" t="s">
        <v>46</v>
      </c>
      <c r="W530" s="1" t="s">
        <v>47</v>
      </c>
      <c r="X530" s="1" t="s">
        <v>1498</v>
      </c>
      <c r="AB530" s="4">
        <v>2340.09</v>
      </c>
      <c r="AC530" s="4">
        <v>514.82000000000005</v>
      </c>
      <c r="AF530" s="1" t="s">
        <v>140</v>
      </c>
      <c r="AI530" s="9">
        <f t="shared" si="48"/>
        <v>44431</v>
      </c>
      <c r="AJ530" s="9">
        <f t="shared" si="49"/>
        <v>44392</v>
      </c>
      <c r="AK530" s="9">
        <f t="shared" si="50"/>
        <v>44422</v>
      </c>
      <c r="AL530" s="9">
        <f t="shared" si="51"/>
        <v>44431</v>
      </c>
      <c r="AM530" s="10">
        <f t="shared" si="52"/>
        <v>-19</v>
      </c>
      <c r="AN530" s="11">
        <f t="shared" si="53"/>
        <v>-44461.710000000006</v>
      </c>
    </row>
    <row r="531" spans="1:40" x14ac:dyDescent="0.2">
      <c r="A531" s="1" t="s">
        <v>1632</v>
      </c>
      <c r="B531" s="1" t="s">
        <v>1592</v>
      </c>
      <c r="C531" s="1" t="s">
        <v>1595</v>
      </c>
      <c r="D531" s="1" t="s">
        <v>35</v>
      </c>
      <c r="E531" s="3">
        <v>279</v>
      </c>
      <c r="F531" s="1" t="s">
        <v>36</v>
      </c>
      <c r="G531" s="1" t="s">
        <v>1672</v>
      </c>
      <c r="H531" s="4">
        <v>3223</v>
      </c>
      <c r="I531" s="1" t="s">
        <v>497</v>
      </c>
      <c r="J531" s="1" t="s">
        <v>498</v>
      </c>
      <c r="K531" s="1" t="s">
        <v>499</v>
      </c>
      <c r="N531" s="1" t="s">
        <v>41</v>
      </c>
      <c r="O531" s="1" t="s">
        <v>1612</v>
      </c>
      <c r="P531" s="3">
        <v>352</v>
      </c>
      <c r="R531" s="1" t="s">
        <v>1673</v>
      </c>
      <c r="S531" s="1" t="s">
        <v>44</v>
      </c>
      <c r="T531" s="1" t="s">
        <v>1674</v>
      </c>
      <c r="V531" s="1" t="s">
        <v>65</v>
      </c>
      <c r="W531" s="1" t="s">
        <v>66</v>
      </c>
      <c r="X531" s="1" t="s">
        <v>1515</v>
      </c>
      <c r="AB531" s="4">
        <v>3223</v>
      </c>
      <c r="AC531" s="4">
        <v>658.66</v>
      </c>
      <c r="AF531" s="1" t="s">
        <v>1023</v>
      </c>
      <c r="AI531" s="9">
        <f t="shared" si="48"/>
        <v>44439</v>
      </c>
      <c r="AJ531" s="9">
        <f t="shared" si="49"/>
        <v>44394</v>
      </c>
      <c r="AK531" s="9">
        <f t="shared" si="50"/>
        <v>44424</v>
      </c>
      <c r="AL531" s="9">
        <f t="shared" si="51"/>
        <v>44439</v>
      </c>
      <c r="AM531" s="10">
        <f t="shared" si="52"/>
        <v>-27</v>
      </c>
      <c r="AN531" s="11">
        <f t="shared" si="53"/>
        <v>-87021</v>
      </c>
    </row>
    <row r="532" spans="1:40" hidden="1" x14ac:dyDescent="0.2">
      <c r="A532" s="1" t="s">
        <v>1632</v>
      </c>
      <c r="B532" s="1" t="s">
        <v>1675</v>
      </c>
      <c r="C532" s="1" t="s">
        <v>1595</v>
      </c>
      <c r="D532" s="1" t="s">
        <v>974</v>
      </c>
      <c r="E532" s="3">
        <v>281</v>
      </c>
      <c r="F532" s="1" t="s">
        <v>36</v>
      </c>
      <c r="G532" s="1" t="s">
        <v>1676</v>
      </c>
      <c r="H532" s="4">
        <v>-240</v>
      </c>
      <c r="I532" s="1" t="s">
        <v>497</v>
      </c>
      <c r="J532" s="1" t="s">
        <v>498</v>
      </c>
      <c r="K532" s="1" t="s">
        <v>499</v>
      </c>
      <c r="N532" s="1" t="s">
        <v>41</v>
      </c>
      <c r="O532" s="1" t="s">
        <v>1612</v>
      </c>
      <c r="P532" s="3">
        <v>352</v>
      </c>
      <c r="R532" s="1" t="s">
        <v>1677</v>
      </c>
      <c r="S532" s="1" t="s">
        <v>44</v>
      </c>
      <c r="T532" s="1" t="s">
        <v>1674</v>
      </c>
      <c r="V532" s="1" t="s">
        <v>65</v>
      </c>
      <c r="W532" s="1" t="s">
        <v>66</v>
      </c>
      <c r="X532" s="1" t="s">
        <v>1521</v>
      </c>
      <c r="AB532" s="4">
        <v>240</v>
      </c>
      <c r="AC532" s="4">
        <v>52.8</v>
      </c>
      <c r="AF532" s="1" t="s">
        <v>502</v>
      </c>
      <c r="AI532" s="9">
        <f t="shared" si="48"/>
        <v>44439</v>
      </c>
      <c r="AJ532" s="9">
        <f t="shared" si="49"/>
        <v>44403</v>
      </c>
      <c r="AK532" s="9">
        <f t="shared" si="50"/>
        <v>44433</v>
      </c>
      <c r="AL532" s="9">
        <f t="shared" si="51"/>
        <v>44439</v>
      </c>
      <c r="AM532" s="10">
        <f t="shared" si="52"/>
        <v>-27</v>
      </c>
      <c r="AN532" s="11">
        <f t="shared" si="53"/>
        <v>6480</v>
      </c>
    </row>
    <row r="533" spans="1:40" x14ac:dyDescent="0.2">
      <c r="A533" s="1" t="s">
        <v>1632</v>
      </c>
      <c r="B533" s="1" t="s">
        <v>1675</v>
      </c>
      <c r="C533" s="1" t="s">
        <v>1595</v>
      </c>
      <c r="D533" s="1" t="s">
        <v>35</v>
      </c>
      <c r="E533" s="3">
        <v>282</v>
      </c>
      <c r="F533" s="1" t="s">
        <v>36</v>
      </c>
      <c r="G533" s="1" t="s">
        <v>1678</v>
      </c>
      <c r="H533" s="4">
        <v>264</v>
      </c>
      <c r="I533" s="1" t="s">
        <v>497</v>
      </c>
      <c r="J533" s="1" t="s">
        <v>498</v>
      </c>
      <c r="K533" s="1" t="s">
        <v>499</v>
      </c>
      <c r="N533" s="1" t="s">
        <v>41</v>
      </c>
      <c r="O533" s="1" t="s">
        <v>1612</v>
      </c>
      <c r="P533" s="3">
        <v>352</v>
      </c>
      <c r="R533" s="1" t="s">
        <v>1679</v>
      </c>
      <c r="S533" s="1" t="s">
        <v>44</v>
      </c>
      <c r="T533" s="1" t="s">
        <v>1674</v>
      </c>
      <c r="V533" s="1" t="s">
        <v>65</v>
      </c>
      <c r="W533" s="1" t="s">
        <v>66</v>
      </c>
      <c r="X533" s="1" t="s">
        <v>1521</v>
      </c>
      <c r="AB533" s="4">
        <v>264</v>
      </c>
      <c r="AC533" s="4">
        <v>58.08</v>
      </c>
      <c r="AF533" s="1" t="s">
        <v>502</v>
      </c>
      <c r="AI533" s="9">
        <f t="shared" si="48"/>
        <v>44439</v>
      </c>
      <c r="AJ533" s="9">
        <f t="shared" si="49"/>
        <v>44403</v>
      </c>
      <c r="AK533" s="9">
        <f t="shared" si="50"/>
        <v>44433</v>
      </c>
      <c r="AL533" s="9">
        <f t="shared" si="51"/>
        <v>44439</v>
      </c>
      <c r="AM533" s="10">
        <f t="shared" si="52"/>
        <v>-27</v>
      </c>
      <c r="AN533" s="11">
        <f t="shared" si="53"/>
        <v>-7128</v>
      </c>
    </row>
    <row r="534" spans="1:40" x14ac:dyDescent="0.2">
      <c r="A534" s="1" t="s">
        <v>1680</v>
      </c>
      <c r="B534" s="1" t="s">
        <v>1518</v>
      </c>
      <c r="C534" s="1" t="s">
        <v>1518</v>
      </c>
      <c r="D534" s="1" t="s">
        <v>35</v>
      </c>
      <c r="E534" s="3">
        <v>41</v>
      </c>
      <c r="F534" s="1" t="s">
        <v>77</v>
      </c>
      <c r="G534" s="1" t="s">
        <v>1681</v>
      </c>
      <c r="H534" s="4">
        <v>710.51</v>
      </c>
      <c r="I534" s="1" t="s">
        <v>1588</v>
      </c>
      <c r="J534" s="1" t="s">
        <v>1589</v>
      </c>
      <c r="K534" s="1" t="s">
        <v>1590</v>
      </c>
      <c r="L534" s="1" t="s">
        <v>225</v>
      </c>
      <c r="M534" s="1" t="s">
        <v>1591</v>
      </c>
      <c r="N534" s="1" t="s">
        <v>41</v>
      </c>
      <c r="O534" s="1" t="s">
        <v>1682</v>
      </c>
      <c r="P534" s="3">
        <v>356</v>
      </c>
      <c r="R534" s="1" t="s">
        <v>1683</v>
      </c>
      <c r="S534" s="1" t="s">
        <v>44</v>
      </c>
      <c r="T534" s="1" t="s">
        <v>1594</v>
      </c>
      <c r="V534" s="1" t="s">
        <v>46</v>
      </c>
      <c r="W534" s="1" t="s">
        <v>47</v>
      </c>
      <c r="X534" s="1" t="s">
        <v>1518</v>
      </c>
      <c r="AB534" s="4">
        <v>691.36</v>
      </c>
      <c r="AC534" s="4">
        <v>152.1</v>
      </c>
      <c r="AF534" s="1" t="s">
        <v>187</v>
      </c>
      <c r="AI534" s="9">
        <f t="shared" si="48"/>
        <v>44438</v>
      </c>
      <c r="AJ534" s="9">
        <f t="shared" si="49"/>
        <v>44407</v>
      </c>
      <c r="AK534" s="9">
        <f t="shared" si="50"/>
        <v>44437</v>
      </c>
      <c r="AL534" s="9">
        <f t="shared" si="51"/>
        <v>44438</v>
      </c>
      <c r="AM534" s="10">
        <f t="shared" si="52"/>
        <v>-25</v>
      </c>
      <c r="AN534" s="11">
        <f t="shared" si="53"/>
        <v>-17762.75</v>
      </c>
    </row>
    <row r="535" spans="1:40" x14ac:dyDescent="0.2">
      <c r="A535" s="1" t="s">
        <v>1632</v>
      </c>
      <c r="B535" s="1" t="s">
        <v>1629</v>
      </c>
      <c r="C535" s="1" t="s">
        <v>1595</v>
      </c>
      <c r="D535" s="1" t="s">
        <v>35</v>
      </c>
      <c r="E535" s="3">
        <v>283</v>
      </c>
      <c r="F535" s="1" t="s">
        <v>36</v>
      </c>
      <c r="G535" s="1" t="s">
        <v>1684</v>
      </c>
      <c r="H535" s="4">
        <v>97</v>
      </c>
      <c r="I535" s="1" t="s">
        <v>1054</v>
      </c>
      <c r="J535" s="1" t="s">
        <v>1055</v>
      </c>
      <c r="K535" s="1" t="s">
        <v>1056</v>
      </c>
      <c r="L535" s="1" t="s">
        <v>1057</v>
      </c>
      <c r="M535" s="1" t="s">
        <v>1058</v>
      </c>
      <c r="N535" s="1" t="s">
        <v>41</v>
      </c>
      <c r="O535" s="1" t="s">
        <v>1682</v>
      </c>
      <c r="P535" s="3">
        <v>357</v>
      </c>
      <c r="R535" s="1" t="s">
        <v>1685</v>
      </c>
      <c r="S535" s="1" t="s">
        <v>44</v>
      </c>
      <c r="T535" s="1" t="s">
        <v>1060</v>
      </c>
      <c r="V535" s="1" t="s">
        <v>46</v>
      </c>
      <c r="W535" s="1" t="s">
        <v>47</v>
      </c>
      <c r="X535" s="1" t="s">
        <v>1587</v>
      </c>
      <c r="AB535" s="4">
        <v>97</v>
      </c>
      <c r="AC535" s="4">
        <v>21.34</v>
      </c>
      <c r="AF535" s="1" t="s">
        <v>489</v>
      </c>
      <c r="AI535" s="9">
        <f t="shared" si="48"/>
        <v>44439</v>
      </c>
      <c r="AJ535" s="9">
        <f t="shared" si="49"/>
        <v>44406</v>
      </c>
      <c r="AK535" s="9">
        <f t="shared" si="50"/>
        <v>44436</v>
      </c>
      <c r="AL535" s="9">
        <f t="shared" si="51"/>
        <v>44439</v>
      </c>
      <c r="AM535" s="10">
        <f t="shared" si="52"/>
        <v>-26</v>
      </c>
      <c r="AN535" s="11">
        <f t="shared" si="53"/>
        <v>-2522</v>
      </c>
    </row>
    <row r="536" spans="1:40" hidden="1" x14ac:dyDescent="0.2">
      <c r="A536" s="1" t="s">
        <v>1612</v>
      </c>
      <c r="B536" s="1" t="s">
        <v>1612</v>
      </c>
      <c r="C536" s="1" t="s">
        <v>1612</v>
      </c>
      <c r="D536" s="1" t="s">
        <v>78</v>
      </c>
      <c r="E536" s="3">
        <v>20184</v>
      </c>
      <c r="F536" s="1" t="s">
        <v>77</v>
      </c>
      <c r="G536" s="1" t="s">
        <v>78</v>
      </c>
      <c r="H536" s="4">
        <v>69.459999999999994</v>
      </c>
      <c r="I536" s="1" t="s">
        <v>79</v>
      </c>
      <c r="K536" s="1" t="s">
        <v>80</v>
      </c>
      <c r="N536" s="1" t="s">
        <v>41</v>
      </c>
      <c r="O536" s="1" t="s">
        <v>1686</v>
      </c>
      <c r="P536" s="3">
        <v>361</v>
      </c>
      <c r="R536" s="1" t="s">
        <v>1687</v>
      </c>
      <c r="S536" s="1" t="s">
        <v>44</v>
      </c>
      <c r="X536" s="1" t="s">
        <v>1686</v>
      </c>
      <c r="AB536" s="4">
        <v>0</v>
      </c>
      <c r="AC536" s="4">
        <v>0</v>
      </c>
      <c r="AI536" s="9">
        <f t="shared" si="48"/>
        <v>44412</v>
      </c>
      <c r="AJ536" s="9">
        <f t="shared" si="49"/>
        <v>44414</v>
      </c>
      <c r="AK536" s="9">
        <f t="shared" si="50"/>
        <v>44444</v>
      </c>
      <c r="AL536" s="9">
        <f t="shared" si="51"/>
        <v>44444</v>
      </c>
      <c r="AM536" s="10">
        <f t="shared" si="52"/>
        <v>-30</v>
      </c>
      <c r="AN536" s="11">
        <f t="shared" si="53"/>
        <v>-2083.7999999999997</v>
      </c>
    </row>
    <row r="537" spans="1:40" hidden="1" x14ac:dyDescent="0.2">
      <c r="A537" s="1" t="s">
        <v>1682</v>
      </c>
      <c r="B537" s="1" t="s">
        <v>1682</v>
      </c>
      <c r="C537" s="1" t="s">
        <v>1682</v>
      </c>
      <c r="D537" s="1" t="s">
        <v>78</v>
      </c>
      <c r="E537" s="3">
        <v>20185</v>
      </c>
      <c r="F537" s="1" t="s">
        <v>77</v>
      </c>
      <c r="G537" s="1" t="s">
        <v>78</v>
      </c>
      <c r="H537" s="4">
        <v>8.8699999999999992</v>
      </c>
      <c r="I537" s="1" t="s">
        <v>83</v>
      </c>
      <c r="K537" s="1" t="s">
        <v>80</v>
      </c>
      <c r="N537" s="1" t="s">
        <v>41</v>
      </c>
      <c r="O537" s="1" t="s">
        <v>1686</v>
      </c>
      <c r="P537" s="3">
        <v>362</v>
      </c>
      <c r="R537" s="1" t="s">
        <v>1688</v>
      </c>
      <c r="S537" s="1" t="s">
        <v>44</v>
      </c>
      <c r="X537" s="1" t="s">
        <v>1552</v>
      </c>
      <c r="AB537" s="4">
        <v>0</v>
      </c>
      <c r="AC537" s="4">
        <v>0</v>
      </c>
      <c r="AI537" s="9">
        <f t="shared" si="48"/>
        <v>44413</v>
      </c>
      <c r="AJ537" s="9">
        <f t="shared" si="49"/>
        <v>44417</v>
      </c>
      <c r="AK537" s="9">
        <f t="shared" si="50"/>
        <v>44447</v>
      </c>
      <c r="AL537" s="9">
        <f t="shared" si="51"/>
        <v>44447</v>
      </c>
      <c r="AM537" s="10">
        <f t="shared" si="52"/>
        <v>-33</v>
      </c>
      <c r="AN537" s="11">
        <f t="shared" si="53"/>
        <v>-292.70999999999998</v>
      </c>
    </row>
    <row r="538" spans="1:40" hidden="1" x14ac:dyDescent="0.2">
      <c r="A538" s="1" t="s">
        <v>1682</v>
      </c>
      <c r="B538" s="1" t="s">
        <v>1682</v>
      </c>
      <c r="C538" s="1" t="s">
        <v>1682</v>
      </c>
      <c r="D538" s="1" t="s">
        <v>78</v>
      </c>
      <c r="E538" s="3">
        <v>20186</v>
      </c>
      <c r="F538" s="1" t="s">
        <v>77</v>
      </c>
      <c r="G538" s="1" t="s">
        <v>78</v>
      </c>
      <c r="H538" s="4">
        <v>40.94</v>
      </c>
      <c r="I538" s="1" t="s">
        <v>85</v>
      </c>
      <c r="K538" s="1" t="s">
        <v>86</v>
      </c>
      <c r="N538" s="1" t="s">
        <v>41</v>
      </c>
      <c r="O538" s="1" t="s">
        <v>1686</v>
      </c>
      <c r="P538" s="3">
        <v>363</v>
      </c>
      <c r="R538" s="1" t="s">
        <v>1689</v>
      </c>
      <c r="S538" s="1" t="s">
        <v>44</v>
      </c>
      <c r="X538" s="1" t="s">
        <v>1682</v>
      </c>
      <c r="AB538" s="4">
        <v>0</v>
      </c>
      <c r="AC538" s="4">
        <v>0</v>
      </c>
      <c r="AI538" s="9">
        <f t="shared" si="48"/>
        <v>44413</v>
      </c>
      <c r="AJ538" s="9">
        <f t="shared" si="49"/>
        <v>44413</v>
      </c>
      <c r="AK538" s="9">
        <f t="shared" si="50"/>
        <v>44443</v>
      </c>
      <c r="AL538" s="9">
        <f t="shared" si="51"/>
        <v>44443</v>
      </c>
      <c r="AM538" s="10">
        <f t="shared" si="52"/>
        <v>-29</v>
      </c>
      <c r="AN538" s="11">
        <f t="shared" si="53"/>
        <v>-1187.26</v>
      </c>
    </row>
    <row r="539" spans="1:40" hidden="1" x14ac:dyDescent="0.2">
      <c r="A539" s="1" t="s">
        <v>1682</v>
      </c>
      <c r="B539" s="1" t="s">
        <v>1682</v>
      </c>
      <c r="C539" s="1" t="s">
        <v>1682</v>
      </c>
      <c r="D539" s="1" t="s">
        <v>78</v>
      </c>
      <c r="E539" s="3">
        <v>20187</v>
      </c>
      <c r="F539" s="1" t="s">
        <v>77</v>
      </c>
      <c r="G539" s="1" t="s">
        <v>78</v>
      </c>
      <c r="H539" s="4">
        <v>12</v>
      </c>
      <c r="I539" s="1" t="s">
        <v>88</v>
      </c>
      <c r="K539" s="1" t="s">
        <v>89</v>
      </c>
      <c r="N539" s="1" t="s">
        <v>41</v>
      </c>
      <c r="O539" s="1" t="s">
        <v>1686</v>
      </c>
      <c r="P539" s="3">
        <v>364</v>
      </c>
      <c r="R539" s="1" t="s">
        <v>1689</v>
      </c>
      <c r="S539" s="1" t="s">
        <v>44</v>
      </c>
      <c r="X539" s="1" t="s">
        <v>1682</v>
      </c>
      <c r="AB539" s="4">
        <v>0</v>
      </c>
      <c r="AC539" s="4">
        <v>0</v>
      </c>
      <c r="AI539" s="9">
        <f t="shared" si="48"/>
        <v>44413</v>
      </c>
      <c r="AJ539" s="9">
        <f t="shared" si="49"/>
        <v>44413</v>
      </c>
      <c r="AK539" s="9">
        <f t="shared" si="50"/>
        <v>44443</v>
      </c>
      <c r="AL539" s="9">
        <f t="shared" si="51"/>
        <v>44443</v>
      </c>
      <c r="AM539" s="10">
        <f t="shared" si="52"/>
        <v>-29</v>
      </c>
      <c r="AN539" s="11">
        <f t="shared" si="53"/>
        <v>-348</v>
      </c>
    </row>
    <row r="540" spans="1:40" hidden="1" x14ac:dyDescent="0.2">
      <c r="A540" s="1" t="s">
        <v>1682</v>
      </c>
      <c r="B540" s="1" t="s">
        <v>1682</v>
      </c>
      <c r="C540" s="1" t="s">
        <v>1682</v>
      </c>
      <c r="D540" s="1" t="s">
        <v>78</v>
      </c>
      <c r="E540" s="3">
        <v>20188</v>
      </c>
      <c r="F540" s="1" t="s">
        <v>77</v>
      </c>
      <c r="G540" s="1" t="s">
        <v>78</v>
      </c>
      <c r="H540" s="4">
        <v>190.7</v>
      </c>
      <c r="I540" s="1" t="s">
        <v>93</v>
      </c>
      <c r="K540" s="1" t="s">
        <v>89</v>
      </c>
      <c r="L540" s="1" t="s">
        <v>94</v>
      </c>
      <c r="M540" s="1" t="s">
        <v>95</v>
      </c>
      <c r="N540" s="1" t="s">
        <v>41</v>
      </c>
      <c r="O540" s="1" t="s">
        <v>1686</v>
      </c>
      <c r="P540" s="3">
        <v>365</v>
      </c>
      <c r="R540" s="1" t="s">
        <v>1690</v>
      </c>
      <c r="S540" s="1" t="s">
        <v>44</v>
      </c>
      <c r="X540" s="1" t="s">
        <v>1682</v>
      </c>
      <c r="AB540" s="4">
        <v>0</v>
      </c>
      <c r="AC540" s="4">
        <v>0</v>
      </c>
      <c r="AI540" s="9">
        <f t="shared" si="48"/>
        <v>44413</v>
      </c>
      <c r="AJ540" s="9">
        <f t="shared" si="49"/>
        <v>44413</v>
      </c>
      <c r="AK540" s="9">
        <f t="shared" si="50"/>
        <v>44443</v>
      </c>
      <c r="AL540" s="9">
        <f t="shared" si="51"/>
        <v>44443</v>
      </c>
      <c r="AM540" s="10">
        <f t="shared" si="52"/>
        <v>-29</v>
      </c>
      <c r="AN540" s="11">
        <f t="shared" si="53"/>
        <v>-5530.2999999999993</v>
      </c>
    </row>
    <row r="541" spans="1:40" x14ac:dyDescent="0.2">
      <c r="A541" s="1" t="s">
        <v>1691</v>
      </c>
      <c r="B541" s="1" t="s">
        <v>1692</v>
      </c>
      <c r="C541" s="1" t="s">
        <v>1692</v>
      </c>
      <c r="D541" s="1" t="s">
        <v>35</v>
      </c>
      <c r="E541" s="3">
        <v>42</v>
      </c>
      <c r="F541" s="1" t="s">
        <v>77</v>
      </c>
      <c r="G541" s="1" t="s">
        <v>886</v>
      </c>
      <c r="H541" s="4">
        <v>314.7</v>
      </c>
      <c r="I541" s="1" t="s">
        <v>1122</v>
      </c>
      <c r="J541" s="1" t="s">
        <v>1123</v>
      </c>
      <c r="K541" s="1" t="s">
        <v>147</v>
      </c>
      <c r="N541" s="1" t="s">
        <v>41</v>
      </c>
      <c r="O541" s="1" t="s">
        <v>1552</v>
      </c>
      <c r="P541" s="3">
        <v>370</v>
      </c>
      <c r="R541" s="1" t="s">
        <v>1693</v>
      </c>
      <c r="S541" s="1" t="s">
        <v>44</v>
      </c>
      <c r="T541" s="1" t="s">
        <v>1126</v>
      </c>
      <c r="V541" s="1" t="s">
        <v>65</v>
      </c>
      <c r="W541" s="1" t="s">
        <v>66</v>
      </c>
      <c r="X541" s="1" t="s">
        <v>1692</v>
      </c>
      <c r="AB541" s="4">
        <v>314.7</v>
      </c>
      <c r="AC541" s="4">
        <v>0</v>
      </c>
      <c r="AF541" s="1" t="s">
        <v>1127</v>
      </c>
      <c r="AI541" s="9">
        <f t="shared" si="48"/>
        <v>44440</v>
      </c>
      <c r="AJ541" s="9">
        <f t="shared" si="49"/>
        <v>44409</v>
      </c>
      <c r="AK541" s="9">
        <f t="shared" si="50"/>
        <v>44439</v>
      </c>
      <c r="AL541" s="9">
        <f t="shared" si="51"/>
        <v>44440</v>
      </c>
      <c r="AM541" s="10">
        <f t="shared" si="52"/>
        <v>-23</v>
      </c>
      <c r="AN541" s="11">
        <f t="shared" si="53"/>
        <v>-7238.0999999999995</v>
      </c>
    </row>
    <row r="542" spans="1:40" x14ac:dyDescent="0.2">
      <c r="A542" s="1" t="s">
        <v>1632</v>
      </c>
      <c r="B542" s="1" t="s">
        <v>1595</v>
      </c>
      <c r="C542" s="1" t="s">
        <v>1652</v>
      </c>
      <c r="D542" s="1" t="s">
        <v>35</v>
      </c>
      <c r="E542" s="3">
        <v>43</v>
      </c>
      <c r="F542" s="1" t="s">
        <v>77</v>
      </c>
      <c r="G542" s="1" t="s">
        <v>1694</v>
      </c>
      <c r="H542" s="4">
        <v>1533.84</v>
      </c>
      <c r="I542" s="1" t="s">
        <v>1500</v>
      </c>
      <c r="J542" s="1" t="s">
        <v>1501</v>
      </c>
      <c r="K542" s="1" t="s">
        <v>1502</v>
      </c>
      <c r="L542" s="1" t="s">
        <v>481</v>
      </c>
      <c r="M542" s="1" t="s">
        <v>1503</v>
      </c>
      <c r="N542" s="1" t="s">
        <v>41</v>
      </c>
      <c r="O542" s="1" t="s">
        <v>1552</v>
      </c>
      <c r="P542" s="3">
        <v>371</v>
      </c>
      <c r="R542" s="1" t="s">
        <v>1695</v>
      </c>
      <c r="S542" s="1" t="s">
        <v>44</v>
      </c>
      <c r="T542" s="1" t="s">
        <v>1505</v>
      </c>
      <c r="V542" s="1" t="s">
        <v>46</v>
      </c>
      <c r="W542" s="1" t="s">
        <v>47</v>
      </c>
      <c r="X542" s="1" t="s">
        <v>1652</v>
      </c>
      <c r="AB542" s="4">
        <v>1492.51</v>
      </c>
      <c r="AC542" s="4">
        <v>328.35</v>
      </c>
      <c r="AF542" s="1" t="s">
        <v>187</v>
      </c>
      <c r="AI542" s="9">
        <f t="shared" si="48"/>
        <v>44439</v>
      </c>
      <c r="AJ542" s="9">
        <f t="shared" si="49"/>
        <v>44410</v>
      </c>
      <c r="AK542" s="9">
        <f t="shared" si="50"/>
        <v>44440</v>
      </c>
      <c r="AL542" s="9">
        <f t="shared" si="51"/>
        <v>44440</v>
      </c>
      <c r="AM542" s="10">
        <f t="shared" si="52"/>
        <v>-23</v>
      </c>
      <c r="AN542" s="11">
        <f t="shared" si="53"/>
        <v>-35278.32</v>
      </c>
    </row>
    <row r="543" spans="1:40" x14ac:dyDescent="0.2">
      <c r="A543" s="1" t="s">
        <v>1632</v>
      </c>
      <c r="B543" s="1" t="s">
        <v>1682</v>
      </c>
      <c r="C543" s="1" t="s">
        <v>1686</v>
      </c>
      <c r="D543" s="1" t="s">
        <v>35</v>
      </c>
      <c r="E543" s="3">
        <v>44</v>
      </c>
      <c r="F543" s="1" t="s">
        <v>77</v>
      </c>
      <c r="G543" s="1" t="s">
        <v>1696</v>
      </c>
      <c r="H543" s="4">
        <v>1533.84</v>
      </c>
      <c r="I543" s="1" t="s">
        <v>1500</v>
      </c>
      <c r="J543" s="1" t="s">
        <v>1501</v>
      </c>
      <c r="K543" s="1" t="s">
        <v>1502</v>
      </c>
      <c r="L543" s="1" t="s">
        <v>481</v>
      </c>
      <c r="M543" s="1" t="s">
        <v>1503</v>
      </c>
      <c r="N543" s="1" t="s">
        <v>41</v>
      </c>
      <c r="O543" s="1" t="s">
        <v>1552</v>
      </c>
      <c r="P543" s="3">
        <v>371</v>
      </c>
      <c r="R543" s="1" t="s">
        <v>1697</v>
      </c>
      <c r="S543" s="1" t="s">
        <v>44</v>
      </c>
      <c r="T543" s="1" t="s">
        <v>1505</v>
      </c>
      <c r="V543" s="1" t="s">
        <v>46</v>
      </c>
      <c r="W543" s="1" t="s">
        <v>47</v>
      </c>
      <c r="X543" s="1" t="s">
        <v>1686</v>
      </c>
      <c r="AB543" s="4">
        <v>1492.51</v>
      </c>
      <c r="AC543" s="4">
        <v>328.35</v>
      </c>
      <c r="AF543" s="1" t="s">
        <v>187</v>
      </c>
      <c r="AI543" s="9">
        <f t="shared" si="48"/>
        <v>44439</v>
      </c>
      <c r="AJ543" s="9">
        <f t="shared" si="49"/>
        <v>44414</v>
      </c>
      <c r="AK543" s="9">
        <f t="shared" si="50"/>
        <v>44444</v>
      </c>
      <c r="AL543" s="9">
        <f t="shared" si="51"/>
        <v>44444</v>
      </c>
      <c r="AM543" s="10">
        <f t="shared" si="52"/>
        <v>-27</v>
      </c>
      <c r="AN543" s="11">
        <f t="shared" si="53"/>
        <v>-41413.68</v>
      </c>
    </row>
    <row r="544" spans="1:40" x14ac:dyDescent="0.2">
      <c r="A544" s="1" t="s">
        <v>1192</v>
      </c>
      <c r="B544" s="1" t="s">
        <v>1186</v>
      </c>
      <c r="C544" s="1" t="s">
        <v>1324</v>
      </c>
      <c r="D544" s="1" t="s">
        <v>35</v>
      </c>
      <c r="E544" s="3">
        <v>203</v>
      </c>
      <c r="F544" s="1" t="s">
        <v>36</v>
      </c>
      <c r="G544" s="1" t="s">
        <v>144</v>
      </c>
      <c r="H544" s="4">
        <v>44.32</v>
      </c>
      <c r="I544" s="1" t="s">
        <v>145</v>
      </c>
      <c r="J544" s="1" t="s">
        <v>146</v>
      </c>
      <c r="K544" s="1" t="s">
        <v>147</v>
      </c>
      <c r="L544" s="1" t="s">
        <v>148</v>
      </c>
      <c r="M544" s="1" t="s">
        <v>149</v>
      </c>
      <c r="N544" s="1" t="s">
        <v>41</v>
      </c>
      <c r="O544" s="1" t="s">
        <v>1552</v>
      </c>
      <c r="P544" s="3">
        <v>372</v>
      </c>
      <c r="R544" s="1" t="s">
        <v>1698</v>
      </c>
      <c r="S544" s="1" t="s">
        <v>44</v>
      </c>
      <c r="T544" s="1" t="s">
        <v>151</v>
      </c>
      <c r="V544" s="1" t="s">
        <v>65</v>
      </c>
      <c r="W544" s="1" t="s">
        <v>66</v>
      </c>
      <c r="X544" s="1" t="s">
        <v>1324</v>
      </c>
      <c r="AB544" s="4">
        <v>44.32</v>
      </c>
      <c r="AC544" s="4">
        <v>8.19</v>
      </c>
      <c r="AF544" s="1" t="s">
        <v>156</v>
      </c>
      <c r="AI544" s="9">
        <f t="shared" si="48"/>
        <v>44377</v>
      </c>
      <c r="AJ544" s="9">
        <f t="shared" si="49"/>
        <v>44348</v>
      </c>
      <c r="AK544" s="9">
        <f t="shared" si="50"/>
        <v>44378</v>
      </c>
      <c r="AL544" s="9">
        <f t="shared" si="51"/>
        <v>44378</v>
      </c>
      <c r="AM544" s="10">
        <f t="shared" si="52"/>
        <v>39</v>
      </c>
      <c r="AN544" s="11">
        <f t="shared" si="53"/>
        <v>1728.48</v>
      </c>
    </row>
    <row r="545" spans="1:40" x14ac:dyDescent="0.2">
      <c r="A545" s="1" t="s">
        <v>1595</v>
      </c>
      <c r="B545" s="1" t="s">
        <v>1450</v>
      </c>
      <c r="C545" s="1" t="s">
        <v>1192</v>
      </c>
      <c r="D545" s="1" t="s">
        <v>35</v>
      </c>
      <c r="E545" s="3">
        <v>247</v>
      </c>
      <c r="F545" s="1" t="s">
        <v>36</v>
      </c>
      <c r="G545" s="1" t="s">
        <v>168</v>
      </c>
      <c r="H545" s="4">
        <v>57.42</v>
      </c>
      <c r="I545" s="1" t="s">
        <v>145</v>
      </c>
      <c r="J545" s="1" t="s">
        <v>146</v>
      </c>
      <c r="K545" s="1" t="s">
        <v>147</v>
      </c>
      <c r="L545" s="1" t="s">
        <v>148</v>
      </c>
      <c r="M545" s="1" t="s">
        <v>149</v>
      </c>
      <c r="N545" s="1" t="s">
        <v>41</v>
      </c>
      <c r="O545" s="1" t="s">
        <v>1552</v>
      </c>
      <c r="P545" s="3">
        <v>372</v>
      </c>
      <c r="R545" s="1" t="s">
        <v>1699</v>
      </c>
      <c r="S545" s="1" t="s">
        <v>44</v>
      </c>
      <c r="T545" s="1" t="s">
        <v>151</v>
      </c>
      <c r="V545" s="1" t="s">
        <v>65</v>
      </c>
      <c r="W545" s="1" t="s">
        <v>66</v>
      </c>
      <c r="X545" s="1" t="s">
        <v>1450</v>
      </c>
      <c r="AB545" s="4">
        <v>57.42</v>
      </c>
      <c r="AC545" s="4">
        <v>6.13</v>
      </c>
      <c r="AF545" s="1" t="s">
        <v>156</v>
      </c>
      <c r="AI545" s="9">
        <f t="shared" si="48"/>
        <v>44408</v>
      </c>
      <c r="AJ545" s="9">
        <f t="shared" si="49"/>
        <v>44376</v>
      </c>
      <c r="AK545" s="9">
        <f t="shared" si="50"/>
        <v>44406</v>
      </c>
      <c r="AL545" s="9">
        <f t="shared" si="51"/>
        <v>44408</v>
      </c>
      <c r="AM545" s="10">
        <f t="shared" si="52"/>
        <v>9</v>
      </c>
      <c r="AN545" s="11">
        <f t="shared" si="53"/>
        <v>516.78</v>
      </c>
    </row>
    <row r="546" spans="1:40" x14ac:dyDescent="0.2">
      <c r="A546" s="1" t="s">
        <v>1595</v>
      </c>
      <c r="B546" s="1" t="s">
        <v>1450</v>
      </c>
      <c r="C546" s="1" t="s">
        <v>1192</v>
      </c>
      <c r="D546" s="1" t="s">
        <v>35</v>
      </c>
      <c r="E546" s="3">
        <v>248</v>
      </c>
      <c r="F546" s="1" t="s">
        <v>36</v>
      </c>
      <c r="G546" s="1" t="s">
        <v>1700</v>
      </c>
      <c r="H546" s="4">
        <v>540.77</v>
      </c>
      <c r="I546" s="1" t="s">
        <v>145</v>
      </c>
      <c r="J546" s="1" t="s">
        <v>146</v>
      </c>
      <c r="K546" s="1" t="s">
        <v>147</v>
      </c>
      <c r="L546" s="1" t="s">
        <v>148</v>
      </c>
      <c r="M546" s="1" t="s">
        <v>149</v>
      </c>
      <c r="N546" s="1" t="s">
        <v>41</v>
      </c>
      <c r="O546" s="1" t="s">
        <v>1552</v>
      </c>
      <c r="P546" s="3">
        <v>372</v>
      </c>
      <c r="R546" s="1" t="s">
        <v>1701</v>
      </c>
      <c r="S546" s="1" t="s">
        <v>44</v>
      </c>
      <c r="T546" s="1" t="s">
        <v>151</v>
      </c>
      <c r="V546" s="1" t="s">
        <v>65</v>
      </c>
      <c r="W546" s="1" t="s">
        <v>66</v>
      </c>
      <c r="X546" s="1" t="s">
        <v>1450</v>
      </c>
      <c r="AB546" s="4">
        <v>540.77</v>
      </c>
      <c r="AC546" s="4">
        <v>112.76</v>
      </c>
      <c r="AF546" s="1" t="s">
        <v>152</v>
      </c>
      <c r="AI546" s="9">
        <f t="shared" si="48"/>
        <v>44408</v>
      </c>
      <c r="AJ546" s="9">
        <f t="shared" si="49"/>
        <v>44376</v>
      </c>
      <c r="AK546" s="9">
        <f t="shared" si="50"/>
        <v>44406</v>
      </c>
      <c r="AL546" s="9">
        <f t="shared" si="51"/>
        <v>44408</v>
      </c>
      <c r="AM546" s="10">
        <f t="shared" si="52"/>
        <v>9</v>
      </c>
      <c r="AN546" s="11">
        <f t="shared" si="53"/>
        <v>4866.93</v>
      </c>
    </row>
    <row r="547" spans="1:40" x14ac:dyDescent="0.2">
      <c r="A547" s="1" t="s">
        <v>1632</v>
      </c>
      <c r="B547" s="1" t="s">
        <v>1629</v>
      </c>
      <c r="C547" s="1" t="s">
        <v>1652</v>
      </c>
      <c r="D547" s="1" t="s">
        <v>35</v>
      </c>
      <c r="E547" s="3">
        <v>284</v>
      </c>
      <c r="F547" s="1" t="s">
        <v>36</v>
      </c>
      <c r="G547" s="1" t="s">
        <v>1702</v>
      </c>
      <c r="H547" s="4">
        <v>167.1</v>
      </c>
      <c r="I547" s="1" t="s">
        <v>145</v>
      </c>
      <c r="J547" s="1" t="s">
        <v>146</v>
      </c>
      <c r="K547" s="1" t="s">
        <v>147</v>
      </c>
      <c r="L547" s="1" t="s">
        <v>148</v>
      </c>
      <c r="M547" s="1" t="s">
        <v>149</v>
      </c>
      <c r="N547" s="1" t="s">
        <v>41</v>
      </c>
      <c r="O547" s="1" t="s">
        <v>1552</v>
      </c>
      <c r="P547" s="3">
        <v>372</v>
      </c>
      <c r="R547" s="1" t="s">
        <v>1703</v>
      </c>
      <c r="S547" s="1" t="s">
        <v>44</v>
      </c>
      <c r="T547" s="1" t="s">
        <v>151</v>
      </c>
      <c r="V547" s="1" t="s">
        <v>65</v>
      </c>
      <c r="W547" s="1" t="s">
        <v>66</v>
      </c>
      <c r="X547" s="1" t="s">
        <v>1652</v>
      </c>
      <c r="AB547" s="4">
        <v>167.1</v>
      </c>
      <c r="AC547" s="4">
        <v>16.71</v>
      </c>
      <c r="AF547" s="1" t="s">
        <v>156</v>
      </c>
      <c r="AI547" s="9">
        <f t="shared" si="48"/>
        <v>44439</v>
      </c>
      <c r="AJ547" s="9">
        <f t="shared" si="49"/>
        <v>44410</v>
      </c>
      <c r="AK547" s="9">
        <f t="shared" si="50"/>
        <v>44440</v>
      </c>
      <c r="AL547" s="9">
        <f t="shared" si="51"/>
        <v>44440</v>
      </c>
      <c r="AM547" s="10">
        <f t="shared" si="52"/>
        <v>-23</v>
      </c>
      <c r="AN547" s="11">
        <f t="shared" si="53"/>
        <v>-3843.2999999999997</v>
      </c>
    </row>
    <row r="548" spans="1:40" x14ac:dyDescent="0.2">
      <c r="A548" s="1" t="s">
        <v>1632</v>
      </c>
      <c r="B548" s="1" t="s">
        <v>1629</v>
      </c>
      <c r="C548" s="1" t="s">
        <v>1652</v>
      </c>
      <c r="D548" s="1" t="s">
        <v>35</v>
      </c>
      <c r="E548" s="3">
        <v>285</v>
      </c>
      <c r="F548" s="1" t="s">
        <v>36</v>
      </c>
      <c r="G548" s="1" t="s">
        <v>1704</v>
      </c>
      <c r="H548" s="4">
        <v>134.47999999999999</v>
      </c>
      <c r="I548" s="1" t="s">
        <v>145</v>
      </c>
      <c r="J548" s="1" t="s">
        <v>146</v>
      </c>
      <c r="K548" s="1" t="s">
        <v>147</v>
      </c>
      <c r="L548" s="1" t="s">
        <v>148</v>
      </c>
      <c r="M548" s="1" t="s">
        <v>149</v>
      </c>
      <c r="N548" s="1" t="s">
        <v>41</v>
      </c>
      <c r="O548" s="1" t="s">
        <v>1552</v>
      </c>
      <c r="P548" s="3">
        <v>372</v>
      </c>
      <c r="R548" s="1" t="s">
        <v>1705</v>
      </c>
      <c r="S548" s="1" t="s">
        <v>44</v>
      </c>
      <c r="T548" s="1" t="s">
        <v>151</v>
      </c>
      <c r="V548" s="1" t="s">
        <v>65</v>
      </c>
      <c r="W548" s="1" t="s">
        <v>66</v>
      </c>
      <c r="X548" s="1" t="s">
        <v>1692</v>
      </c>
      <c r="AB548" s="4">
        <v>134.47999999999999</v>
      </c>
      <c r="AC548" s="4">
        <v>29.59</v>
      </c>
      <c r="AF548" s="1" t="s">
        <v>152</v>
      </c>
      <c r="AI548" s="9">
        <f t="shared" si="48"/>
        <v>44439</v>
      </c>
      <c r="AJ548" s="9">
        <f t="shared" si="49"/>
        <v>44409</v>
      </c>
      <c r="AK548" s="9">
        <f t="shared" si="50"/>
        <v>44439</v>
      </c>
      <c r="AL548" s="9">
        <f t="shared" si="51"/>
        <v>44439</v>
      </c>
      <c r="AM548" s="10">
        <f t="shared" si="52"/>
        <v>-22</v>
      </c>
      <c r="AN548" s="11">
        <f t="shared" si="53"/>
        <v>-2958.56</v>
      </c>
    </row>
    <row r="549" spans="1:40" hidden="1" x14ac:dyDescent="0.2">
      <c r="A549" s="1" t="s">
        <v>1612</v>
      </c>
      <c r="B549" s="1" t="s">
        <v>1612</v>
      </c>
      <c r="C549" s="1" t="s">
        <v>1612</v>
      </c>
      <c r="D549" s="1" t="s">
        <v>78</v>
      </c>
      <c r="E549" s="3">
        <v>20180</v>
      </c>
      <c r="F549" s="1" t="s">
        <v>77</v>
      </c>
      <c r="G549" s="1" t="s">
        <v>78</v>
      </c>
      <c r="H549" s="4">
        <v>-2011.25</v>
      </c>
      <c r="I549" s="1" t="s">
        <v>125</v>
      </c>
      <c r="K549" s="1" t="s">
        <v>102</v>
      </c>
      <c r="N549" s="1" t="s">
        <v>116</v>
      </c>
      <c r="O549" s="1" t="s">
        <v>1706</v>
      </c>
      <c r="P549" s="3">
        <v>358</v>
      </c>
      <c r="R549" s="1" t="s">
        <v>1707</v>
      </c>
      <c r="S549" s="1" t="s">
        <v>44</v>
      </c>
      <c r="X549" s="1" t="s">
        <v>1692</v>
      </c>
      <c r="AB549" s="4">
        <v>0</v>
      </c>
      <c r="AC549" s="4">
        <v>0</v>
      </c>
      <c r="AI549" s="9">
        <f t="shared" si="48"/>
        <v>44412</v>
      </c>
      <c r="AJ549" s="9">
        <f t="shared" si="49"/>
        <v>44409</v>
      </c>
      <c r="AK549" s="9">
        <f t="shared" si="50"/>
        <v>44439</v>
      </c>
      <c r="AL549" s="9">
        <f t="shared" si="51"/>
        <v>44439</v>
      </c>
      <c r="AM549" s="10">
        <f t="shared" si="52"/>
        <v>-18</v>
      </c>
      <c r="AN549" s="11">
        <f t="shared" si="53"/>
        <v>36202.5</v>
      </c>
    </row>
    <row r="550" spans="1:40" hidden="1" x14ac:dyDescent="0.2">
      <c r="A550" s="1" t="s">
        <v>1612</v>
      </c>
      <c r="B550" s="1" t="s">
        <v>1612</v>
      </c>
      <c r="C550" s="1" t="s">
        <v>1612</v>
      </c>
      <c r="D550" s="1" t="s">
        <v>78</v>
      </c>
      <c r="E550" s="3">
        <v>20180</v>
      </c>
      <c r="F550" s="1" t="s">
        <v>77</v>
      </c>
      <c r="G550" s="1" t="s">
        <v>78</v>
      </c>
      <c r="H550" s="4">
        <v>14513.61</v>
      </c>
      <c r="I550" s="1" t="s">
        <v>125</v>
      </c>
      <c r="K550" s="1" t="s">
        <v>102</v>
      </c>
      <c r="N550" s="1" t="s">
        <v>116</v>
      </c>
      <c r="O550" s="1" t="s">
        <v>1706</v>
      </c>
      <c r="P550" s="3">
        <v>358</v>
      </c>
      <c r="R550" s="1" t="s">
        <v>1707</v>
      </c>
      <c r="S550" s="1" t="s">
        <v>44</v>
      </c>
      <c r="X550" s="1" t="s">
        <v>1692</v>
      </c>
      <c r="AB550" s="4">
        <v>0</v>
      </c>
      <c r="AC550" s="4">
        <v>0</v>
      </c>
      <c r="AI550" s="9">
        <f t="shared" si="48"/>
        <v>44412</v>
      </c>
      <c r="AJ550" s="9">
        <f t="shared" si="49"/>
        <v>44409</v>
      </c>
      <c r="AK550" s="9">
        <f t="shared" si="50"/>
        <v>44439</v>
      </c>
      <c r="AL550" s="9">
        <f t="shared" si="51"/>
        <v>44439</v>
      </c>
      <c r="AM550" s="10">
        <f t="shared" si="52"/>
        <v>-18</v>
      </c>
      <c r="AN550" s="11">
        <f t="shared" si="53"/>
        <v>-261244.98</v>
      </c>
    </row>
    <row r="551" spans="1:40" hidden="1" x14ac:dyDescent="0.2">
      <c r="A551" s="1" t="s">
        <v>1612</v>
      </c>
      <c r="B551" s="1" t="s">
        <v>1612</v>
      </c>
      <c r="C551" s="1" t="s">
        <v>1612</v>
      </c>
      <c r="D551" s="1" t="s">
        <v>78</v>
      </c>
      <c r="E551" s="3">
        <v>20181</v>
      </c>
      <c r="F551" s="1" t="s">
        <v>77</v>
      </c>
      <c r="G551" s="1" t="s">
        <v>78</v>
      </c>
      <c r="H551" s="4">
        <v>79.95</v>
      </c>
      <c r="I551" s="1" t="s">
        <v>115</v>
      </c>
      <c r="K551" s="1" t="s">
        <v>102</v>
      </c>
      <c r="N551" s="1" t="s">
        <v>116</v>
      </c>
      <c r="O551" s="1" t="s">
        <v>1706</v>
      </c>
      <c r="P551" s="3">
        <v>359</v>
      </c>
      <c r="R551" s="1" t="s">
        <v>1708</v>
      </c>
      <c r="S551" s="1" t="s">
        <v>44</v>
      </c>
      <c r="X551" s="1" t="s">
        <v>1692</v>
      </c>
      <c r="AB551" s="4">
        <v>0</v>
      </c>
      <c r="AC551" s="4">
        <v>0</v>
      </c>
      <c r="AI551" s="9">
        <f t="shared" si="48"/>
        <v>44412</v>
      </c>
      <c r="AJ551" s="9">
        <f t="shared" si="49"/>
        <v>44409</v>
      </c>
      <c r="AK551" s="9">
        <f t="shared" si="50"/>
        <v>44439</v>
      </c>
      <c r="AL551" s="9">
        <f t="shared" si="51"/>
        <v>44439</v>
      </c>
      <c r="AM551" s="10">
        <f t="shared" si="52"/>
        <v>-18</v>
      </c>
      <c r="AN551" s="11">
        <f t="shared" si="53"/>
        <v>-1439.1000000000001</v>
      </c>
    </row>
    <row r="552" spans="1:40" hidden="1" x14ac:dyDescent="0.2">
      <c r="A552" s="1" t="s">
        <v>1612</v>
      </c>
      <c r="B552" s="1" t="s">
        <v>1612</v>
      </c>
      <c r="C552" s="1" t="s">
        <v>1612</v>
      </c>
      <c r="D552" s="1" t="s">
        <v>78</v>
      </c>
      <c r="E552" s="3">
        <v>20182</v>
      </c>
      <c r="F552" s="1" t="s">
        <v>77</v>
      </c>
      <c r="G552" s="1" t="s">
        <v>78</v>
      </c>
      <c r="H552" s="4">
        <v>1805.85</v>
      </c>
      <c r="I552" s="1" t="s">
        <v>115</v>
      </c>
      <c r="K552" s="1" t="s">
        <v>102</v>
      </c>
      <c r="N552" s="1" t="s">
        <v>116</v>
      </c>
      <c r="O552" s="1" t="s">
        <v>1706</v>
      </c>
      <c r="P552" s="3">
        <v>359</v>
      </c>
      <c r="R552" s="1" t="s">
        <v>1709</v>
      </c>
      <c r="S552" s="1" t="s">
        <v>44</v>
      </c>
      <c r="X552" s="1" t="s">
        <v>1692</v>
      </c>
      <c r="AB552" s="4">
        <v>0</v>
      </c>
      <c r="AC552" s="4">
        <v>0</v>
      </c>
      <c r="AI552" s="9">
        <f t="shared" si="48"/>
        <v>44412</v>
      </c>
      <c r="AJ552" s="9">
        <f t="shared" si="49"/>
        <v>44409</v>
      </c>
      <c r="AK552" s="9">
        <f t="shared" si="50"/>
        <v>44439</v>
      </c>
      <c r="AL552" s="9">
        <f t="shared" si="51"/>
        <v>44439</v>
      </c>
      <c r="AM552" s="10">
        <f t="shared" si="52"/>
        <v>-18</v>
      </c>
      <c r="AN552" s="11">
        <f t="shared" si="53"/>
        <v>-32505.3</v>
      </c>
    </row>
    <row r="553" spans="1:40" hidden="1" x14ac:dyDescent="0.2">
      <c r="A553" s="1" t="s">
        <v>1612</v>
      </c>
      <c r="B553" s="1" t="s">
        <v>1612</v>
      </c>
      <c r="C553" s="1" t="s">
        <v>1612</v>
      </c>
      <c r="D553" s="1" t="s">
        <v>78</v>
      </c>
      <c r="E553" s="3">
        <v>20183</v>
      </c>
      <c r="F553" s="1" t="s">
        <v>77</v>
      </c>
      <c r="G553" s="1" t="s">
        <v>78</v>
      </c>
      <c r="H553" s="4">
        <v>155.56</v>
      </c>
      <c r="I553" s="1" t="s">
        <v>119</v>
      </c>
      <c r="K553" s="1" t="s">
        <v>102</v>
      </c>
      <c r="N553" s="1" t="s">
        <v>116</v>
      </c>
      <c r="O553" s="1" t="s">
        <v>1706</v>
      </c>
      <c r="P553" s="3">
        <v>360</v>
      </c>
      <c r="R553" s="1" t="s">
        <v>1710</v>
      </c>
      <c r="S553" s="1" t="s">
        <v>44</v>
      </c>
      <c r="X553" s="1" t="s">
        <v>1682</v>
      </c>
      <c r="AB553" s="4">
        <v>0</v>
      </c>
      <c r="AC553" s="4">
        <v>0</v>
      </c>
      <c r="AI553" s="9">
        <f t="shared" si="48"/>
        <v>44412</v>
      </c>
      <c r="AJ553" s="9">
        <f t="shared" si="49"/>
        <v>44413</v>
      </c>
      <c r="AK553" s="9">
        <f t="shared" si="50"/>
        <v>44443</v>
      </c>
      <c r="AL553" s="9">
        <f t="shared" si="51"/>
        <v>44443</v>
      </c>
      <c r="AM553" s="10">
        <f t="shared" si="52"/>
        <v>-22</v>
      </c>
      <c r="AN553" s="11">
        <f t="shared" si="53"/>
        <v>-3422.32</v>
      </c>
    </row>
    <row r="554" spans="1:40" hidden="1" x14ac:dyDescent="0.2">
      <c r="A554" s="1" t="s">
        <v>1682</v>
      </c>
      <c r="B554" s="1" t="s">
        <v>1682</v>
      </c>
      <c r="C554" s="1" t="s">
        <v>1682</v>
      </c>
      <c r="D554" s="1" t="s">
        <v>78</v>
      </c>
      <c r="E554" s="3">
        <v>20189</v>
      </c>
      <c r="F554" s="1" t="s">
        <v>77</v>
      </c>
      <c r="G554" s="1" t="s">
        <v>78</v>
      </c>
      <c r="H554" s="4">
        <v>8.74</v>
      </c>
      <c r="I554" s="1" t="s">
        <v>121</v>
      </c>
      <c r="K554" s="1" t="s">
        <v>102</v>
      </c>
      <c r="N554" s="1" t="s">
        <v>116</v>
      </c>
      <c r="O554" s="1" t="s">
        <v>1706</v>
      </c>
      <c r="P554" s="3">
        <v>366</v>
      </c>
      <c r="R554" s="1" t="s">
        <v>1711</v>
      </c>
      <c r="S554" s="1" t="s">
        <v>44</v>
      </c>
      <c r="X554" s="1" t="s">
        <v>1682</v>
      </c>
      <c r="AB554" s="4">
        <v>0</v>
      </c>
      <c r="AC554" s="4">
        <v>0</v>
      </c>
      <c r="AI554" s="9">
        <f t="shared" si="48"/>
        <v>44413</v>
      </c>
      <c r="AJ554" s="9">
        <f t="shared" si="49"/>
        <v>44413</v>
      </c>
      <c r="AK554" s="9">
        <f t="shared" si="50"/>
        <v>44443</v>
      </c>
      <c r="AL554" s="9">
        <f t="shared" si="51"/>
        <v>44443</v>
      </c>
      <c r="AM554" s="10">
        <f t="shared" si="52"/>
        <v>-22</v>
      </c>
      <c r="AN554" s="11">
        <f t="shared" si="53"/>
        <v>-192.28</v>
      </c>
    </row>
    <row r="555" spans="1:40" hidden="1" x14ac:dyDescent="0.2">
      <c r="A555" s="1" t="s">
        <v>1682</v>
      </c>
      <c r="B555" s="1" t="s">
        <v>1682</v>
      </c>
      <c r="C555" s="1" t="s">
        <v>1682</v>
      </c>
      <c r="D555" s="1" t="s">
        <v>78</v>
      </c>
      <c r="E555" s="3">
        <v>20190</v>
      </c>
      <c r="F555" s="1" t="s">
        <v>77</v>
      </c>
      <c r="G555" s="1" t="s">
        <v>78</v>
      </c>
      <c r="H555" s="4">
        <v>26</v>
      </c>
      <c r="I555" s="1" t="s">
        <v>125</v>
      </c>
      <c r="K555" s="1" t="s">
        <v>102</v>
      </c>
      <c r="N555" s="1" t="s">
        <v>116</v>
      </c>
      <c r="O555" s="1" t="s">
        <v>1706</v>
      </c>
      <c r="P555" s="3">
        <v>367</v>
      </c>
      <c r="R555" s="1" t="s">
        <v>1712</v>
      </c>
      <c r="S555" s="1" t="s">
        <v>44</v>
      </c>
      <c r="X555" s="1" t="s">
        <v>1682</v>
      </c>
      <c r="AB555" s="4">
        <v>0</v>
      </c>
      <c r="AC555" s="4">
        <v>0</v>
      </c>
      <c r="AI555" s="9">
        <f t="shared" si="48"/>
        <v>44413</v>
      </c>
      <c r="AJ555" s="9">
        <f t="shared" si="49"/>
        <v>44413</v>
      </c>
      <c r="AK555" s="9">
        <f t="shared" si="50"/>
        <v>44443</v>
      </c>
      <c r="AL555" s="9">
        <f t="shared" si="51"/>
        <v>44443</v>
      </c>
      <c r="AM555" s="10">
        <f t="shared" si="52"/>
        <v>-22</v>
      </c>
      <c r="AN555" s="11">
        <f t="shared" si="53"/>
        <v>-572</v>
      </c>
    </row>
    <row r="556" spans="1:40" hidden="1" x14ac:dyDescent="0.2">
      <c r="A556" s="1" t="s">
        <v>1682</v>
      </c>
      <c r="B556" s="1" t="s">
        <v>1682</v>
      </c>
      <c r="C556" s="1" t="s">
        <v>1682</v>
      </c>
      <c r="D556" s="1" t="s">
        <v>78</v>
      </c>
      <c r="E556" s="3">
        <v>20191</v>
      </c>
      <c r="F556" s="1" t="s">
        <v>77</v>
      </c>
      <c r="G556" s="1" t="s">
        <v>78</v>
      </c>
      <c r="H556" s="4">
        <v>2216.06</v>
      </c>
      <c r="I556" s="1" t="s">
        <v>127</v>
      </c>
      <c r="K556" s="1" t="s">
        <v>102</v>
      </c>
      <c r="N556" s="1" t="s">
        <v>116</v>
      </c>
      <c r="O556" s="1" t="s">
        <v>1706</v>
      </c>
      <c r="P556" s="3">
        <v>368</v>
      </c>
      <c r="R556" s="1" t="s">
        <v>1713</v>
      </c>
      <c r="S556" s="1" t="s">
        <v>44</v>
      </c>
      <c r="X556" s="1" t="s">
        <v>1682</v>
      </c>
      <c r="AB556" s="4">
        <v>0</v>
      </c>
      <c r="AC556" s="4">
        <v>0</v>
      </c>
      <c r="AI556" s="9">
        <f t="shared" si="48"/>
        <v>44413</v>
      </c>
      <c r="AJ556" s="9">
        <f t="shared" si="49"/>
        <v>44413</v>
      </c>
      <c r="AK556" s="9">
        <f t="shared" si="50"/>
        <v>44443</v>
      </c>
      <c r="AL556" s="9">
        <f t="shared" si="51"/>
        <v>44443</v>
      </c>
      <c r="AM556" s="10">
        <f t="shared" si="52"/>
        <v>-22</v>
      </c>
      <c r="AN556" s="11">
        <f t="shared" si="53"/>
        <v>-48753.32</v>
      </c>
    </row>
    <row r="557" spans="1:40" hidden="1" x14ac:dyDescent="0.2">
      <c r="A557" s="1" t="s">
        <v>1682</v>
      </c>
      <c r="B557" s="1" t="s">
        <v>1682</v>
      </c>
      <c r="C557" s="1" t="s">
        <v>1682</v>
      </c>
      <c r="D557" s="1" t="s">
        <v>78</v>
      </c>
      <c r="E557" s="3">
        <v>20192</v>
      </c>
      <c r="F557" s="1" t="s">
        <v>77</v>
      </c>
      <c r="G557" s="1" t="s">
        <v>78</v>
      </c>
      <c r="H557" s="4">
        <v>3861.75</v>
      </c>
      <c r="I557" s="1" t="s">
        <v>130</v>
      </c>
      <c r="K557" s="1" t="s">
        <v>131</v>
      </c>
      <c r="N557" s="1" t="s">
        <v>116</v>
      </c>
      <c r="O557" s="1" t="s">
        <v>1706</v>
      </c>
      <c r="P557" s="3">
        <v>369</v>
      </c>
      <c r="R557" s="1" t="s">
        <v>1714</v>
      </c>
      <c r="S557" s="1" t="s">
        <v>44</v>
      </c>
      <c r="X557" s="1" t="s">
        <v>1552</v>
      </c>
      <c r="AB557" s="4">
        <v>0</v>
      </c>
      <c r="AC557" s="4">
        <v>0</v>
      </c>
      <c r="AI557" s="9">
        <f t="shared" si="48"/>
        <v>44413</v>
      </c>
      <c r="AJ557" s="9">
        <f t="shared" si="49"/>
        <v>44417</v>
      </c>
      <c r="AK557" s="9">
        <f t="shared" si="50"/>
        <v>44447</v>
      </c>
      <c r="AL557" s="9">
        <f t="shared" si="51"/>
        <v>44447</v>
      </c>
      <c r="AM557" s="10">
        <f t="shared" si="52"/>
        <v>-26</v>
      </c>
      <c r="AN557" s="11">
        <f t="shared" si="53"/>
        <v>-100405.5</v>
      </c>
    </row>
    <row r="558" spans="1:40" x14ac:dyDescent="0.2">
      <c r="A558" s="1" t="s">
        <v>1595</v>
      </c>
      <c r="B558" s="1" t="s">
        <v>1028</v>
      </c>
      <c r="C558" s="1" t="s">
        <v>786</v>
      </c>
      <c r="D558" s="1" t="s">
        <v>35</v>
      </c>
      <c r="E558" s="3">
        <v>165</v>
      </c>
      <c r="F558" s="1" t="s">
        <v>36</v>
      </c>
      <c r="G558" s="1" t="s">
        <v>1715</v>
      </c>
      <c r="H558" s="4">
        <v>1391.75</v>
      </c>
      <c r="I558" s="1" t="s">
        <v>1716</v>
      </c>
      <c r="J558" s="1" t="s">
        <v>1717</v>
      </c>
      <c r="K558" s="1" t="s">
        <v>1718</v>
      </c>
      <c r="N558" s="1" t="s">
        <v>41</v>
      </c>
      <c r="O558" s="1" t="s">
        <v>1719</v>
      </c>
      <c r="P558" s="3">
        <v>373</v>
      </c>
      <c r="R558" s="1" t="s">
        <v>1720</v>
      </c>
      <c r="S558" s="1" t="s">
        <v>44</v>
      </c>
      <c r="T558" s="1" t="s">
        <v>1721</v>
      </c>
      <c r="X558" s="1" t="s">
        <v>1088</v>
      </c>
      <c r="AB558" s="4">
        <v>1391.75</v>
      </c>
      <c r="AC558" s="4">
        <v>306.19</v>
      </c>
      <c r="AF558" s="1" t="s">
        <v>1081</v>
      </c>
      <c r="AI558" s="9">
        <f t="shared" si="48"/>
        <v>44408</v>
      </c>
      <c r="AJ558" s="9">
        <f t="shared" si="49"/>
        <v>44312</v>
      </c>
      <c r="AK558" s="9">
        <f t="shared" si="50"/>
        <v>44342</v>
      </c>
      <c r="AL558" s="9">
        <f t="shared" si="51"/>
        <v>44408</v>
      </c>
      <c r="AM558" s="10">
        <f t="shared" si="52"/>
        <v>18</v>
      </c>
      <c r="AN558" s="11">
        <f t="shared" si="53"/>
        <v>25051.5</v>
      </c>
    </row>
    <row r="559" spans="1:40" x14ac:dyDescent="0.2">
      <c r="A559" s="1" t="s">
        <v>1192</v>
      </c>
      <c r="B559" s="1" t="s">
        <v>1186</v>
      </c>
      <c r="C559" s="1" t="s">
        <v>1408</v>
      </c>
      <c r="D559" s="1" t="s">
        <v>35</v>
      </c>
      <c r="E559" s="3">
        <v>206</v>
      </c>
      <c r="F559" s="1" t="s">
        <v>36</v>
      </c>
      <c r="G559" s="1" t="s">
        <v>1722</v>
      </c>
      <c r="H559" s="4">
        <v>300</v>
      </c>
      <c r="I559" s="1" t="s">
        <v>998</v>
      </c>
      <c r="J559" s="1" t="s">
        <v>999</v>
      </c>
      <c r="K559" s="1" t="s">
        <v>282</v>
      </c>
      <c r="N559" s="1" t="s">
        <v>41</v>
      </c>
      <c r="O559" s="1" t="s">
        <v>1719</v>
      </c>
      <c r="P559" s="3">
        <v>374</v>
      </c>
      <c r="R559" s="1" t="s">
        <v>1723</v>
      </c>
      <c r="S559" s="1" t="s">
        <v>44</v>
      </c>
      <c r="T559" s="1" t="s">
        <v>1002</v>
      </c>
      <c r="X559" s="1" t="s">
        <v>1379</v>
      </c>
      <c r="AB559" s="4">
        <v>300</v>
      </c>
      <c r="AC559" s="4">
        <v>66</v>
      </c>
      <c r="AF559" s="1" t="s">
        <v>1113</v>
      </c>
      <c r="AI559" s="9">
        <f t="shared" si="48"/>
        <v>44377</v>
      </c>
      <c r="AJ559" s="9">
        <f t="shared" si="49"/>
        <v>44349</v>
      </c>
      <c r="AK559" s="9">
        <f t="shared" si="50"/>
        <v>44379</v>
      </c>
      <c r="AL559" s="9">
        <f t="shared" si="51"/>
        <v>44379</v>
      </c>
      <c r="AM559" s="10">
        <f t="shared" si="52"/>
        <v>47</v>
      </c>
      <c r="AN559" s="11">
        <f t="shared" si="53"/>
        <v>14100</v>
      </c>
    </row>
    <row r="560" spans="1:40" x14ac:dyDescent="0.2">
      <c r="A560" s="1" t="s">
        <v>1518</v>
      </c>
      <c r="B560" s="1" t="s">
        <v>1192</v>
      </c>
      <c r="C560" s="1" t="s">
        <v>1192</v>
      </c>
      <c r="D560" s="1" t="s">
        <v>35</v>
      </c>
      <c r="E560" s="3">
        <v>250</v>
      </c>
      <c r="F560" s="1" t="s">
        <v>36</v>
      </c>
      <c r="G560" s="1" t="s">
        <v>1724</v>
      </c>
      <c r="H560" s="4">
        <v>6205.5</v>
      </c>
      <c r="I560" s="1" t="s">
        <v>998</v>
      </c>
      <c r="J560" s="1" t="s">
        <v>999</v>
      </c>
      <c r="K560" s="1" t="s">
        <v>282</v>
      </c>
      <c r="N560" s="1" t="s">
        <v>41</v>
      </c>
      <c r="O560" s="1" t="s">
        <v>1719</v>
      </c>
      <c r="P560" s="3">
        <v>374</v>
      </c>
      <c r="R560" s="1" t="s">
        <v>1725</v>
      </c>
      <c r="S560" s="1" t="s">
        <v>44</v>
      </c>
      <c r="T560" s="1" t="s">
        <v>1002</v>
      </c>
      <c r="V560" s="1" t="s">
        <v>46</v>
      </c>
      <c r="W560" s="1" t="s">
        <v>47</v>
      </c>
      <c r="X560" s="1" t="s">
        <v>1192</v>
      </c>
      <c r="AB560" s="4">
        <v>6205.5</v>
      </c>
      <c r="AC560" s="4">
        <v>1365.21</v>
      </c>
      <c r="AF560" s="1" t="s">
        <v>759</v>
      </c>
      <c r="AI560" s="9">
        <f t="shared" si="48"/>
        <v>44407</v>
      </c>
      <c r="AJ560" s="9">
        <f t="shared" si="49"/>
        <v>44377</v>
      </c>
      <c r="AK560" s="9">
        <f t="shared" si="50"/>
        <v>44407</v>
      </c>
      <c r="AL560" s="9">
        <f t="shared" si="51"/>
        <v>44407</v>
      </c>
      <c r="AM560" s="10">
        <f t="shared" si="52"/>
        <v>19</v>
      </c>
      <c r="AN560" s="11">
        <f t="shared" si="53"/>
        <v>117904.5</v>
      </c>
    </row>
    <row r="561" spans="1:40" hidden="1" x14ac:dyDescent="0.2">
      <c r="A561" s="1" t="s">
        <v>1726</v>
      </c>
      <c r="B561" s="1" t="s">
        <v>1726</v>
      </c>
      <c r="C561" s="1" t="s">
        <v>1726</v>
      </c>
      <c r="D561" s="1" t="s">
        <v>78</v>
      </c>
      <c r="E561" s="3">
        <v>20193</v>
      </c>
      <c r="F561" s="1" t="s">
        <v>77</v>
      </c>
      <c r="G561" s="1" t="s">
        <v>78</v>
      </c>
      <c r="H561" s="4">
        <v>1010.15</v>
      </c>
      <c r="I561" s="1" t="s">
        <v>127</v>
      </c>
      <c r="K561" s="1" t="s">
        <v>102</v>
      </c>
      <c r="N561" s="1" t="s">
        <v>116</v>
      </c>
      <c r="O561" s="1" t="s">
        <v>1719</v>
      </c>
      <c r="P561" s="3">
        <v>375</v>
      </c>
      <c r="R561" s="1" t="s">
        <v>1727</v>
      </c>
      <c r="S561" s="1" t="s">
        <v>44</v>
      </c>
      <c r="X561" s="1" t="s">
        <v>576</v>
      </c>
      <c r="AB561" s="4">
        <v>0</v>
      </c>
      <c r="AC561" s="4">
        <v>0</v>
      </c>
      <c r="AI561" s="9">
        <f t="shared" si="48"/>
        <v>44425</v>
      </c>
      <c r="AJ561" s="9">
        <f t="shared" si="49"/>
        <v>44223</v>
      </c>
      <c r="AK561" s="9">
        <f t="shared" si="50"/>
        <v>44253</v>
      </c>
      <c r="AL561" s="9">
        <f t="shared" si="51"/>
        <v>44425</v>
      </c>
      <c r="AM561" s="10">
        <f t="shared" si="52"/>
        <v>1</v>
      </c>
      <c r="AN561" s="11">
        <f t="shared" si="53"/>
        <v>1010.15</v>
      </c>
    </row>
    <row r="562" spans="1:40" x14ac:dyDescent="0.2">
      <c r="A562" s="1" t="s">
        <v>1552</v>
      </c>
      <c r="B562" s="1" t="s">
        <v>1552</v>
      </c>
      <c r="C562" s="1" t="s">
        <v>1552</v>
      </c>
      <c r="D562" s="1" t="s">
        <v>35</v>
      </c>
      <c r="E562" s="3">
        <v>45</v>
      </c>
      <c r="F562" s="1" t="s">
        <v>77</v>
      </c>
      <c r="G562" s="1" t="s">
        <v>1292</v>
      </c>
      <c r="H562" s="4">
        <v>3789.78</v>
      </c>
      <c r="I562" s="1" t="s">
        <v>189</v>
      </c>
      <c r="J562" s="1" t="s">
        <v>190</v>
      </c>
      <c r="K562" s="1" t="s">
        <v>102</v>
      </c>
      <c r="N562" s="1" t="s">
        <v>41</v>
      </c>
      <c r="O562" s="1" t="s">
        <v>1668</v>
      </c>
      <c r="P562" s="3">
        <v>377</v>
      </c>
      <c r="R562" s="1" t="s">
        <v>1728</v>
      </c>
      <c r="S562" s="1" t="s">
        <v>44</v>
      </c>
      <c r="T562" s="1" t="s">
        <v>1543</v>
      </c>
      <c r="V562" s="1" t="s">
        <v>65</v>
      </c>
      <c r="W562" s="1" t="s">
        <v>66</v>
      </c>
      <c r="X562" s="1" t="s">
        <v>1552</v>
      </c>
      <c r="AB562" s="4">
        <v>3687.66</v>
      </c>
      <c r="AC562" s="4">
        <v>811.29</v>
      </c>
      <c r="AF562" s="1" t="s">
        <v>1544</v>
      </c>
      <c r="AI562" s="9">
        <f t="shared" si="48"/>
        <v>44417</v>
      </c>
      <c r="AJ562" s="9">
        <f t="shared" si="49"/>
        <v>44417</v>
      </c>
      <c r="AK562" s="9">
        <f t="shared" si="50"/>
        <v>44447</v>
      </c>
      <c r="AL562" s="9">
        <f t="shared" si="51"/>
        <v>44447</v>
      </c>
      <c r="AM562" s="10">
        <f t="shared" si="52"/>
        <v>-16</v>
      </c>
      <c r="AN562" s="11">
        <f t="shared" si="53"/>
        <v>-60636.480000000003</v>
      </c>
    </row>
    <row r="563" spans="1:40" x14ac:dyDescent="0.2">
      <c r="A563" s="1" t="s">
        <v>1632</v>
      </c>
      <c r="B563" s="1" t="s">
        <v>1729</v>
      </c>
      <c r="C563" s="1" t="s">
        <v>1652</v>
      </c>
      <c r="D563" s="1" t="s">
        <v>35</v>
      </c>
      <c r="E563" s="3">
        <v>286</v>
      </c>
      <c r="F563" s="1" t="s">
        <v>36</v>
      </c>
      <c r="G563" s="1" t="s">
        <v>1730</v>
      </c>
      <c r="H563" s="4">
        <v>852.6</v>
      </c>
      <c r="I563" s="1" t="s">
        <v>1634</v>
      </c>
      <c r="J563" s="1" t="s">
        <v>1635</v>
      </c>
      <c r="K563" s="1" t="s">
        <v>1636</v>
      </c>
      <c r="L563" s="1" t="s">
        <v>368</v>
      </c>
      <c r="M563" s="1" t="s">
        <v>1637</v>
      </c>
      <c r="N563" s="1" t="s">
        <v>41</v>
      </c>
      <c r="O563" s="1" t="s">
        <v>1668</v>
      </c>
      <c r="P563" s="3">
        <v>378</v>
      </c>
      <c r="R563" s="1" t="s">
        <v>1731</v>
      </c>
      <c r="S563" s="1" t="s">
        <v>44</v>
      </c>
      <c r="T563" s="1" t="s">
        <v>1639</v>
      </c>
      <c r="V563" s="1" t="s">
        <v>65</v>
      </c>
      <c r="W563" s="1" t="s">
        <v>66</v>
      </c>
      <c r="X563" s="1" t="s">
        <v>1692</v>
      </c>
      <c r="AB563" s="4">
        <v>852.6</v>
      </c>
      <c r="AC563" s="4">
        <v>187.57</v>
      </c>
      <c r="AF563" s="1" t="s">
        <v>1074</v>
      </c>
      <c r="AI563" s="9">
        <f t="shared" si="48"/>
        <v>44439</v>
      </c>
      <c r="AJ563" s="9">
        <f t="shared" si="49"/>
        <v>44409</v>
      </c>
      <c r="AK563" s="9">
        <f t="shared" si="50"/>
        <v>44439</v>
      </c>
      <c r="AL563" s="9">
        <f t="shared" si="51"/>
        <v>44439</v>
      </c>
      <c r="AM563" s="10">
        <f t="shared" si="52"/>
        <v>-8</v>
      </c>
      <c r="AN563" s="11">
        <f t="shared" si="53"/>
        <v>-6820.8</v>
      </c>
    </row>
    <row r="564" spans="1:40" hidden="1" x14ac:dyDescent="0.2">
      <c r="A564" s="1" t="s">
        <v>1732</v>
      </c>
      <c r="B564" s="1" t="s">
        <v>1732</v>
      </c>
      <c r="C564" s="1" t="s">
        <v>1732</v>
      </c>
      <c r="D564" s="1" t="s">
        <v>78</v>
      </c>
      <c r="E564" s="3">
        <v>20194</v>
      </c>
      <c r="F564" s="1" t="s">
        <v>77</v>
      </c>
      <c r="G564" s="1" t="s">
        <v>78</v>
      </c>
      <c r="H564" s="4">
        <v>37079.879999999997</v>
      </c>
      <c r="I564" s="1" t="s">
        <v>372</v>
      </c>
      <c r="N564" s="1" t="s">
        <v>373</v>
      </c>
      <c r="O564" s="1" t="s">
        <v>1668</v>
      </c>
      <c r="P564" s="3">
        <v>376</v>
      </c>
      <c r="R564" s="1" t="s">
        <v>1733</v>
      </c>
      <c r="S564" s="1" t="s">
        <v>44</v>
      </c>
      <c r="X564" s="1" t="s">
        <v>1682</v>
      </c>
      <c r="AB564" s="4">
        <v>0</v>
      </c>
      <c r="AC564" s="4">
        <v>0</v>
      </c>
      <c r="AI564" s="9">
        <f t="shared" si="48"/>
        <v>44428</v>
      </c>
      <c r="AJ564" s="9">
        <f t="shared" si="49"/>
        <v>44413</v>
      </c>
      <c r="AK564" s="9">
        <f t="shared" si="50"/>
        <v>44443</v>
      </c>
      <c r="AL564" s="9">
        <f t="shared" si="51"/>
        <v>44443</v>
      </c>
      <c r="AM564" s="10">
        <f t="shared" si="52"/>
        <v>-12</v>
      </c>
      <c r="AN564" s="11">
        <f t="shared" si="53"/>
        <v>-444958.55999999994</v>
      </c>
    </row>
    <row r="565" spans="1:40" hidden="1" x14ac:dyDescent="0.2">
      <c r="A565" s="1" t="s">
        <v>1732</v>
      </c>
      <c r="B565" s="1" t="s">
        <v>1732</v>
      </c>
      <c r="C565" s="1" t="s">
        <v>1732</v>
      </c>
      <c r="D565" s="1" t="s">
        <v>78</v>
      </c>
      <c r="E565" s="3">
        <v>20195</v>
      </c>
      <c r="F565" s="1" t="s">
        <v>77</v>
      </c>
      <c r="G565" s="1" t="s">
        <v>78</v>
      </c>
      <c r="H565" s="4">
        <v>749.06</v>
      </c>
      <c r="I565" s="1" t="s">
        <v>372</v>
      </c>
      <c r="N565" s="1" t="s">
        <v>373</v>
      </c>
      <c r="O565" s="1" t="s">
        <v>1668</v>
      </c>
      <c r="P565" s="3">
        <v>376</v>
      </c>
      <c r="R565" s="1" t="s">
        <v>1734</v>
      </c>
      <c r="S565" s="1" t="s">
        <v>44</v>
      </c>
      <c r="X565" s="1" t="s">
        <v>1682</v>
      </c>
      <c r="AB565" s="4">
        <v>0</v>
      </c>
      <c r="AC565" s="4">
        <v>0</v>
      </c>
      <c r="AI565" s="9">
        <f t="shared" si="48"/>
        <v>44428</v>
      </c>
      <c r="AJ565" s="9">
        <f t="shared" si="49"/>
        <v>44413</v>
      </c>
      <c r="AK565" s="9">
        <f t="shared" si="50"/>
        <v>44443</v>
      </c>
      <c r="AL565" s="9">
        <f t="shared" si="51"/>
        <v>44443</v>
      </c>
      <c r="AM565" s="10">
        <f t="shared" si="52"/>
        <v>-12</v>
      </c>
      <c r="AN565" s="11">
        <f t="shared" si="53"/>
        <v>-8988.7199999999993</v>
      </c>
    </row>
    <row r="566" spans="1:40" hidden="1" x14ac:dyDescent="0.2">
      <c r="A566" s="1" t="s">
        <v>1668</v>
      </c>
      <c r="B566" s="1" t="s">
        <v>1668</v>
      </c>
      <c r="C566" s="1" t="s">
        <v>1668</v>
      </c>
      <c r="D566" s="1" t="s">
        <v>78</v>
      </c>
      <c r="E566" s="3">
        <v>20196</v>
      </c>
      <c r="F566" s="1" t="s">
        <v>77</v>
      </c>
      <c r="G566" s="1" t="s">
        <v>78</v>
      </c>
      <c r="H566" s="4">
        <v>1554.75</v>
      </c>
      <c r="I566" s="1" t="s">
        <v>202</v>
      </c>
      <c r="J566" s="1" t="s">
        <v>203</v>
      </c>
      <c r="K566" s="1" t="s">
        <v>204</v>
      </c>
      <c r="N566" s="1" t="s">
        <v>460</v>
      </c>
      <c r="O566" s="1" t="s">
        <v>1668</v>
      </c>
      <c r="P566" s="3">
        <v>379</v>
      </c>
      <c r="R566" s="1" t="s">
        <v>1735</v>
      </c>
      <c r="S566" s="1" t="s">
        <v>44</v>
      </c>
      <c r="X566" s="1" t="s">
        <v>1692</v>
      </c>
      <c r="Y566" s="1" t="s">
        <v>1736</v>
      </c>
      <c r="AA566" s="1" t="s">
        <v>1665</v>
      </c>
      <c r="AB566" s="4">
        <v>0</v>
      </c>
      <c r="AC566" s="4">
        <v>0</v>
      </c>
      <c r="AI566" s="9">
        <f t="shared" si="48"/>
        <v>44431</v>
      </c>
      <c r="AJ566" s="9">
        <f t="shared" si="49"/>
        <v>44409</v>
      </c>
      <c r="AK566" s="9">
        <f t="shared" si="50"/>
        <v>44439</v>
      </c>
      <c r="AL566" s="9">
        <f t="shared" si="51"/>
        <v>44439</v>
      </c>
      <c r="AM566" s="10">
        <f t="shared" si="52"/>
        <v>-8</v>
      </c>
      <c r="AN566" s="11">
        <f t="shared" si="53"/>
        <v>-12438</v>
      </c>
    </row>
    <row r="567" spans="1:40" x14ac:dyDescent="0.2">
      <c r="A567" s="1" t="s">
        <v>1595</v>
      </c>
      <c r="B567" s="1" t="s">
        <v>1553</v>
      </c>
      <c r="C567" s="1" t="s">
        <v>1144</v>
      </c>
      <c r="D567" s="1" t="s">
        <v>35</v>
      </c>
      <c r="E567" s="3">
        <v>186</v>
      </c>
      <c r="F567" s="1" t="s">
        <v>36</v>
      </c>
      <c r="G567" s="1" t="s">
        <v>1737</v>
      </c>
      <c r="H567" s="4">
        <v>1513.88</v>
      </c>
      <c r="I567" s="1" t="s">
        <v>160</v>
      </c>
      <c r="J567" s="1" t="s">
        <v>161</v>
      </c>
      <c r="K567" s="1" t="s">
        <v>111</v>
      </c>
      <c r="L567" s="1" t="s">
        <v>148</v>
      </c>
      <c r="M567" s="1" t="s">
        <v>162</v>
      </c>
      <c r="N567" s="1" t="s">
        <v>41</v>
      </c>
      <c r="O567" s="1" t="s">
        <v>1738</v>
      </c>
      <c r="P567" s="3">
        <v>380</v>
      </c>
      <c r="R567" s="1" t="s">
        <v>1739</v>
      </c>
      <c r="S567" s="1" t="s">
        <v>44</v>
      </c>
      <c r="T567" s="1" t="s">
        <v>164</v>
      </c>
      <c r="V567" s="1" t="s">
        <v>46</v>
      </c>
      <c r="W567" s="1" t="s">
        <v>47</v>
      </c>
      <c r="X567" s="1" t="s">
        <v>1237</v>
      </c>
      <c r="AB567" s="4">
        <v>1513.88</v>
      </c>
      <c r="AC567" s="4">
        <v>333.05</v>
      </c>
      <c r="AF567" s="1" t="s">
        <v>165</v>
      </c>
      <c r="AI567" s="9">
        <f t="shared" si="48"/>
        <v>44408</v>
      </c>
      <c r="AJ567" s="9">
        <f t="shared" si="49"/>
        <v>44329</v>
      </c>
      <c r="AK567" s="9">
        <f t="shared" si="50"/>
        <v>44359</v>
      </c>
      <c r="AL567" s="9">
        <f t="shared" si="51"/>
        <v>44408</v>
      </c>
      <c r="AM567" s="10">
        <f t="shared" si="52"/>
        <v>24</v>
      </c>
      <c r="AN567" s="11">
        <f t="shared" si="53"/>
        <v>36333.120000000003</v>
      </c>
    </row>
    <row r="568" spans="1:40" x14ac:dyDescent="0.2">
      <c r="A568" s="1" t="s">
        <v>1595</v>
      </c>
      <c r="B568" s="1" t="s">
        <v>1186</v>
      </c>
      <c r="C568" s="1" t="s">
        <v>1408</v>
      </c>
      <c r="D568" s="1" t="s">
        <v>35</v>
      </c>
      <c r="E568" s="3">
        <v>208</v>
      </c>
      <c r="F568" s="1" t="s">
        <v>36</v>
      </c>
      <c r="G568" s="1" t="s">
        <v>1740</v>
      </c>
      <c r="H568" s="4">
        <v>1061.2</v>
      </c>
      <c r="I568" s="1" t="s">
        <v>160</v>
      </c>
      <c r="J568" s="1" t="s">
        <v>161</v>
      </c>
      <c r="K568" s="1" t="s">
        <v>111</v>
      </c>
      <c r="L568" s="1" t="s">
        <v>148</v>
      </c>
      <c r="M568" s="1" t="s">
        <v>162</v>
      </c>
      <c r="N568" s="1" t="s">
        <v>41</v>
      </c>
      <c r="O568" s="1" t="s">
        <v>1738</v>
      </c>
      <c r="P568" s="3">
        <v>380</v>
      </c>
      <c r="R568" s="1" t="s">
        <v>1741</v>
      </c>
      <c r="S568" s="1" t="s">
        <v>44</v>
      </c>
      <c r="T568" s="1" t="s">
        <v>164</v>
      </c>
      <c r="V568" s="1" t="s">
        <v>46</v>
      </c>
      <c r="W568" s="1" t="s">
        <v>47</v>
      </c>
      <c r="X568" s="1" t="s">
        <v>1280</v>
      </c>
      <c r="AB568" s="4">
        <v>1061.2</v>
      </c>
      <c r="AC568" s="4">
        <v>233.46</v>
      </c>
      <c r="AF568" s="1" t="s">
        <v>165</v>
      </c>
      <c r="AI568" s="9">
        <f t="shared" si="48"/>
        <v>44408</v>
      </c>
      <c r="AJ568" s="9">
        <f t="shared" si="49"/>
        <v>44350</v>
      </c>
      <c r="AK568" s="9">
        <f t="shared" si="50"/>
        <v>44380</v>
      </c>
      <c r="AL568" s="9">
        <f t="shared" si="51"/>
        <v>44408</v>
      </c>
      <c r="AM568" s="10">
        <f t="shared" si="52"/>
        <v>24</v>
      </c>
      <c r="AN568" s="11">
        <f t="shared" si="53"/>
        <v>25468.800000000003</v>
      </c>
    </row>
    <row r="569" spans="1:40" x14ac:dyDescent="0.2">
      <c r="A569" s="1" t="s">
        <v>1632</v>
      </c>
      <c r="B569" s="1" t="s">
        <v>1192</v>
      </c>
      <c r="C569" s="1" t="s">
        <v>1566</v>
      </c>
      <c r="D569" s="1" t="s">
        <v>35</v>
      </c>
      <c r="E569" s="3">
        <v>260</v>
      </c>
      <c r="F569" s="1" t="s">
        <v>36</v>
      </c>
      <c r="G569" s="1" t="s">
        <v>1742</v>
      </c>
      <c r="H569" s="4">
        <v>1126.72</v>
      </c>
      <c r="I569" s="1" t="s">
        <v>160</v>
      </c>
      <c r="J569" s="1" t="s">
        <v>161</v>
      </c>
      <c r="K569" s="1" t="s">
        <v>111</v>
      </c>
      <c r="L569" s="1" t="s">
        <v>148</v>
      </c>
      <c r="M569" s="1" t="s">
        <v>162</v>
      </c>
      <c r="N569" s="1" t="s">
        <v>41</v>
      </c>
      <c r="O569" s="1" t="s">
        <v>1738</v>
      </c>
      <c r="P569" s="3">
        <v>380</v>
      </c>
      <c r="R569" s="1" t="s">
        <v>1743</v>
      </c>
      <c r="S569" s="1" t="s">
        <v>44</v>
      </c>
      <c r="T569" s="1" t="s">
        <v>164</v>
      </c>
      <c r="V569" s="1" t="s">
        <v>46</v>
      </c>
      <c r="W569" s="1" t="s">
        <v>47</v>
      </c>
      <c r="X569" s="1" t="s">
        <v>1566</v>
      </c>
      <c r="AB569" s="4">
        <v>1126.72</v>
      </c>
      <c r="AC569" s="4">
        <v>247.88</v>
      </c>
      <c r="AF569" s="1" t="s">
        <v>165</v>
      </c>
      <c r="AI569" s="9">
        <f t="shared" si="48"/>
        <v>44439</v>
      </c>
      <c r="AJ569" s="9">
        <f t="shared" si="49"/>
        <v>44384</v>
      </c>
      <c r="AK569" s="9">
        <f t="shared" si="50"/>
        <v>44414</v>
      </c>
      <c r="AL569" s="9">
        <f t="shared" si="51"/>
        <v>44439</v>
      </c>
      <c r="AM569" s="10">
        <f t="shared" si="52"/>
        <v>-7</v>
      </c>
      <c r="AN569" s="11">
        <f t="shared" si="53"/>
        <v>-7887.04</v>
      </c>
    </row>
    <row r="570" spans="1:40" hidden="1" x14ac:dyDescent="0.2">
      <c r="A570" s="1" t="s">
        <v>1595</v>
      </c>
      <c r="B570" s="1" t="s">
        <v>1439</v>
      </c>
      <c r="C570" s="1" t="s">
        <v>1439</v>
      </c>
      <c r="D570" s="1" t="s">
        <v>974</v>
      </c>
      <c r="E570" s="3">
        <v>239</v>
      </c>
      <c r="F570" s="1" t="s">
        <v>36</v>
      </c>
      <c r="G570" s="1" t="s">
        <v>1744</v>
      </c>
      <c r="H570" s="4">
        <v>-10.68</v>
      </c>
      <c r="I570" s="1" t="s">
        <v>865</v>
      </c>
      <c r="J570" s="1" t="s">
        <v>866</v>
      </c>
      <c r="K570" s="1" t="s">
        <v>867</v>
      </c>
      <c r="N570" s="1" t="s">
        <v>41</v>
      </c>
      <c r="O570" s="1" t="s">
        <v>1745</v>
      </c>
      <c r="P570" s="3">
        <v>381</v>
      </c>
      <c r="R570" s="1" t="s">
        <v>1746</v>
      </c>
      <c r="S570" s="1" t="s">
        <v>44</v>
      </c>
      <c r="T570" s="1" t="s">
        <v>691</v>
      </c>
      <c r="V570" s="1" t="s">
        <v>65</v>
      </c>
      <c r="W570" s="1" t="s">
        <v>66</v>
      </c>
      <c r="X570" s="1" t="s">
        <v>1439</v>
      </c>
      <c r="AB570" s="4">
        <v>10.68</v>
      </c>
      <c r="AC570" s="4">
        <v>2.35</v>
      </c>
      <c r="AF570" s="1" t="s">
        <v>710</v>
      </c>
      <c r="AI570" s="9">
        <f t="shared" si="48"/>
        <v>44408</v>
      </c>
      <c r="AJ570" s="9">
        <f t="shared" si="49"/>
        <v>44370</v>
      </c>
      <c r="AK570" s="9">
        <f t="shared" si="50"/>
        <v>44400</v>
      </c>
      <c r="AL570" s="9">
        <f t="shared" si="51"/>
        <v>44408</v>
      </c>
      <c r="AM570" s="10">
        <f t="shared" si="52"/>
        <v>26</v>
      </c>
      <c r="AN570" s="11">
        <f t="shared" si="53"/>
        <v>-277.68</v>
      </c>
    </row>
    <row r="571" spans="1:40" x14ac:dyDescent="0.2">
      <c r="A571" s="1" t="s">
        <v>1595</v>
      </c>
      <c r="B571" s="1" t="s">
        <v>1192</v>
      </c>
      <c r="C571" s="1" t="s">
        <v>1558</v>
      </c>
      <c r="D571" s="1" t="s">
        <v>35</v>
      </c>
      <c r="E571" s="3">
        <v>261</v>
      </c>
      <c r="F571" s="1" t="s">
        <v>36</v>
      </c>
      <c r="G571" s="1" t="s">
        <v>1747</v>
      </c>
      <c r="H571" s="4">
        <v>2043.44</v>
      </c>
      <c r="I571" s="1" t="s">
        <v>865</v>
      </c>
      <c r="J571" s="1" t="s">
        <v>866</v>
      </c>
      <c r="K571" s="1" t="s">
        <v>867</v>
      </c>
      <c r="N571" s="1" t="s">
        <v>41</v>
      </c>
      <c r="O571" s="1" t="s">
        <v>1745</v>
      </c>
      <c r="P571" s="3">
        <v>381</v>
      </c>
      <c r="R571" s="1" t="s">
        <v>1748</v>
      </c>
      <c r="S571" s="1" t="s">
        <v>44</v>
      </c>
      <c r="T571" s="1" t="s">
        <v>691</v>
      </c>
      <c r="V571" s="1" t="s">
        <v>65</v>
      </c>
      <c r="W571" s="1" t="s">
        <v>66</v>
      </c>
      <c r="X571" s="1" t="s">
        <v>1558</v>
      </c>
      <c r="AB571" s="4">
        <v>2043.44</v>
      </c>
      <c r="AC571" s="4">
        <v>449.56</v>
      </c>
      <c r="AF571" s="1" t="s">
        <v>710</v>
      </c>
      <c r="AI571" s="9">
        <f t="shared" si="48"/>
        <v>44408</v>
      </c>
      <c r="AJ571" s="9">
        <f t="shared" si="49"/>
        <v>44385</v>
      </c>
      <c r="AK571" s="9">
        <f t="shared" si="50"/>
        <v>44415</v>
      </c>
      <c r="AL571" s="9">
        <f t="shared" si="51"/>
        <v>44415</v>
      </c>
      <c r="AM571" s="10">
        <f t="shared" si="52"/>
        <v>19</v>
      </c>
      <c r="AN571" s="11">
        <f t="shared" si="53"/>
        <v>38825.360000000001</v>
      </c>
    </row>
    <row r="572" spans="1:40" x14ac:dyDescent="0.2">
      <c r="A572" s="1" t="s">
        <v>1585</v>
      </c>
      <c r="B572" s="1" t="s">
        <v>1438</v>
      </c>
      <c r="C572" s="1" t="s">
        <v>1328</v>
      </c>
      <c r="D572" s="1" t="s">
        <v>35</v>
      </c>
      <c r="E572" s="3">
        <v>230</v>
      </c>
      <c r="F572" s="1" t="s">
        <v>36</v>
      </c>
      <c r="G572" s="1" t="s">
        <v>1749</v>
      </c>
      <c r="H572" s="4">
        <v>7178.53</v>
      </c>
      <c r="I572" s="1" t="s">
        <v>928</v>
      </c>
      <c r="J572" s="1" t="s">
        <v>929</v>
      </c>
      <c r="K572" s="1" t="s">
        <v>40</v>
      </c>
      <c r="L572" s="1" t="s">
        <v>225</v>
      </c>
      <c r="M572" s="1" t="s">
        <v>930</v>
      </c>
      <c r="N572" s="1" t="s">
        <v>41</v>
      </c>
      <c r="O572" s="1" t="s">
        <v>1750</v>
      </c>
      <c r="P572" s="3">
        <v>383</v>
      </c>
      <c r="R572" s="1" t="s">
        <v>1751</v>
      </c>
      <c r="S572" s="1" t="s">
        <v>44</v>
      </c>
      <c r="T572" s="1" t="s">
        <v>932</v>
      </c>
      <c r="V572" s="1" t="s">
        <v>46</v>
      </c>
      <c r="W572" s="1" t="s">
        <v>47</v>
      </c>
      <c r="X572" s="1" t="s">
        <v>1328</v>
      </c>
      <c r="AB572" s="4">
        <v>7178.53</v>
      </c>
      <c r="AC572" s="4">
        <v>1579.28</v>
      </c>
      <c r="AF572" s="1" t="s">
        <v>933</v>
      </c>
      <c r="AI572" s="9">
        <f t="shared" si="48"/>
        <v>44391</v>
      </c>
      <c r="AJ572" s="9">
        <f t="shared" si="49"/>
        <v>44365</v>
      </c>
      <c r="AK572" s="9">
        <f t="shared" si="50"/>
        <v>44395</v>
      </c>
      <c r="AL572" s="9">
        <f t="shared" si="51"/>
        <v>44395</v>
      </c>
      <c r="AM572" s="10">
        <f t="shared" si="52"/>
        <v>40</v>
      </c>
      <c r="AN572" s="11">
        <f t="shared" si="53"/>
        <v>287141.2</v>
      </c>
    </row>
    <row r="573" spans="1:40" x14ac:dyDescent="0.2">
      <c r="A573" s="1" t="s">
        <v>1585</v>
      </c>
      <c r="B573" s="1" t="s">
        <v>1438</v>
      </c>
      <c r="C573" s="1" t="s">
        <v>1328</v>
      </c>
      <c r="D573" s="1" t="s">
        <v>35</v>
      </c>
      <c r="E573" s="3">
        <v>231</v>
      </c>
      <c r="F573" s="1" t="s">
        <v>36</v>
      </c>
      <c r="G573" s="1" t="s">
        <v>1752</v>
      </c>
      <c r="H573" s="4">
        <v>329.06</v>
      </c>
      <c r="I573" s="1" t="s">
        <v>928</v>
      </c>
      <c r="J573" s="1" t="s">
        <v>929</v>
      </c>
      <c r="K573" s="1" t="s">
        <v>40</v>
      </c>
      <c r="L573" s="1" t="s">
        <v>225</v>
      </c>
      <c r="M573" s="1" t="s">
        <v>930</v>
      </c>
      <c r="N573" s="1" t="s">
        <v>41</v>
      </c>
      <c r="O573" s="1" t="s">
        <v>1750</v>
      </c>
      <c r="P573" s="3">
        <v>383</v>
      </c>
      <c r="R573" s="1" t="s">
        <v>1753</v>
      </c>
      <c r="S573" s="1" t="s">
        <v>44</v>
      </c>
      <c r="T573" s="1" t="s">
        <v>932</v>
      </c>
      <c r="V573" s="1" t="s">
        <v>46</v>
      </c>
      <c r="W573" s="1" t="s">
        <v>47</v>
      </c>
      <c r="X573" s="1" t="s">
        <v>1328</v>
      </c>
      <c r="AB573" s="4">
        <v>329.06</v>
      </c>
      <c r="AC573" s="4">
        <v>72.39</v>
      </c>
      <c r="AF573" s="1" t="s">
        <v>933</v>
      </c>
      <c r="AI573" s="9">
        <f t="shared" si="48"/>
        <v>44391</v>
      </c>
      <c r="AJ573" s="9">
        <f t="shared" si="49"/>
        <v>44365</v>
      </c>
      <c r="AK573" s="9">
        <f t="shared" si="50"/>
        <v>44395</v>
      </c>
      <c r="AL573" s="9">
        <f t="shared" si="51"/>
        <v>44395</v>
      </c>
      <c r="AM573" s="10">
        <f t="shared" si="52"/>
        <v>40</v>
      </c>
      <c r="AN573" s="11">
        <f t="shared" si="53"/>
        <v>13162.4</v>
      </c>
    </row>
    <row r="574" spans="1:40" x14ac:dyDescent="0.2">
      <c r="A574" s="1" t="s">
        <v>1585</v>
      </c>
      <c r="B574" s="1" t="s">
        <v>1438</v>
      </c>
      <c r="C574" s="1" t="s">
        <v>1328</v>
      </c>
      <c r="D574" s="1" t="s">
        <v>35</v>
      </c>
      <c r="E574" s="3">
        <v>232</v>
      </c>
      <c r="F574" s="1" t="s">
        <v>36</v>
      </c>
      <c r="G574" s="1" t="s">
        <v>1754</v>
      </c>
      <c r="H574" s="4">
        <v>329.06</v>
      </c>
      <c r="I574" s="1" t="s">
        <v>928</v>
      </c>
      <c r="J574" s="1" t="s">
        <v>929</v>
      </c>
      <c r="K574" s="1" t="s">
        <v>40</v>
      </c>
      <c r="L574" s="1" t="s">
        <v>225</v>
      </c>
      <c r="M574" s="1" t="s">
        <v>930</v>
      </c>
      <c r="N574" s="1" t="s">
        <v>41</v>
      </c>
      <c r="O574" s="1" t="s">
        <v>1750</v>
      </c>
      <c r="P574" s="3">
        <v>383</v>
      </c>
      <c r="R574" s="1" t="s">
        <v>1755</v>
      </c>
      <c r="S574" s="1" t="s">
        <v>44</v>
      </c>
      <c r="T574" s="1" t="s">
        <v>932</v>
      </c>
      <c r="V574" s="1" t="s">
        <v>46</v>
      </c>
      <c r="W574" s="1" t="s">
        <v>47</v>
      </c>
      <c r="X574" s="1" t="s">
        <v>1328</v>
      </c>
      <c r="AB574" s="4">
        <v>329.06</v>
      </c>
      <c r="AC574" s="4">
        <v>72.39</v>
      </c>
      <c r="AF574" s="1" t="s">
        <v>933</v>
      </c>
      <c r="AI574" s="9">
        <f t="shared" si="48"/>
        <v>44391</v>
      </c>
      <c r="AJ574" s="9">
        <f t="shared" si="49"/>
        <v>44365</v>
      </c>
      <c r="AK574" s="9">
        <f t="shared" si="50"/>
        <v>44395</v>
      </c>
      <c r="AL574" s="9">
        <f t="shared" si="51"/>
        <v>44395</v>
      </c>
      <c r="AM574" s="10">
        <f t="shared" si="52"/>
        <v>40</v>
      </c>
      <c r="AN574" s="11">
        <f t="shared" si="53"/>
        <v>13162.4</v>
      </c>
    </row>
    <row r="575" spans="1:40" x14ac:dyDescent="0.2">
      <c r="A575" s="1" t="s">
        <v>1585</v>
      </c>
      <c r="B575" s="1" t="s">
        <v>1438</v>
      </c>
      <c r="C575" s="1" t="s">
        <v>1415</v>
      </c>
      <c r="D575" s="1" t="s">
        <v>35</v>
      </c>
      <c r="E575" s="3">
        <v>233</v>
      </c>
      <c r="F575" s="1" t="s">
        <v>36</v>
      </c>
      <c r="G575" s="1" t="s">
        <v>1756</v>
      </c>
      <c r="H575" s="4">
        <v>7178.53</v>
      </c>
      <c r="I575" s="1" t="s">
        <v>928</v>
      </c>
      <c r="J575" s="1" t="s">
        <v>929</v>
      </c>
      <c r="K575" s="1" t="s">
        <v>40</v>
      </c>
      <c r="L575" s="1" t="s">
        <v>225</v>
      </c>
      <c r="M575" s="1" t="s">
        <v>930</v>
      </c>
      <c r="N575" s="1" t="s">
        <v>41</v>
      </c>
      <c r="O575" s="1" t="s">
        <v>1750</v>
      </c>
      <c r="P575" s="3">
        <v>383</v>
      </c>
      <c r="R575" s="1" t="s">
        <v>1757</v>
      </c>
      <c r="S575" s="1" t="s">
        <v>44</v>
      </c>
      <c r="T575" s="1" t="s">
        <v>932</v>
      </c>
      <c r="V575" s="1" t="s">
        <v>46</v>
      </c>
      <c r="W575" s="1" t="s">
        <v>47</v>
      </c>
      <c r="X575" s="1" t="s">
        <v>1415</v>
      </c>
      <c r="AB575" s="4">
        <v>7178.53</v>
      </c>
      <c r="AC575" s="4">
        <v>1579.28</v>
      </c>
      <c r="AF575" s="1" t="s">
        <v>933</v>
      </c>
      <c r="AI575" s="9">
        <f t="shared" si="48"/>
        <v>44391</v>
      </c>
      <c r="AJ575" s="9">
        <f t="shared" si="49"/>
        <v>44368</v>
      </c>
      <c r="AK575" s="9">
        <f t="shared" si="50"/>
        <v>44398</v>
      </c>
      <c r="AL575" s="9">
        <f t="shared" si="51"/>
        <v>44398</v>
      </c>
      <c r="AM575" s="10">
        <f t="shared" si="52"/>
        <v>37</v>
      </c>
      <c r="AN575" s="11">
        <f t="shared" si="53"/>
        <v>265605.61</v>
      </c>
    </row>
    <row r="576" spans="1:40" x14ac:dyDescent="0.2">
      <c r="A576" s="1" t="s">
        <v>1585</v>
      </c>
      <c r="B576" s="1" t="s">
        <v>1438</v>
      </c>
      <c r="C576" s="1" t="s">
        <v>1415</v>
      </c>
      <c r="D576" s="1" t="s">
        <v>35</v>
      </c>
      <c r="E576" s="3">
        <v>234</v>
      </c>
      <c r="F576" s="1" t="s">
        <v>36</v>
      </c>
      <c r="G576" s="1" t="s">
        <v>1758</v>
      </c>
      <c r="H576" s="4">
        <v>4606.53</v>
      </c>
      <c r="I576" s="1" t="s">
        <v>928</v>
      </c>
      <c r="J576" s="1" t="s">
        <v>929</v>
      </c>
      <c r="K576" s="1" t="s">
        <v>40</v>
      </c>
      <c r="L576" s="1" t="s">
        <v>225</v>
      </c>
      <c r="M576" s="1" t="s">
        <v>930</v>
      </c>
      <c r="N576" s="1" t="s">
        <v>41</v>
      </c>
      <c r="O576" s="1" t="s">
        <v>1750</v>
      </c>
      <c r="P576" s="3">
        <v>383</v>
      </c>
      <c r="R576" s="1" t="s">
        <v>1759</v>
      </c>
      <c r="S576" s="1" t="s">
        <v>44</v>
      </c>
      <c r="T576" s="1" t="s">
        <v>932</v>
      </c>
      <c r="V576" s="1" t="s">
        <v>46</v>
      </c>
      <c r="W576" s="1" t="s">
        <v>47</v>
      </c>
      <c r="X576" s="1" t="s">
        <v>1328</v>
      </c>
      <c r="AB576" s="4">
        <v>4606.53</v>
      </c>
      <c r="AC576" s="4">
        <v>1013.44</v>
      </c>
      <c r="AF576" s="1" t="s">
        <v>695</v>
      </c>
      <c r="AI576" s="9">
        <f t="shared" si="48"/>
        <v>44391</v>
      </c>
      <c r="AJ576" s="9">
        <f t="shared" si="49"/>
        <v>44365</v>
      </c>
      <c r="AK576" s="9">
        <f t="shared" si="50"/>
        <v>44395</v>
      </c>
      <c r="AL576" s="9">
        <f t="shared" si="51"/>
        <v>44395</v>
      </c>
      <c r="AM576" s="10">
        <f t="shared" si="52"/>
        <v>40</v>
      </c>
      <c r="AN576" s="11">
        <f t="shared" si="53"/>
        <v>184261.19999999998</v>
      </c>
    </row>
    <row r="577" spans="1:40" x14ac:dyDescent="0.2">
      <c r="A577" s="1" t="s">
        <v>1585</v>
      </c>
      <c r="B577" s="1" t="s">
        <v>1438</v>
      </c>
      <c r="C577" s="1" t="s">
        <v>1415</v>
      </c>
      <c r="D577" s="1" t="s">
        <v>35</v>
      </c>
      <c r="E577" s="3">
        <v>235</v>
      </c>
      <c r="F577" s="1" t="s">
        <v>36</v>
      </c>
      <c r="G577" s="1" t="s">
        <v>1760</v>
      </c>
      <c r="H577" s="4">
        <v>8.5</v>
      </c>
      <c r="I577" s="1" t="s">
        <v>928</v>
      </c>
      <c r="J577" s="1" t="s">
        <v>929</v>
      </c>
      <c r="K577" s="1" t="s">
        <v>40</v>
      </c>
      <c r="L577" s="1" t="s">
        <v>225</v>
      </c>
      <c r="M577" s="1" t="s">
        <v>930</v>
      </c>
      <c r="N577" s="1" t="s">
        <v>41</v>
      </c>
      <c r="O577" s="1" t="s">
        <v>1750</v>
      </c>
      <c r="P577" s="3">
        <v>383</v>
      </c>
      <c r="R577" s="1" t="s">
        <v>1761</v>
      </c>
      <c r="S577" s="1" t="s">
        <v>44</v>
      </c>
      <c r="T577" s="1" t="s">
        <v>932</v>
      </c>
      <c r="V577" s="1" t="s">
        <v>46</v>
      </c>
      <c r="W577" s="1" t="s">
        <v>47</v>
      </c>
      <c r="X577" s="1" t="s">
        <v>1328</v>
      </c>
      <c r="AB577" s="4">
        <v>8.5</v>
      </c>
      <c r="AC577" s="4">
        <v>1.87</v>
      </c>
      <c r="AF577" s="1" t="s">
        <v>933</v>
      </c>
      <c r="AI577" s="9">
        <f t="shared" si="48"/>
        <v>44391</v>
      </c>
      <c r="AJ577" s="9">
        <f t="shared" si="49"/>
        <v>44365</v>
      </c>
      <c r="AK577" s="9">
        <f t="shared" si="50"/>
        <v>44395</v>
      </c>
      <c r="AL577" s="9">
        <f t="shared" si="51"/>
        <v>44395</v>
      </c>
      <c r="AM577" s="10">
        <f t="shared" si="52"/>
        <v>40</v>
      </c>
      <c r="AN577" s="11">
        <f t="shared" si="53"/>
        <v>340</v>
      </c>
    </row>
    <row r="578" spans="1:40" x14ac:dyDescent="0.2">
      <c r="A578" s="1" t="s">
        <v>1585</v>
      </c>
      <c r="B578" s="1" t="s">
        <v>1438</v>
      </c>
      <c r="C578" s="1" t="s">
        <v>1415</v>
      </c>
      <c r="D578" s="1" t="s">
        <v>35</v>
      </c>
      <c r="E578" s="3">
        <v>236</v>
      </c>
      <c r="F578" s="1" t="s">
        <v>36</v>
      </c>
      <c r="G578" s="1" t="s">
        <v>1762</v>
      </c>
      <c r="H578" s="4">
        <v>304.62</v>
      </c>
      <c r="I578" s="1" t="s">
        <v>928</v>
      </c>
      <c r="J578" s="1" t="s">
        <v>929</v>
      </c>
      <c r="K578" s="1" t="s">
        <v>40</v>
      </c>
      <c r="L578" s="1" t="s">
        <v>225</v>
      </c>
      <c r="M578" s="1" t="s">
        <v>930</v>
      </c>
      <c r="N578" s="1" t="s">
        <v>41</v>
      </c>
      <c r="O578" s="1" t="s">
        <v>1750</v>
      </c>
      <c r="P578" s="3">
        <v>383</v>
      </c>
      <c r="R578" s="1" t="s">
        <v>1763</v>
      </c>
      <c r="S578" s="1" t="s">
        <v>44</v>
      </c>
      <c r="T578" s="1" t="s">
        <v>932</v>
      </c>
      <c r="V578" s="1" t="s">
        <v>46</v>
      </c>
      <c r="W578" s="1" t="s">
        <v>47</v>
      </c>
      <c r="X578" s="1" t="s">
        <v>1328</v>
      </c>
      <c r="AB578" s="4">
        <v>304.62</v>
      </c>
      <c r="AC578" s="4">
        <v>67.02</v>
      </c>
      <c r="AF578" s="1" t="s">
        <v>695</v>
      </c>
      <c r="AI578" s="9">
        <f t="shared" si="48"/>
        <v>44391</v>
      </c>
      <c r="AJ578" s="9">
        <f t="shared" si="49"/>
        <v>44365</v>
      </c>
      <c r="AK578" s="9">
        <f t="shared" si="50"/>
        <v>44395</v>
      </c>
      <c r="AL578" s="9">
        <f t="shared" si="51"/>
        <v>44395</v>
      </c>
      <c r="AM578" s="10">
        <f t="shared" si="52"/>
        <v>40</v>
      </c>
      <c r="AN578" s="11">
        <f t="shared" si="53"/>
        <v>12184.8</v>
      </c>
    </row>
    <row r="579" spans="1:40" x14ac:dyDescent="0.2">
      <c r="A579" s="1" t="s">
        <v>1518</v>
      </c>
      <c r="B579" s="1" t="s">
        <v>1192</v>
      </c>
      <c r="C579" s="1" t="s">
        <v>1764</v>
      </c>
      <c r="D579" s="1" t="s">
        <v>35</v>
      </c>
      <c r="E579" s="3">
        <v>264</v>
      </c>
      <c r="F579" s="1" t="s">
        <v>36</v>
      </c>
      <c r="G579" s="1" t="s">
        <v>1765</v>
      </c>
      <c r="H579" s="4">
        <v>14999.84</v>
      </c>
      <c r="I579" s="1" t="s">
        <v>396</v>
      </c>
      <c r="J579" s="1" t="s">
        <v>397</v>
      </c>
      <c r="K579" s="1" t="s">
        <v>216</v>
      </c>
      <c r="L579" s="1" t="s">
        <v>368</v>
      </c>
      <c r="M579" s="1" t="s">
        <v>398</v>
      </c>
      <c r="N579" s="1" t="s">
        <v>41</v>
      </c>
      <c r="O579" s="1" t="s">
        <v>1750</v>
      </c>
      <c r="P579" s="3">
        <v>382</v>
      </c>
      <c r="R579" s="1" t="s">
        <v>1766</v>
      </c>
      <c r="S579" s="1" t="s">
        <v>44</v>
      </c>
      <c r="T579" s="1" t="s">
        <v>1422</v>
      </c>
      <c r="V579" s="1" t="s">
        <v>65</v>
      </c>
      <c r="W579" s="1" t="s">
        <v>66</v>
      </c>
      <c r="X579" s="1" t="s">
        <v>1764</v>
      </c>
      <c r="AB579" s="4">
        <v>14999.84</v>
      </c>
      <c r="AC579" s="4">
        <v>1499.98</v>
      </c>
      <c r="AF579" s="1" t="s">
        <v>407</v>
      </c>
      <c r="AI579" s="9">
        <f t="shared" si="48"/>
        <v>44407</v>
      </c>
      <c r="AJ579" s="9">
        <f t="shared" si="49"/>
        <v>44388</v>
      </c>
      <c r="AK579" s="9">
        <f t="shared" si="50"/>
        <v>44418</v>
      </c>
      <c r="AL579" s="9">
        <f t="shared" si="51"/>
        <v>44418</v>
      </c>
      <c r="AM579" s="10">
        <f t="shared" si="52"/>
        <v>17</v>
      </c>
      <c r="AN579" s="11">
        <f t="shared" si="53"/>
        <v>254997.28</v>
      </c>
    </row>
    <row r="580" spans="1:40" x14ac:dyDescent="0.2">
      <c r="A580" s="1" t="s">
        <v>1632</v>
      </c>
      <c r="B580" s="1" t="s">
        <v>1595</v>
      </c>
      <c r="C580" s="1" t="s">
        <v>1552</v>
      </c>
      <c r="D580" s="1" t="s">
        <v>35</v>
      </c>
      <c r="E580" s="3">
        <v>292</v>
      </c>
      <c r="F580" s="1" t="s">
        <v>36</v>
      </c>
      <c r="G580" s="1" t="s">
        <v>1767</v>
      </c>
      <c r="H580" s="4">
        <v>16602.11</v>
      </c>
      <c r="I580" s="1" t="s">
        <v>396</v>
      </c>
      <c r="J580" s="1" t="s">
        <v>397</v>
      </c>
      <c r="K580" s="1" t="s">
        <v>216</v>
      </c>
      <c r="L580" s="1" t="s">
        <v>368</v>
      </c>
      <c r="M580" s="1" t="s">
        <v>398</v>
      </c>
      <c r="N580" s="1" t="s">
        <v>41</v>
      </c>
      <c r="O580" s="1" t="s">
        <v>1750</v>
      </c>
      <c r="P580" s="3">
        <v>382</v>
      </c>
      <c r="R580" s="1" t="s">
        <v>1768</v>
      </c>
      <c r="S580" s="1" t="s">
        <v>44</v>
      </c>
      <c r="T580" s="1" t="s">
        <v>1422</v>
      </c>
      <c r="V580" s="1" t="s">
        <v>65</v>
      </c>
      <c r="W580" s="1" t="s">
        <v>66</v>
      </c>
      <c r="X580" s="1" t="s">
        <v>1552</v>
      </c>
      <c r="AB580" s="4">
        <v>16602.11</v>
      </c>
      <c r="AC580" s="4">
        <v>1660.21</v>
      </c>
      <c r="AF580" s="1" t="s">
        <v>407</v>
      </c>
      <c r="AI580" s="9">
        <f t="shared" ref="AI580:AI643" si="54">DATEVALUE(A580)</f>
        <v>44439</v>
      </c>
      <c r="AJ580" s="9">
        <f t="shared" ref="AJ580:AJ643" si="55">DATEVALUE(X580)</f>
        <v>44417</v>
      </c>
      <c r="AK580" s="9">
        <f t="shared" ref="AK580:AK643" si="56">30+AJ580</f>
        <v>44447</v>
      </c>
      <c r="AL580" s="9">
        <f t="shared" ref="AL580:AL643" si="57">MAX(AI580,AK580)</f>
        <v>44447</v>
      </c>
      <c r="AM580" s="10">
        <f t="shared" ref="AM580:AM643" si="58">+O580-AL580</f>
        <v>-12</v>
      </c>
      <c r="AN580" s="11">
        <f t="shared" ref="AN580:AN643" si="59">+AM580*H580</f>
        <v>-199225.32</v>
      </c>
    </row>
    <row r="581" spans="1:40" x14ac:dyDescent="0.2">
      <c r="A581" s="1" t="s">
        <v>1632</v>
      </c>
      <c r="B581" s="1" t="s">
        <v>1595</v>
      </c>
      <c r="C581" s="1" t="s">
        <v>1552</v>
      </c>
      <c r="D581" s="1" t="s">
        <v>35</v>
      </c>
      <c r="E581" s="3">
        <v>293</v>
      </c>
      <c r="F581" s="1" t="s">
        <v>36</v>
      </c>
      <c r="G581" s="1" t="s">
        <v>1769</v>
      </c>
      <c r="H581" s="4">
        <v>61.68</v>
      </c>
      <c r="I581" s="1" t="s">
        <v>396</v>
      </c>
      <c r="J581" s="1" t="s">
        <v>397</v>
      </c>
      <c r="K581" s="1" t="s">
        <v>216</v>
      </c>
      <c r="L581" s="1" t="s">
        <v>368</v>
      </c>
      <c r="M581" s="1" t="s">
        <v>398</v>
      </c>
      <c r="N581" s="1" t="s">
        <v>41</v>
      </c>
      <c r="O581" s="1" t="s">
        <v>1750</v>
      </c>
      <c r="P581" s="3">
        <v>382</v>
      </c>
      <c r="R581" s="1" t="s">
        <v>1770</v>
      </c>
      <c r="S581" s="1" t="s">
        <v>44</v>
      </c>
      <c r="T581" s="1" t="s">
        <v>1422</v>
      </c>
      <c r="V581" s="1" t="s">
        <v>46</v>
      </c>
      <c r="W581" s="1" t="s">
        <v>47</v>
      </c>
      <c r="X581" s="1" t="s">
        <v>1552</v>
      </c>
      <c r="AB581" s="4">
        <v>61.68</v>
      </c>
      <c r="AC581" s="4">
        <v>2.4700000000000002</v>
      </c>
      <c r="AF581" s="1" t="s">
        <v>404</v>
      </c>
      <c r="AI581" s="9">
        <f t="shared" si="54"/>
        <v>44439</v>
      </c>
      <c r="AJ581" s="9">
        <f t="shared" si="55"/>
        <v>44417</v>
      </c>
      <c r="AK581" s="9">
        <f t="shared" si="56"/>
        <v>44447</v>
      </c>
      <c r="AL581" s="9">
        <f t="shared" si="57"/>
        <v>44447</v>
      </c>
      <c r="AM581" s="10">
        <f t="shared" si="58"/>
        <v>-12</v>
      </c>
      <c r="AN581" s="11">
        <f t="shared" si="59"/>
        <v>-740.16</v>
      </c>
    </row>
    <row r="582" spans="1:40" x14ac:dyDescent="0.2">
      <c r="A582" s="1" t="s">
        <v>1771</v>
      </c>
      <c r="B582" s="1" t="s">
        <v>1366</v>
      </c>
      <c r="C582" s="1" t="s">
        <v>1404</v>
      </c>
      <c r="D582" s="1" t="s">
        <v>35</v>
      </c>
      <c r="E582" s="3">
        <v>226</v>
      </c>
      <c r="F582" s="1" t="s">
        <v>36</v>
      </c>
      <c r="G582" s="1" t="s">
        <v>1772</v>
      </c>
      <c r="H582" s="4">
        <v>234.06</v>
      </c>
      <c r="I582" s="1" t="s">
        <v>38</v>
      </c>
      <c r="J582" s="1" t="s">
        <v>39</v>
      </c>
      <c r="K582" s="1" t="s">
        <v>40</v>
      </c>
      <c r="N582" s="1" t="s">
        <v>41</v>
      </c>
      <c r="O582" s="1" t="s">
        <v>1773</v>
      </c>
      <c r="P582" s="3">
        <v>384</v>
      </c>
      <c r="R582" s="1" t="s">
        <v>1774</v>
      </c>
      <c r="S582" s="1" t="s">
        <v>44</v>
      </c>
      <c r="T582" s="1" t="s">
        <v>1136</v>
      </c>
      <c r="V582" s="1" t="s">
        <v>46</v>
      </c>
      <c r="W582" s="1" t="s">
        <v>47</v>
      </c>
      <c r="X582" s="1" t="s">
        <v>1404</v>
      </c>
      <c r="AB582" s="4">
        <v>234.06</v>
      </c>
      <c r="AC582" s="4">
        <v>23.41</v>
      </c>
      <c r="AF582" s="1" t="s">
        <v>48</v>
      </c>
      <c r="AI582" s="9">
        <f t="shared" si="54"/>
        <v>44447</v>
      </c>
      <c r="AJ582" s="9">
        <f t="shared" si="55"/>
        <v>44359</v>
      </c>
      <c r="AK582" s="9">
        <f t="shared" si="56"/>
        <v>44389</v>
      </c>
      <c r="AL582" s="9">
        <f t="shared" si="57"/>
        <v>44447</v>
      </c>
      <c r="AM582" s="10">
        <f t="shared" si="58"/>
        <v>-6</v>
      </c>
      <c r="AN582" s="11">
        <f t="shared" si="59"/>
        <v>-1404.3600000000001</v>
      </c>
    </row>
    <row r="583" spans="1:40" x14ac:dyDescent="0.2">
      <c r="A583" s="1" t="s">
        <v>1775</v>
      </c>
      <c r="B583" s="1" t="s">
        <v>1439</v>
      </c>
      <c r="C583" s="1" t="s">
        <v>1447</v>
      </c>
      <c r="D583" s="1" t="s">
        <v>35</v>
      </c>
      <c r="E583" s="3">
        <v>241</v>
      </c>
      <c r="F583" s="1" t="s">
        <v>36</v>
      </c>
      <c r="G583" s="1" t="s">
        <v>1776</v>
      </c>
      <c r="H583" s="4">
        <v>13.78</v>
      </c>
      <c r="I583" s="1" t="s">
        <v>38</v>
      </c>
      <c r="J583" s="1" t="s">
        <v>39</v>
      </c>
      <c r="K583" s="1" t="s">
        <v>40</v>
      </c>
      <c r="N583" s="1" t="s">
        <v>41</v>
      </c>
      <c r="O583" s="1" t="s">
        <v>1773</v>
      </c>
      <c r="P583" s="3">
        <v>385</v>
      </c>
      <c r="R583" s="1" t="s">
        <v>1777</v>
      </c>
      <c r="S583" s="1" t="s">
        <v>44</v>
      </c>
      <c r="T583" s="1" t="s">
        <v>1136</v>
      </c>
      <c r="V583" s="1" t="s">
        <v>46</v>
      </c>
      <c r="W583" s="1" t="s">
        <v>47</v>
      </c>
      <c r="X583" s="1" t="s">
        <v>1381</v>
      </c>
      <c r="AB583" s="4">
        <v>13.78</v>
      </c>
      <c r="AC583" s="4">
        <v>1.38</v>
      </c>
      <c r="AF583" s="1" t="s">
        <v>48</v>
      </c>
      <c r="AI583" s="9">
        <f t="shared" si="54"/>
        <v>44460</v>
      </c>
      <c r="AJ583" s="9">
        <f t="shared" si="55"/>
        <v>44371</v>
      </c>
      <c r="AK583" s="9">
        <f t="shared" si="56"/>
        <v>44401</v>
      </c>
      <c r="AL583" s="9">
        <f t="shared" si="57"/>
        <v>44460</v>
      </c>
      <c r="AM583" s="10">
        <f t="shared" si="58"/>
        <v>-19</v>
      </c>
      <c r="AN583" s="11">
        <f t="shared" si="59"/>
        <v>-261.82</v>
      </c>
    </row>
    <row r="584" spans="1:40" x14ac:dyDescent="0.2">
      <c r="A584" s="1" t="s">
        <v>1775</v>
      </c>
      <c r="B584" s="1" t="s">
        <v>1439</v>
      </c>
      <c r="C584" s="1" t="s">
        <v>1447</v>
      </c>
      <c r="D584" s="1" t="s">
        <v>35</v>
      </c>
      <c r="E584" s="3">
        <v>242</v>
      </c>
      <c r="F584" s="1" t="s">
        <v>36</v>
      </c>
      <c r="G584" s="1" t="s">
        <v>1778</v>
      </c>
      <c r="H584" s="4">
        <v>5.72</v>
      </c>
      <c r="I584" s="1" t="s">
        <v>38</v>
      </c>
      <c r="J584" s="1" t="s">
        <v>39</v>
      </c>
      <c r="K584" s="1" t="s">
        <v>40</v>
      </c>
      <c r="N584" s="1" t="s">
        <v>41</v>
      </c>
      <c r="O584" s="1" t="s">
        <v>1773</v>
      </c>
      <c r="P584" s="3">
        <v>386</v>
      </c>
      <c r="R584" s="1" t="s">
        <v>1777</v>
      </c>
      <c r="S584" s="1" t="s">
        <v>44</v>
      </c>
      <c r="T584" s="1" t="s">
        <v>1136</v>
      </c>
      <c r="V584" s="1" t="s">
        <v>46</v>
      </c>
      <c r="W584" s="1" t="s">
        <v>47</v>
      </c>
      <c r="X584" s="1" t="s">
        <v>1381</v>
      </c>
      <c r="AB584" s="4">
        <v>5.72</v>
      </c>
      <c r="AC584" s="4">
        <v>0.56999999999999995</v>
      </c>
      <c r="AF584" s="1" t="s">
        <v>48</v>
      </c>
      <c r="AI584" s="9">
        <f t="shared" si="54"/>
        <v>44460</v>
      </c>
      <c r="AJ584" s="9">
        <f t="shared" si="55"/>
        <v>44371</v>
      </c>
      <c r="AK584" s="9">
        <f t="shared" si="56"/>
        <v>44401</v>
      </c>
      <c r="AL584" s="9">
        <f t="shared" si="57"/>
        <v>44460</v>
      </c>
      <c r="AM584" s="10">
        <f t="shared" si="58"/>
        <v>-19</v>
      </c>
      <c r="AN584" s="11">
        <f t="shared" si="59"/>
        <v>-108.67999999999999</v>
      </c>
    </row>
    <row r="585" spans="1:40" hidden="1" x14ac:dyDescent="0.2">
      <c r="A585" s="1" t="s">
        <v>1691</v>
      </c>
      <c r="B585" s="1" t="s">
        <v>1691</v>
      </c>
      <c r="C585" s="1" t="s">
        <v>1691</v>
      </c>
      <c r="D585" s="1" t="s">
        <v>78</v>
      </c>
      <c r="E585" s="3">
        <v>20197</v>
      </c>
      <c r="F585" s="1" t="s">
        <v>77</v>
      </c>
      <c r="G585" s="1" t="s">
        <v>78</v>
      </c>
      <c r="H585" s="4">
        <v>69.459999999999994</v>
      </c>
      <c r="I585" s="1" t="s">
        <v>79</v>
      </c>
      <c r="K585" s="1" t="s">
        <v>80</v>
      </c>
      <c r="N585" s="1" t="s">
        <v>41</v>
      </c>
      <c r="O585" s="1" t="s">
        <v>1773</v>
      </c>
      <c r="P585" s="3">
        <v>387</v>
      </c>
      <c r="R585" s="1" t="s">
        <v>1779</v>
      </c>
      <c r="S585" s="1" t="s">
        <v>44</v>
      </c>
      <c r="X585" s="1" t="s">
        <v>1566</v>
      </c>
      <c r="AB585" s="4">
        <v>0</v>
      </c>
      <c r="AC585" s="4">
        <v>0</v>
      </c>
      <c r="AI585" s="9">
        <f t="shared" si="54"/>
        <v>44440</v>
      </c>
      <c r="AJ585" s="9">
        <f t="shared" si="55"/>
        <v>44384</v>
      </c>
      <c r="AK585" s="9">
        <f t="shared" si="56"/>
        <v>44414</v>
      </c>
      <c r="AL585" s="9">
        <f t="shared" si="57"/>
        <v>44440</v>
      </c>
      <c r="AM585" s="10">
        <f t="shared" si="58"/>
        <v>1</v>
      </c>
      <c r="AN585" s="11">
        <f t="shared" si="59"/>
        <v>69.459999999999994</v>
      </c>
    </row>
    <row r="586" spans="1:40" hidden="1" x14ac:dyDescent="0.2">
      <c r="A586" s="1" t="s">
        <v>1691</v>
      </c>
      <c r="B586" s="1" t="s">
        <v>1691</v>
      </c>
      <c r="C586" s="1" t="s">
        <v>1691</v>
      </c>
      <c r="D586" s="1" t="s">
        <v>78</v>
      </c>
      <c r="E586" s="3">
        <v>20198</v>
      </c>
      <c r="F586" s="1" t="s">
        <v>77</v>
      </c>
      <c r="G586" s="1" t="s">
        <v>78</v>
      </c>
      <c r="H586" s="4">
        <v>8.8699999999999992</v>
      </c>
      <c r="I586" s="1" t="s">
        <v>83</v>
      </c>
      <c r="K586" s="1" t="s">
        <v>80</v>
      </c>
      <c r="N586" s="1" t="s">
        <v>41</v>
      </c>
      <c r="O586" s="1" t="s">
        <v>1773</v>
      </c>
      <c r="P586" s="3">
        <v>388</v>
      </c>
      <c r="R586" s="1" t="s">
        <v>1780</v>
      </c>
      <c r="S586" s="1" t="s">
        <v>44</v>
      </c>
      <c r="X586" s="1" t="s">
        <v>1552</v>
      </c>
      <c r="AB586" s="4">
        <v>0</v>
      </c>
      <c r="AC586" s="4">
        <v>0</v>
      </c>
      <c r="AI586" s="9">
        <f t="shared" si="54"/>
        <v>44440</v>
      </c>
      <c r="AJ586" s="9">
        <f t="shared" si="55"/>
        <v>44417</v>
      </c>
      <c r="AK586" s="9">
        <f t="shared" si="56"/>
        <v>44447</v>
      </c>
      <c r="AL586" s="9">
        <f t="shared" si="57"/>
        <v>44447</v>
      </c>
      <c r="AM586" s="10">
        <f t="shared" si="58"/>
        <v>-6</v>
      </c>
      <c r="AN586" s="11">
        <f t="shared" si="59"/>
        <v>-53.22</v>
      </c>
    </row>
    <row r="587" spans="1:40" hidden="1" x14ac:dyDescent="0.2">
      <c r="A587" s="1" t="s">
        <v>1691</v>
      </c>
      <c r="B587" s="1" t="s">
        <v>1691</v>
      </c>
      <c r="C587" s="1" t="s">
        <v>1691</v>
      </c>
      <c r="D587" s="1" t="s">
        <v>78</v>
      </c>
      <c r="E587" s="3">
        <v>20199</v>
      </c>
      <c r="F587" s="1" t="s">
        <v>77</v>
      </c>
      <c r="G587" s="1" t="s">
        <v>78</v>
      </c>
      <c r="H587" s="4">
        <v>40.94</v>
      </c>
      <c r="I587" s="1" t="s">
        <v>85</v>
      </c>
      <c r="K587" s="1" t="s">
        <v>86</v>
      </c>
      <c r="N587" s="1" t="s">
        <v>41</v>
      </c>
      <c r="O587" s="1" t="s">
        <v>1773</v>
      </c>
      <c r="P587" s="3">
        <v>389</v>
      </c>
      <c r="R587" s="1" t="s">
        <v>1781</v>
      </c>
      <c r="S587" s="1" t="s">
        <v>44</v>
      </c>
      <c r="X587" s="1" t="s">
        <v>1782</v>
      </c>
      <c r="AB587" s="4">
        <v>0</v>
      </c>
      <c r="AC587" s="4">
        <v>0</v>
      </c>
      <c r="AI587" s="9">
        <f t="shared" si="54"/>
        <v>44440</v>
      </c>
      <c r="AJ587" s="9">
        <f t="shared" si="55"/>
        <v>44418</v>
      </c>
      <c r="AK587" s="9">
        <f t="shared" si="56"/>
        <v>44448</v>
      </c>
      <c r="AL587" s="9">
        <f t="shared" si="57"/>
        <v>44448</v>
      </c>
      <c r="AM587" s="10">
        <f t="shared" si="58"/>
        <v>-7</v>
      </c>
      <c r="AN587" s="11">
        <f t="shared" si="59"/>
        <v>-286.58</v>
      </c>
    </row>
    <row r="588" spans="1:40" hidden="1" x14ac:dyDescent="0.2">
      <c r="A588" s="1" t="s">
        <v>1691</v>
      </c>
      <c r="B588" s="1" t="s">
        <v>1691</v>
      </c>
      <c r="C588" s="1" t="s">
        <v>1691</v>
      </c>
      <c r="D588" s="1" t="s">
        <v>78</v>
      </c>
      <c r="E588" s="3">
        <v>20200</v>
      </c>
      <c r="F588" s="1" t="s">
        <v>77</v>
      </c>
      <c r="G588" s="1" t="s">
        <v>78</v>
      </c>
      <c r="H588" s="4">
        <v>12</v>
      </c>
      <c r="I588" s="1" t="s">
        <v>88</v>
      </c>
      <c r="K588" s="1" t="s">
        <v>89</v>
      </c>
      <c r="N588" s="1" t="s">
        <v>41</v>
      </c>
      <c r="O588" s="1" t="s">
        <v>1773</v>
      </c>
      <c r="P588" s="3">
        <v>390</v>
      </c>
      <c r="R588" s="1" t="s">
        <v>1781</v>
      </c>
      <c r="S588" s="1" t="s">
        <v>44</v>
      </c>
      <c r="X588" s="1" t="s">
        <v>1782</v>
      </c>
      <c r="AB588" s="4">
        <v>0</v>
      </c>
      <c r="AC588" s="4">
        <v>0</v>
      </c>
      <c r="AI588" s="9">
        <f t="shared" si="54"/>
        <v>44440</v>
      </c>
      <c r="AJ588" s="9">
        <f t="shared" si="55"/>
        <v>44418</v>
      </c>
      <c r="AK588" s="9">
        <f t="shared" si="56"/>
        <v>44448</v>
      </c>
      <c r="AL588" s="9">
        <f t="shared" si="57"/>
        <v>44448</v>
      </c>
      <c r="AM588" s="10">
        <f t="shared" si="58"/>
        <v>-7</v>
      </c>
      <c r="AN588" s="11">
        <f t="shared" si="59"/>
        <v>-84</v>
      </c>
    </row>
    <row r="589" spans="1:40" hidden="1" x14ac:dyDescent="0.2">
      <c r="A589" s="1" t="s">
        <v>1691</v>
      </c>
      <c r="B589" s="1" t="s">
        <v>1691</v>
      </c>
      <c r="C589" s="1" t="s">
        <v>1691</v>
      </c>
      <c r="D589" s="1" t="s">
        <v>78</v>
      </c>
      <c r="E589" s="3">
        <v>20201</v>
      </c>
      <c r="F589" s="1" t="s">
        <v>77</v>
      </c>
      <c r="G589" s="1" t="s">
        <v>78</v>
      </c>
      <c r="H589" s="4">
        <v>190.7</v>
      </c>
      <c r="I589" s="1" t="s">
        <v>93</v>
      </c>
      <c r="K589" s="1" t="s">
        <v>89</v>
      </c>
      <c r="L589" s="1" t="s">
        <v>94</v>
      </c>
      <c r="M589" s="1" t="s">
        <v>95</v>
      </c>
      <c r="N589" s="1" t="s">
        <v>41</v>
      </c>
      <c r="O589" s="1" t="s">
        <v>1773</v>
      </c>
      <c r="P589" s="3">
        <v>391</v>
      </c>
      <c r="R589" s="1" t="s">
        <v>1783</v>
      </c>
      <c r="S589" s="1" t="s">
        <v>44</v>
      </c>
      <c r="X589" s="1" t="s">
        <v>1782</v>
      </c>
      <c r="AB589" s="4">
        <v>0</v>
      </c>
      <c r="AC589" s="4">
        <v>0</v>
      </c>
      <c r="AI589" s="9">
        <f t="shared" si="54"/>
        <v>44440</v>
      </c>
      <c r="AJ589" s="9">
        <f t="shared" si="55"/>
        <v>44418</v>
      </c>
      <c r="AK589" s="9">
        <f t="shared" si="56"/>
        <v>44448</v>
      </c>
      <c r="AL589" s="9">
        <f t="shared" si="57"/>
        <v>44448</v>
      </c>
      <c r="AM589" s="10">
        <f t="shared" si="58"/>
        <v>-7</v>
      </c>
      <c r="AN589" s="11">
        <f t="shared" si="59"/>
        <v>-1334.8999999999999</v>
      </c>
    </row>
    <row r="590" spans="1:40" x14ac:dyDescent="0.2">
      <c r="A590" s="1" t="s">
        <v>1784</v>
      </c>
      <c r="B590" s="1" t="s">
        <v>1785</v>
      </c>
      <c r="C590" s="1" t="s">
        <v>1632</v>
      </c>
      <c r="D590" s="1" t="s">
        <v>35</v>
      </c>
      <c r="E590" s="3">
        <v>46</v>
      </c>
      <c r="F590" s="1" t="s">
        <v>77</v>
      </c>
      <c r="G590" s="1" t="s">
        <v>764</v>
      </c>
      <c r="H590" s="4">
        <v>641.28</v>
      </c>
      <c r="I590" s="1" t="s">
        <v>390</v>
      </c>
      <c r="J590" s="1" t="s">
        <v>391</v>
      </c>
      <c r="K590" s="1" t="s">
        <v>392</v>
      </c>
      <c r="L590" s="1" t="s">
        <v>175</v>
      </c>
      <c r="M590" s="1" t="s">
        <v>393</v>
      </c>
      <c r="N590" s="1" t="s">
        <v>41</v>
      </c>
      <c r="O590" s="1" t="s">
        <v>1786</v>
      </c>
      <c r="P590" s="3">
        <v>392</v>
      </c>
      <c r="R590" s="1" t="s">
        <v>1787</v>
      </c>
      <c r="S590" s="1" t="s">
        <v>44</v>
      </c>
      <c r="V590" s="1" t="s">
        <v>46</v>
      </c>
      <c r="W590" s="1" t="s">
        <v>47</v>
      </c>
      <c r="X590" s="1" t="s">
        <v>1706</v>
      </c>
      <c r="AB590" s="4">
        <v>624</v>
      </c>
      <c r="AC590" s="4">
        <v>137.28</v>
      </c>
      <c r="AF590" s="1" t="s">
        <v>105</v>
      </c>
      <c r="AI590" s="9">
        <f t="shared" si="54"/>
        <v>44451</v>
      </c>
      <c r="AJ590" s="9">
        <f t="shared" si="55"/>
        <v>44421</v>
      </c>
      <c r="AK590" s="9">
        <f t="shared" si="56"/>
        <v>44451</v>
      </c>
      <c r="AL590" s="9">
        <f t="shared" si="57"/>
        <v>44451</v>
      </c>
      <c r="AM590" s="10">
        <f t="shared" si="58"/>
        <v>-9</v>
      </c>
      <c r="AN590" s="11">
        <f t="shared" si="59"/>
        <v>-5771.5199999999995</v>
      </c>
    </row>
    <row r="591" spans="1:40" x14ac:dyDescent="0.2">
      <c r="A591" s="1" t="s">
        <v>1788</v>
      </c>
      <c r="B591" s="1" t="s">
        <v>1686</v>
      </c>
      <c r="C591" s="1" t="s">
        <v>1632</v>
      </c>
      <c r="D591" s="1" t="s">
        <v>35</v>
      </c>
      <c r="E591" s="3">
        <v>47</v>
      </c>
      <c r="F591" s="1" t="s">
        <v>77</v>
      </c>
      <c r="G591" s="1" t="s">
        <v>1789</v>
      </c>
      <c r="H591" s="4">
        <v>1383.5</v>
      </c>
      <c r="I591" s="1" t="s">
        <v>805</v>
      </c>
      <c r="K591" s="1" t="s">
        <v>147</v>
      </c>
      <c r="L591" s="1" t="s">
        <v>148</v>
      </c>
      <c r="M591" s="1" t="s">
        <v>806</v>
      </c>
      <c r="N591" s="1" t="s">
        <v>41</v>
      </c>
      <c r="O591" s="1" t="s">
        <v>1786</v>
      </c>
      <c r="P591" s="3">
        <v>393</v>
      </c>
      <c r="R591" s="1" t="s">
        <v>1790</v>
      </c>
      <c r="S591" s="1" t="s">
        <v>44</v>
      </c>
      <c r="V591" s="1" t="s">
        <v>46</v>
      </c>
      <c r="W591" s="1" t="s">
        <v>47</v>
      </c>
      <c r="X591" s="1" t="s">
        <v>1791</v>
      </c>
      <c r="AB591" s="4">
        <v>1383.5</v>
      </c>
      <c r="AC591" s="4">
        <v>0</v>
      </c>
      <c r="AF591" s="1" t="s">
        <v>810</v>
      </c>
      <c r="AI591" s="9">
        <f t="shared" si="54"/>
        <v>44445</v>
      </c>
      <c r="AJ591" s="9">
        <f t="shared" si="55"/>
        <v>44433</v>
      </c>
      <c r="AK591" s="9">
        <f t="shared" si="56"/>
        <v>44463</v>
      </c>
      <c r="AL591" s="9">
        <f t="shared" si="57"/>
        <v>44463</v>
      </c>
      <c r="AM591" s="10">
        <f t="shared" si="58"/>
        <v>-21</v>
      </c>
      <c r="AN591" s="11">
        <f t="shared" si="59"/>
        <v>-29053.5</v>
      </c>
    </row>
    <row r="592" spans="1:40" x14ac:dyDescent="0.2">
      <c r="A592" s="1" t="s">
        <v>1792</v>
      </c>
      <c r="B592" s="1" t="s">
        <v>1680</v>
      </c>
      <c r="C592" s="1" t="s">
        <v>1632</v>
      </c>
      <c r="D592" s="1" t="s">
        <v>35</v>
      </c>
      <c r="E592" s="3">
        <v>48</v>
      </c>
      <c r="F592" s="1" t="s">
        <v>77</v>
      </c>
      <c r="G592" s="1" t="s">
        <v>1793</v>
      </c>
      <c r="H592" s="4">
        <v>710.51</v>
      </c>
      <c r="I592" s="1" t="s">
        <v>1588</v>
      </c>
      <c r="J592" s="1" t="s">
        <v>1589</v>
      </c>
      <c r="K592" s="1" t="s">
        <v>1590</v>
      </c>
      <c r="L592" s="1" t="s">
        <v>225</v>
      </c>
      <c r="M592" s="1" t="s">
        <v>1591</v>
      </c>
      <c r="N592" s="1" t="s">
        <v>41</v>
      </c>
      <c r="O592" s="1" t="s">
        <v>1786</v>
      </c>
      <c r="P592" s="3">
        <v>394</v>
      </c>
      <c r="R592" s="1" t="s">
        <v>1794</v>
      </c>
      <c r="S592" s="1" t="s">
        <v>44</v>
      </c>
      <c r="T592" s="1" t="s">
        <v>1594</v>
      </c>
      <c r="V592" s="1" t="s">
        <v>46</v>
      </c>
      <c r="W592" s="1" t="s">
        <v>47</v>
      </c>
      <c r="X592" s="1" t="s">
        <v>1680</v>
      </c>
      <c r="AB592" s="4">
        <v>691.36</v>
      </c>
      <c r="AC592" s="4">
        <v>152.1</v>
      </c>
      <c r="AF592" s="1" t="s">
        <v>187</v>
      </c>
      <c r="AI592" s="9">
        <f t="shared" si="54"/>
        <v>44469</v>
      </c>
      <c r="AJ592" s="9">
        <f t="shared" si="55"/>
        <v>44438</v>
      </c>
      <c r="AK592" s="9">
        <f t="shared" si="56"/>
        <v>44468</v>
      </c>
      <c r="AL592" s="9">
        <f t="shared" si="57"/>
        <v>44469</v>
      </c>
      <c r="AM592" s="10">
        <f t="shared" si="58"/>
        <v>-27</v>
      </c>
      <c r="AN592" s="11">
        <f t="shared" si="59"/>
        <v>-19183.77</v>
      </c>
    </row>
    <row r="593" spans="1:40" x14ac:dyDescent="0.2">
      <c r="A593" s="1" t="s">
        <v>597</v>
      </c>
      <c r="B593" s="1" t="s">
        <v>157</v>
      </c>
      <c r="C593" s="1" t="s">
        <v>442</v>
      </c>
      <c r="D593" s="1" t="s">
        <v>35</v>
      </c>
      <c r="E593" s="3">
        <v>61</v>
      </c>
      <c r="F593" s="1" t="s">
        <v>36</v>
      </c>
      <c r="G593" s="1" t="s">
        <v>1795</v>
      </c>
      <c r="H593" s="4">
        <v>1144</v>
      </c>
      <c r="I593" s="1" t="s">
        <v>1796</v>
      </c>
      <c r="J593" s="1" t="s">
        <v>1797</v>
      </c>
      <c r="K593" s="1" t="s">
        <v>1798</v>
      </c>
      <c r="L593" s="1" t="s">
        <v>637</v>
      </c>
      <c r="M593" s="1" t="s">
        <v>1799</v>
      </c>
      <c r="N593" s="1" t="s">
        <v>41</v>
      </c>
      <c r="O593" s="1" t="s">
        <v>1786</v>
      </c>
      <c r="P593" s="3">
        <v>395</v>
      </c>
      <c r="R593" s="1" t="s">
        <v>1800</v>
      </c>
      <c r="S593" s="1" t="s">
        <v>44</v>
      </c>
      <c r="T593" s="1" t="s">
        <v>1801</v>
      </c>
      <c r="V593" s="1" t="s">
        <v>65</v>
      </c>
      <c r="W593" s="1" t="s">
        <v>66</v>
      </c>
      <c r="X593" s="1" t="s">
        <v>427</v>
      </c>
      <c r="AB593" s="4">
        <v>1144</v>
      </c>
      <c r="AC593" s="4">
        <v>251.68</v>
      </c>
      <c r="AF593" s="1" t="s">
        <v>1074</v>
      </c>
      <c r="AI593" s="9">
        <f t="shared" si="54"/>
        <v>44286</v>
      </c>
      <c r="AJ593" s="9">
        <f t="shared" si="55"/>
        <v>44229</v>
      </c>
      <c r="AK593" s="9">
        <f t="shared" si="56"/>
        <v>44259</v>
      </c>
      <c r="AL593" s="9">
        <f t="shared" si="57"/>
        <v>44286</v>
      </c>
      <c r="AM593" s="10">
        <f t="shared" si="58"/>
        <v>156</v>
      </c>
      <c r="AN593" s="11">
        <f t="shared" si="59"/>
        <v>178464</v>
      </c>
    </row>
    <row r="594" spans="1:40" hidden="1" x14ac:dyDescent="0.2">
      <c r="A594" s="1" t="s">
        <v>597</v>
      </c>
      <c r="B594" s="1" t="s">
        <v>589</v>
      </c>
      <c r="C594" s="1" t="s">
        <v>589</v>
      </c>
      <c r="D594" s="1" t="s">
        <v>974</v>
      </c>
      <c r="E594" s="3">
        <v>62</v>
      </c>
      <c r="F594" s="1" t="s">
        <v>36</v>
      </c>
      <c r="G594" s="1" t="s">
        <v>1802</v>
      </c>
      <c r="H594" s="4">
        <v>-1144</v>
      </c>
      <c r="I594" s="1" t="s">
        <v>1796</v>
      </c>
      <c r="J594" s="1" t="s">
        <v>1797</v>
      </c>
      <c r="K594" s="1" t="s">
        <v>1798</v>
      </c>
      <c r="L594" s="1" t="s">
        <v>637</v>
      </c>
      <c r="M594" s="1" t="s">
        <v>1799</v>
      </c>
      <c r="N594" s="1" t="s">
        <v>41</v>
      </c>
      <c r="O594" s="1" t="s">
        <v>1786</v>
      </c>
      <c r="P594" s="3">
        <v>395</v>
      </c>
      <c r="R594" s="1" t="s">
        <v>1803</v>
      </c>
      <c r="S594" s="1" t="s">
        <v>44</v>
      </c>
      <c r="T594" s="1" t="s">
        <v>1801</v>
      </c>
      <c r="V594" s="1" t="s">
        <v>65</v>
      </c>
      <c r="W594" s="1" t="s">
        <v>66</v>
      </c>
      <c r="X594" s="1" t="s">
        <v>589</v>
      </c>
      <c r="AB594" s="4">
        <v>1144</v>
      </c>
      <c r="AC594" s="4">
        <v>251.68</v>
      </c>
      <c r="AF594" s="1" t="s">
        <v>1074</v>
      </c>
      <c r="AI594" s="9">
        <f t="shared" si="54"/>
        <v>44286</v>
      </c>
      <c r="AJ594" s="9">
        <f t="shared" si="55"/>
        <v>44243</v>
      </c>
      <c r="AK594" s="9">
        <f t="shared" si="56"/>
        <v>44273</v>
      </c>
      <c r="AL594" s="9">
        <f t="shared" si="57"/>
        <v>44286</v>
      </c>
      <c r="AM594" s="10">
        <f t="shared" si="58"/>
        <v>156</v>
      </c>
      <c r="AN594" s="11">
        <f t="shared" si="59"/>
        <v>-178464</v>
      </c>
    </row>
    <row r="595" spans="1:40" x14ac:dyDescent="0.2">
      <c r="A595" s="1" t="s">
        <v>1632</v>
      </c>
      <c r="B595" s="1" t="s">
        <v>1447</v>
      </c>
      <c r="C595" s="1" t="s">
        <v>1447</v>
      </c>
      <c r="D595" s="1" t="s">
        <v>35</v>
      </c>
      <c r="E595" s="3">
        <v>244</v>
      </c>
      <c r="F595" s="1" t="s">
        <v>36</v>
      </c>
      <c r="G595" s="1" t="s">
        <v>1804</v>
      </c>
      <c r="H595" s="4">
        <v>2964.24</v>
      </c>
      <c r="I595" s="1" t="s">
        <v>1796</v>
      </c>
      <c r="J595" s="1" t="s">
        <v>1797</v>
      </c>
      <c r="K595" s="1" t="s">
        <v>1798</v>
      </c>
      <c r="L595" s="1" t="s">
        <v>637</v>
      </c>
      <c r="M595" s="1" t="s">
        <v>1799</v>
      </c>
      <c r="N595" s="1" t="s">
        <v>41</v>
      </c>
      <c r="O595" s="1" t="s">
        <v>1786</v>
      </c>
      <c r="P595" s="3">
        <v>395</v>
      </c>
      <c r="R595" s="1" t="s">
        <v>1805</v>
      </c>
      <c r="S595" s="1" t="s">
        <v>44</v>
      </c>
      <c r="T595" s="1" t="s">
        <v>1801</v>
      </c>
      <c r="V595" s="1" t="s">
        <v>65</v>
      </c>
      <c r="W595" s="1" t="s">
        <v>66</v>
      </c>
      <c r="X595" s="1" t="s">
        <v>1447</v>
      </c>
      <c r="AB595" s="4">
        <v>2964.24</v>
      </c>
      <c r="AC595" s="4">
        <v>427.13</v>
      </c>
      <c r="AF595" s="1" t="s">
        <v>1074</v>
      </c>
      <c r="AI595" s="9">
        <f t="shared" si="54"/>
        <v>44439</v>
      </c>
      <c r="AJ595" s="9">
        <f t="shared" si="55"/>
        <v>44375</v>
      </c>
      <c r="AK595" s="9">
        <f t="shared" si="56"/>
        <v>44405</v>
      </c>
      <c r="AL595" s="9">
        <f t="shared" si="57"/>
        <v>44439</v>
      </c>
      <c r="AM595" s="10">
        <f t="shared" si="58"/>
        <v>3</v>
      </c>
      <c r="AN595" s="11">
        <f t="shared" si="59"/>
        <v>8892.7199999999993</v>
      </c>
    </row>
    <row r="596" spans="1:40" x14ac:dyDescent="0.2">
      <c r="A596" s="1" t="s">
        <v>1806</v>
      </c>
      <c r="B596" s="1" t="s">
        <v>1599</v>
      </c>
      <c r="C596" s="1" t="s">
        <v>1595</v>
      </c>
      <c r="D596" s="1" t="s">
        <v>35</v>
      </c>
      <c r="E596" s="3">
        <v>280</v>
      </c>
      <c r="F596" s="1" t="s">
        <v>36</v>
      </c>
      <c r="G596" s="1" t="s">
        <v>1807</v>
      </c>
      <c r="H596" s="4">
        <v>48.3</v>
      </c>
      <c r="I596" s="1" t="s">
        <v>417</v>
      </c>
      <c r="J596" s="1" t="s">
        <v>418</v>
      </c>
      <c r="K596" s="1" t="s">
        <v>282</v>
      </c>
      <c r="N596" s="1" t="s">
        <v>41</v>
      </c>
      <c r="O596" s="1" t="s">
        <v>1788</v>
      </c>
      <c r="P596" s="3">
        <v>396</v>
      </c>
      <c r="R596" s="1" t="s">
        <v>1808</v>
      </c>
      <c r="S596" s="1" t="s">
        <v>44</v>
      </c>
      <c r="T596" s="1" t="s">
        <v>420</v>
      </c>
      <c r="V596" s="1" t="s">
        <v>46</v>
      </c>
      <c r="W596" s="1" t="s">
        <v>47</v>
      </c>
      <c r="X596" s="1" t="s">
        <v>1545</v>
      </c>
      <c r="AB596" s="4">
        <v>48.3</v>
      </c>
      <c r="AC596" s="4">
        <v>10.63</v>
      </c>
      <c r="AF596" s="1" t="s">
        <v>76</v>
      </c>
      <c r="AI596" s="9">
        <f t="shared" si="54"/>
        <v>44456</v>
      </c>
      <c r="AJ596" s="9">
        <f t="shared" si="55"/>
        <v>44397</v>
      </c>
      <c r="AK596" s="9">
        <f t="shared" si="56"/>
        <v>44427</v>
      </c>
      <c r="AL596" s="9">
        <f t="shared" si="57"/>
        <v>44456</v>
      </c>
      <c r="AM596" s="10">
        <f t="shared" si="58"/>
        <v>-11</v>
      </c>
      <c r="AN596" s="11">
        <f t="shared" si="59"/>
        <v>-531.29999999999995</v>
      </c>
    </row>
    <row r="597" spans="1:40" x14ac:dyDescent="0.2">
      <c r="A597" s="1" t="s">
        <v>1775</v>
      </c>
      <c r="B597" s="1" t="s">
        <v>1809</v>
      </c>
      <c r="C597" s="1" t="s">
        <v>1745</v>
      </c>
      <c r="D597" s="1" t="s">
        <v>35</v>
      </c>
      <c r="E597" s="3">
        <v>304</v>
      </c>
      <c r="F597" s="1" t="s">
        <v>36</v>
      </c>
      <c r="G597" s="1" t="s">
        <v>1810</v>
      </c>
      <c r="H597" s="4">
        <v>2283.88</v>
      </c>
      <c r="I597" s="1" t="s">
        <v>417</v>
      </c>
      <c r="J597" s="1" t="s">
        <v>418</v>
      </c>
      <c r="K597" s="1" t="s">
        <v>282</v>
      </c>
      <c r="N597" s="1" t="s">
        <v>41</v>
      </c>
      <c r="O597" s="1" t="s">
        <v>1788</v>
      </c>
      <c r="P597" s="3">
        <v>397</v>
      </c>
      <c r="R597" s="1" t="s">
        <v>1811</v>
      </c>
      <c r="S597" s="1" t="s">
        <v>44</v>
      </c>
      <c r="T597" s="1" t="s">
        <v>797</v>
      </c>
      <c r="V597" s="1" t="s">
        <v>46</v>
      </c>
      <c r="W597" s="1" t="s">
        <v>47</v>
      </c>
      <c r="X597" s="1" t="s">
        <v>1706</v>
      </c>
      <c r="AB597" s="4">
        <v>2283.88</v>
      </c>
      <c r="AC597" s="4">
        <v>502.45</v>
      </c>
      <c r="AF597" s="1" t="s">
        <v>140</v>
      </c>
      <c r="AI597" s="9">
        <f t="shared" si="54"/>
        <v>44460</v>
      </c>
      <c r="AJ597" s="9">
        <f t="shared" si="55"/>
        <v>44421</v>
      </c>
      <c r="AK597" s="9">
        <f t="shared" si="56"/>
        <v>44451</v>
      </c>
      <c r="AL597" s="9">
        <f t="shared" si="57"/>
        <v>44460</v>
      </c>
      <c r="AM597" s="10">
        <f t="shared" si="58"/>
        <v>-15</v>
      </c>
      <c r="AN597" s="11">
        <f t="shared" si="59"/>
        <v>-34258.200000000004</v>
      </c>
    </row>
    <row r="598" spans="1:40" x14ac:dyDescent="0.2">
      <c r="A598" s="1" t="s">
        <v>1812</v>
      </c>
      <c r="B598" s="1" t="s">
        <v>1192</v>
      </c>
      <c r="C598" s="1" t="s">
        <v>1498</v>
      </c>
      <c r="D598" s="1" t="s">
        <v>35</v>
      </c>
      <c r="E598" s="3">
        <v>270</v>
      </c>
      <c r="F598" s="1" t="s">
        <v>36</v>
      </c>
      <c r="G598" s="1" t="s">
        <v>1813</v>
      </c>
      <c r="H598" s="4">
        <v>75</v>
      </c>
      <c r="I598" s="1" t="s">
        <v>1034</v>
      </c>
      <c r="J598" s="1" t="s">
        <v>1035</v>
      </c>
      <c r="K598" s="1" t="s">
        <v>1036</v>
      </c>
      <c r="N598" s="1" t="s">
        <v>41</v>
      </c>
      <c r="O598" s="1" t="s">
        <v>1814</v>
      </c>
      <c r="P598" s="3">
        <v>398</v>
      </c>
      <c r="R598" s="1" t="s">
        <v>1815</v>
      </c>
      <c r="S598" s="1" t="s">
        <v>44</v>
      </c>
      <c r="T598" s="1" t="s">
        <v>1816</v>
      </c>
      <c r="V598" s="1" t="s">
        <v>46</v>
      </c>
      <c r="W598" s="1" t="s">
        <v>47</v>
      </c>
      <c r="X598" s="1" t="s">
        <v>1669</v>
      </c>
      <c r="AB598" s="4">
        <v>75</v>
      </c>
      <c r="AC598" s="4">
        <v>16.5</v>
      </c>
      <c r="AF598" s="1" t="s">
        <v>1050</v>
      </c>
      <c r="AI598" s="9">
        <f t="shared" si="54"/>
        <v>44437</v>
      </c>
      <c r="AJ598" s="9">
        <f t="shared" si="55"/>
        <v>44390</v>
      </c>
      <c r="AK598" s="9">
        <f t="shared" si="56"/>
        <v>44420</v>
      </c>
      <c r="AL598" s="9">
        <f t="shared" si="57"/>
        <v>44437</v>
      </c>
      <c r="AM598" s="10">
        <f t="shared" si="58"/>
        <v>9</v>
      </c>
      <c r="AN598" s="11">
        <f t="shared" si="59"/>
        <v>675</v>
      </c>
    </row>
    <row r="599" spans="1:40" x14ac:dyDescent="0.2">
      <c r="A599" s="1" t="s">
        <v>1812</v>
      </c>
      <c r="B599" s="1" t="s">
        <v>1192</v>
      </c>
      <c r="C599" s="1" t="s">
        <v>1515</v>
      </c>
      <c r="D599" s="1" t="s">
        <v>35</v>
      </c>
      <c r="E599" s="3">
        <v>278</v>
      </c>
      <c r="F599" s="1" t="s">
        <v>36</v>
      </c>
      <c r="G599" s="1" t="s">
        <v>1817</v>
      </c>
      <c r="H599" s="4">
        <v>109.2</v>
      </c>
      <c r="I599" s="1" t="s">
        <v>1034</v>
      </c>
      <c r="J599" s="1" t="s">
        <v>1035</v>
      </c>
      <c r="K599" s="1" t="s">
        <v>1036</v>
      </c>
      <c r="N599" s="1" t="s">
        <v>41</v>
      </c>
      <c r="O599" s="1" t="s">
        <v>1814</v>
      </c>
      <c r="P599" s="3">
        <v>398</v>
      </c>
      <c r="R599" s="1" t="s">
        <v>1818</v>
      </c>
      <c r="S599" s="1" t="s">
        <v>44</v>
      </c>
      <c r="T599" s="1" t="s">
        <v>1816</v>
      </c>
      <c r="V599" s="1" t="s">
        <v>46</v>
      </c>
      <c r="W599" s="1" t="s">
        <v>47</v>
      </c>
      <c r="X599" s="1" t="s">
        <v>1498</v>
      </c>
      <c r="AB599" s="4">
        <v>109.2</v>
      </c>
      <c r="AC599" s="4">
        <v>24.02</v>
      </c>
      <c r="AF599" s="1" t="s">
        <v>1041</v>
      </c>
      <c r="AI599" s="9">
        <f t="shared" si="54"/>
        <v>44437</v>
      </c>
      <c r="AJ599" s="9">
        <f t="shared" si="55"/>
        <v>44392</v>
      </c>
      <c r="AK599" s="9">
        <f t="shared" si="56"/>
        <v>44422</v>
      </c>
      <c r="AL599" s="9">
        <f t="shared" si="57"/>
        <v>44437</v>
      </c>
      <c r="AM599" s="10">
        <f t="shared" si="58"/>
        <v>9</v>
      </c>
      <c r="AN599" s="11">
        <f t="shared" si="59"/>
        <v>982.80000000000007</v>
      </c>
    </row>
    <row r="600" spans="1:40" x14ac:dyDescent="0.2">
      <c r="A600" s="1" t="s">
        <v>1819</v>
      </c>
      <c r="B600" s="1" t="s">
        <v>1595</v>
      </c>
      <c r="C600" s="1" t="s">
        <v>1632</v>
      </c>
      <c r="D600" s="1" t="s">
        <v>35</v>
      </c>
      <c r="E600" s="3">
        <v>313</v>
      </c>
      <c r="F600" s="1" t="s">
        <v>36</v>
      </c>
      <c r="G600" s="1" t="s">
        <v>1820</v>
      </c>
      <c r="H600" s="4">
        <v>2238.4499999999998</v>
      </c>
      <c r="I600" s="1" t="s">
        <v>1034</v>
      </c>
      <c r="J600" s="1" t="s">
        <v>1035</v>
      </c>
      <c r="K600" s="1" t="s">
        <v>1036</v>
      </c>
      <c r="N600" s="1" t="s">
        <v>41</v>
      </c>
      <c r="O600" s="1" t="s">
        <v>1814</v>
      </c>
      <c r="P600" s="3">
        <v>398</v>
      </c>
      <c r="R600" s="1" t="s">
        <v>1821</v>
      </c>
      <c r="S600" s="1" t="s">
        <v>44</v>
      </c>
      <c r="T600" s="1" t="s">
        <v>1816</v>
      </c>
      <c r="V600" s="1" t="s">
        <v>46</v>
      </c>
      <c r="W600" s="1" t="s">
        <v>47</v>
      </c>
      <c r="X600" s="1" t="s">
        <v>1732</v>
      </c>
      <c r="AB600" s="4">
        <v>2238.4499999999998</v>
      </c>
      <c r="AC600" s="4">
        <v>492.46</v>
      </c>
      <c r="AF600" s="1" t="s">
        <v>759</v>
      </c>
      <c r="AI600" s="9">
        <f t="shared" si="54"/>
        <v>44468</v>
      </c>
      <c r="AJ600" s="9">
        <f t="shared" si="55"/>
        <v>44428</v>
      </c>
      <c r="AK600" s="9">
        <f t="shared" si="56"/>
        <v>44458</v>
      </c>
      <c r="AL600" s="9">
        <f t="shared" si="57"/>
        <v>44468</v>
      </c>
      <c r="AM600" s="10">
        <f t="shared" si="58"/>
        <v>-22</v>
      </c>
      <c r="AN600" s="11">
        <f t="shared" si="59"/>
        <v>-49245.899999999994</v>
      </c>
    </row>
    <row r="601" spans="1:40" x14ac:dyDescent="0.2">
      <c r="A601" s="1" t="s">
        <v>1809</v>
      </c>
      <c r="B601" s="1" t="s">
        <v>1237</v>
      </c>
      <c r="C601" s="1" t="s">
        <v>1144</v>
      </c>
      <c r="D601" s="1" t="s">
        <v>35</v>
      </c>
      <c r="E601" s="3">
        <v>188</v>
      </c>
      <c r="F601" s="1" t="s">
        <v>36</v>
      </c>
      <c r="G601" s="1" t="s">
        <v>1822</v>
      </c>
      <c r="H601" s="4">
        <v>1531.36</v>
      </c>
      <c r="I601" s="1" t="s">
        <v>431</v>
      </c>
      <c r="J601" s="1" t="s">
        <v>432</v>
      </c>
      <c r="K601" s="1" t="s">
        <v>433</v>
      </c>
      <c r="L601" s="1" t="s">
        <v>434</v>
      </c>
      <c r="M601" s="1" t="s">
        <v>435</v>
      </c>
      <c r="N601" s="1" t="s">
        <v>41</v>
      </c>
      <c r="O601" s="1" t="s">
        <v>1771</v>
      </c>
      <c r="P601" s="3">
        <v>401</v>
      </c>
      <c r="R601" s="1" t="s">
        <v>1823</v>
      </c>
      <c r="S601" s="1" t="s">
        <v>44</v>
      </c>
      <c r="T601" s="1" t="s">
        <v>437</v>
      </c>
      <c r="V601" s="1" t="s">
        <v>65</v>
      </c>
      <c r="W601" s="1" t="s">
        <v>66</v>
      </c>
      <c r="X601" s="1" t="s">
        <v>1201</v>
      </c>
      <c r="AB601" s="4">
        <v>1531.36</v>
      </c>
      <c r="AC601" s="4">
        <v>95.18</v>
      </c>
      <c r="AF601" s="1" t="s">
        <v>438</v>
      </c>
      <c r="AI601" s="9">
        <f t="shared" si="54"/>
        <v>44419</v>
      </c>
      <c r="AJ601" s="9">
        <f t="shared" si="55"/>
        <v>44330</v>
      </c>
      <c r="AK601" s="9">
        <f t="shared" si="56"/>
        <v>44360</v>
      </c>
      <c r="AL601" s="9">
        <f t="shared" si="57"/>
        <v>44419</v>
      </c>
      <c r="AM601" s="10">
        <f t="shared" si="58"/>
        <v>28</v>
      </c>
      <c r="AN601" s="11">
        <f t="shared" si="59"/>
        <v>42878.079999999994</v>
      </c>
    </row>
    <row r="602" spans="1:40" x14ac:dyDescent="0.2">
      <c r="A602" s="1" t="s">
        <v>1809</v>
      </c>
      <c r="B602" s="1" t="s">
        <v>1237</v>
      </c>
      <c r="C602" s="1" t="s">
        <v>1144</v>
      </c>
      <c r="D602" s="1" t="s">
        <v>35</v>
      </c>
      <c r="E602" s="3">
        <v>189</v>
      </c>
      <c r="F602" s="1" t="s">
        <v>36</v>
      </c>
      <c r="G602" s="1" t="s">
        <v>1824</v>
      </c>
      <c r="H602" s="4">
        <v>261</v>
      </c>
      <c r="I602" s="1" t="s">
        <v>431</v>
      </c>
      <c r="J602" s="1" t="s">
        <v>432</v>
      </c>
      <c r="K602" s="1" t="s">
        <v>433</v>
      </c>
      <c r="L602" s="1" t="s">
        <v>434</v>
      </c>
      <c r="M602" s="1" t="s">
        <v>435</v>
      </c>
      <c r="N602" s="1" t="s">
        <v>41</v>
      </c>
      <c r="O602" s="1" t="s">
        <v>1771</v>
      </c>
      <c r="P602" s="3">
        <v>401</v>
      </c>
      <c r="R602" s="1" t="s">
        <v>1825</v>
      </c>
      <c r="S602" s="1" t="s">
        <v>44</v>
      </c>
      <c r="T602" s="1" t="s">
        <v>437</v>
      </c>
      <c r="V602" s="1" t="s">
        <v>65</v>
      </c>
      <c r="W602" s="1" t="s">
        <v>66</v>
      </c>
      <c r="X602" s="1" t="s">
        <v>1201</v>
      </c>
      <c r="AB602" s="4">
        <v>261</v>
      </c>
      <c r="AC602" s="4">
        <v>57.42</v>
      </c>
      <c r="AF602" s="1" t="s">
        <v>441</v>
      </c>
      <c r="AI602" s="9">
        <f t="shared" si="54"/>
        <v>44419</v>
      </c>
      <c r="AJ602" s="9">
        <f t="shared" si="55"/>
        <v>44330</v>
      </c>
      <c r="AK602" s="9">
        <f t="shared" si="56"/>
        <v>44360</v>
      </c>
      <c r="AL602" s="9">
        <f t="shared" si="57"/>
        <v>44419</v>
      </c>
      <c r="AM602" s="10">
        <f t="shared" si="58"/>
        <v>28</v>
      </c>
      <c r="AN602" s="11">
        <f t="shared" si="59"/>
        <v>7308</v>
      </c>
    </row>
    <row r="603" spans="1:40" x14ac:dyDescent="0.2">
      <c r="A603" s="1" t="s">
        <v>1806</v>
      </c>
      <c r="B603" s="1" t="s">
        <v>1826</v>
      </c>
      <c r="C603" s="1" t="s">
        <v>1415</v>
      </c>
      <c r="D603" s="1" t="s">
        <v>35</v>
      </c>
      <c r="E603" s="3">
        <v>237</v>
      </c>
      <c r="F603" s="1" t="s">
        <v>36</v>
      </c>
      <c r="G603" s="1" t="s">
        <v>1827</v>
      </c>
      <c r="H603" s="4">
        <v>313.2</v>
      </c>
      <c r="I603" s="1" t="s">
        <v>431</v>
      </c>
      <c r="J603" s="1" t="s">
        <v>432</v>
      </c>
      <c r="K603" s="1" t="s">
        <v>433</v>
      </c>
      <c r="L603" s="1" t="s">
        <v>434</v>
      </c>
      <c r="M603" s="1" t="s">
        <v>435</v>
      </c>
      <c r="N603" s="1" t="s">
        <v>41</v>
      </c>
      <c r="O603" s="1" t="s">
        <v>1771</v>
      </c>
      <c r="P603" s="3">
        <v>401</v>
      </c>
      <c r="R603" s="1" t="s">
        <v>1828</v>
      </c>
      <c r="S603" s="1" t="s">
        <v>44</v>
      </c>
      <c r="T603" s="1" t="s">
        <v>437</v>
      </c>
      <c r="V603" s="1" t="s">
        <v>65</v>
      </c>
      <c r="W603" s="1" t="s">
        <v>66</v>
      </c>
      <c r="X603" s="1" t="s">
        <v>1826</v>
      </c>
      <c r="AB603" s="4">
        <v>313.2</v>
      </c>
      <c r="AC603" s="4">
        <v>68.900000000000006</v>
      </c>
      <c r="AF603" s="1" t="s">
        <v>441</v>
      </c>
      <c r="AI603" s="9">
        <f t="shared" si="54"/>
        <v>44456</v>
      </c>
      <c r="AJ603" s="9">
        <f t="shared" si="55"/>
        <v>44366</v>
      </c>
      <c r="AK603" s="9">
        <f t="shared" si="56"/>
        <v>44396</v>
      </c>
      <c r="AL603" s="9">
        <f t="shared" si="57"/>
        <v>44456</v>
      </c>
      <c r="AM603" s="10">
        <f t="shared" si="58"/>
        <v>-9</v>
      </c>
      <c r="AN603" s="11">
        <f t="shared" si="59"/>
        <v>-2818.7999999999997</v>
      </c>
    </row>
    <row r="604" spans="1:40" x14ac:dyDescent="0.2">
      <c r="A604" s="1" t="s">
        <v>1806</v>
      </c>
      <c r="B604" s="1" t="s">
        <v>1826</v>
      </c>
      <c r="C604" s="1" t="s">
        <v>1415</v>
      </c>
      <c r="D604" s="1" t="s">
        <v>35</v>
      </c>
      <c r="E604" s="3">
        <v>238</v>
      </c>
      <c r="F604" s="1" t="s">
        <v>36</v>
      </c>
      <c r="G604" s="1" t="s">
        <v>1829</v>
      </c>
      <c r="H604" s="4">
        <v>2166.2199999999998</v>
      </c>
      <c r="I604" s="1" t="s">
        <v>431</v>
      </c>
      <c r="J604" s="1" t="s">
        <v>432</v>
      </c>
      <c r="K604" s="1" t="s">
        <v>433</v>
      </c>
      <c r="L604" s="1" t="s">
        <v>434</v>
      </c>
      <c r="M604" s="1" t="s">
        <v>435</v>
      </c>
      <c r="N604" s="1" t="s">
        <v>41</v>
      </c>
      <c r="O604" s="1" t="s">
        <v>1771</v>
      </c>
      <c r="P604" s="3">
        <v>401</v>
      </c>
      <c r="R604" s="1" t="s">
        <v>1830</v>
      </c>
      <c r="S604" s="1" t="s">
        <v>44</v>
      </c>
      <c r="T604" s="1" t="s">
        <v>437</v>
      </c>
      <c r="V604" s="1" t="s">
        <v>65</v>
      </c>
      <c r="W604" s="1" t="s">
        <v>66</v>
      </c>
      <c r="X604" s="1" t="s">
        <v>1826</v>
      </c>
      <c r="AB604" s="4">
        <v>2166.2199999999998</v>
      </c>
      <c r="AC604" s="4">
        <v>124.63</v>
      </c>
      <c r="AF604" s="1" t="s">
        <v>438</v>
      </c>
      <c r="AI604" s="9">
        <f t="shared" si="54"/>
        <v>44456</v>
      </c>
      <c r="AJ604" s="9">
        <f t="shared" si="55"/>
        <v>44366</v>
      </c>
      <c r="AK604" s="9">
        <f t="shared" si="56"/>
        <v>44396</v>
      </c>
      <c r="AL604" s="9">
        <f t="shared" si="57"/>
        <v>44456</v>
      </c>
      <c r="AM604" s="10">
        <f t="shared" si="58"/>
        <v>-9</v>
      </c>
      <c r="AN604" s="11">
        <f t="shared" si="59"/>
        <v>-19495.98</v>
      </c>
    </row>
    <row r="605" spans="1:40" x14ac:dyDescent="0.2">
      <c r="A605" s="1" t="s">
        <v>1629</v>
      </c>
      <c r="B605" s="1" t="s">
        <v>1447</v>
      </c>
      <c r="C605" s="1" t="s">
        <v>1192</v>
      </c>
      <c r="D605" s="1" t="s">
        <v>35</v>
      </c>
      <c r="E605" s="3">
        <v>249</v>
      </c>
      <c r="F605" s="1" t="s">
        <v>36</v>
      </c>
      <c r="G605" s="1" t="s">
        <v>1831</v>
      </c>
      <c r="H605" s="4">
        <v>202.04</v>
      </c>
      <c r="I605" s="1" t="s">
        <v>812</v>
      </c>
      <c r="J605" s="1" t="s">
        <v>813</v>
      </c>
      <c r="K605" s="1" t="s">
        <v>814</v>
      </c>
      <c r="L605" s="1" t="s">
        <v>815</v>
      </c>
      <c r="M605" s="1" t="s">
        <v>816</v>
      </c>
      <c r="N605" s="1" t="s">
        <v>41</v>
      </c>
      <c r="O605" s="1" t="s">
        <v>1771</v>
      </c>
      <c r="P605" s="3">
        <v>400</v>
      </c>
      <c r="R605" s="1" t="s">
        <v>1832</v>
      </c>
      <c r="S605" s="1" t="s">
        <v>44</v>
      </c>
      <c r="T605" s="1" t="s">
        <v>819</v>
      </c>
      <c r="V605" s="1" t="s">
        <v>65</v>
      </c>
      <c r="W605" s="1" t="s">
        <v>66</v>
      </c>
      <c r="X605" s="1" t="s">
        <v>1450</v>
      </c>
      <c r="AB605" s="4">
        <v>202.04</v>
      </c>
      <c r="AC605" s="4">
        <v>44.45</v>
      </c>
      <c r="AF605" s="1" t="s">
        <v>441</v>
      </c>
      <c r="AI605" s="9">
        <f t="shared" si="54"/>
        <v>44405</v>
      </c>
      <c r="AJ605" s="9">
        <f t="shared" si="55"/>
        <v>44376</v>
      </c>
      <c r="AK605" s="9">
        <f t="shared" si="56"/>
        <v>44406</v>
      </c>
      <c r="AL605" s="9">
        <f t="shared" si="57"/>
        <v>44406</v>
      </c>
      <c r="AM605" s="10">
        <f t="shared" si="58"/>
        <v>41</v>
      </c>
      <c r="AN605" s="11">
        <f t="shared" si="59"/>
        <v>8283.64</v>
      </c>
    </row>
    <row r="606" spans="1:40" x14ac:dyDescent="0.2">
      <c r="A606" s="1" t="s">
        <v>1833</v>
      </c>
      <c r="B606" s="1" t="s">
        <v>1585</v>
      </c>
      <c r="C606" s="1" t="s">
        <v>1592</v>
      </c>
      <c r="D606" s="1" t="s">
        <v>35</v>
      </c>
      <c r="E606" s="3">
        <v>273</v>
      </c>
      <c r="F606" s="1" t="s">
        <v>36</v>
      </c>
      <c r="G606" s="1" t="s">
        <v>1834</v>
      </c>
      <c r="H606" s="4">
        <v>123.84</v>
      </c>
      <c r="I606" s="1" t="s">
        <v>812</v>
      </c>
      <c r="J606" s="1" t="s">
        <v>813</v>
      </c>
      <c r="K606" s="1" t="s">
        <v>814</v>
      </c>
      <c r="L606" s="1" t="s">
        <v>815</v>
      </c>
      <c r="M606" s="1" t="s">
        <v>816</v>
      </c>
      <c r="N606" s="1" t="s">
        <v>41</v>
      </c>
      <c r="O606" s="1" t="s">
        <v>1771</v>
      </c>
      <c r="P606" s="3">
        <v>400</v>
      </c>
      <c r="R606" s="1" t="s">
        <v>1835</v>
      </c>
      <c r="S606" s="1" t="s">
        <v>44</v>
      </c>
      <c r="T606" s="1" t="s">
        <v>819</v>
      </c>
      <c r="V606" s="1" t="s">
        <v>46</v>
      </c>
      <c r="W606" s="1" t="s">
        <v>47</v>
      </c>
      <c r="X606" s="1" t="s">
        <v>1592</v>
      </c>
      <c r="AB606" s="4">
        <v>123.84</v>
      </c>
      <c r="AC606" s="4">
        <v>27.24</v>
      </c>
      <c r="AF606" s="1" t="s">
        <v>384</v>
      </c>
      <c r="AI606" s="9">
        <f t="shared" si="54"/>
        <v>44422</v>
      </c>
      <c r="AJ606" s="9">
        <f t="shared" si="55"/>
        <v>44393</v>
      </c>
      <c r="AK606" s="9">
        <f t="shared" si="56"/>
        <v>44423</v>
      </c>
      <c r="AL606" s="9">
        <f t="shared" si="57"/>
        <v>44423</v>
      </c>
      <c r="AM606" s="10">
        <f t="shared" si="58"/>
        <v>24</v>
      </c>
      <c r="AN606" s="11">
        <f t="shared" si="59"/>
        <v>2972.16</v>
      </c>
    </row>
    <row r="607" spans="1:40" hidden="1" x14ac:dyDescent="0.2">
      <c r="A607" s="1" t="s">
        <v>1814</v>
      </c>
      <c r="B607" s="1" t="s">
        <v>1814</v>
      </c>
      <c r="C607" s="1" t="s">
        <v>1814</v>
      </c>
      <c r="D607" s="1" t="s">
        <v>78</v>
      </c>
      <c r="E607" s="3">
        <v>20202</v>
      </c>
      <c r="F607" s="1" t="s">
        <v>77</v>
      </c>
      <c r="G607" s="1" t="s">
        <v>78</v>
      </c>
      <c r="H607" s="4">
        <v>1551.55</v>
      </c>
      <c r="I607" s="1" t="s">
        <v>1836</v>
      </c>
      <c r="K607" s="1" t="s">
        <v>147</v>
      </c>
      <c r="L607" s="1" t="s">
        <v>1837</v>
      </c>
      <c r="M607" s="1" t="s">
        <v>1838</v>
      </c>
      <c r="N607" s="1" t="s">
        <v>41</v>
      </c>
      <c r="O607" s="1" t="s">
        <v>1771</v>
      </c>
      <c r="P607" s="3">
        <v>399</v>
      </c>
      <c r="R607" s="1" t="s">
        <v>1839</v>
      </c>
      <c r="S607" s="1" t="s">
        <v>44</v>
      </c>
      <c r="X607" s="1" t="s">
        <v>1738</v>
      </c>
      <c r="AB607" s="4">
        <v>0</v>
      </c>
      <c r="AC607" s="4">
        <v>0</v>
      </c>
      <c r="AI607" s="9">
        <f t="shared" si="54"/>
        <v>44446</v>
      </c>
      <c r="AJ607" s="9">
        <f t="shared" si="55"/>
        <v>44432</v>
      </c>
      <c r="AK607" s="9">
        <f t="shared" si="56"/>
        <v>44462</v>
      </c>
      <c r="AL607" s="9">
        <f t="shared" si="57"/>
        <v>44462</v>
      </c>
      <c r="AM607" s="10">
        <f t="shared" si="58"/>
        <v>-15</v>
      </c>
      <c r="AN607" s="11">
        <f t="shared" si="59"/>
        <v>-23273.25</v>
      </c>
    </row>
    <row r="608" spans="1:40" x14ac:dyDescent="0.2">
      <c r="A608" s="1" t="s">
        <v>1192</v>
      </c>
      <c r="B608" s="1" t="s">
        <v>786</v>
      </c>
      <c r="C608" s="1" t="s">
        <v>1144</v>
      </c>
      <c r="D608" s="1" t="s">
        <v>35</v>
      </c>
      <c r="E608" s="3">
        <v>181</v>
      </c>
      <c r="F608" s="1" t="s">
        <v>36</v>
      </c>
      <c r="G608" s="1" t="s">
        <v>1840</v>
      </c>
      <c r="H608" s="4">
        <v>3887.88</v>
      </c>
      <c r="I608" s="1" t="s">
        <v>223</v>
      </c>
      <c r="J608" s="1" t="s">
        <v>224</v>
      </c>
      <c r="K608" s="1" t="s">
        <v>131</v>
      </c>
      <c r="L608" s="1" t="s">
        <v>225</v>
      </c>
      <c r="M608" s="1" t="s">
        <v>226</v>
      </c>
      <c r="N608" s="1" t="s">
        <v>41</v>
      </c>
      <c r="O608" s="1" t="s">
        <v>1841</v>
      </c>
      <c r="P608" s="3">
        <v>410</v>
      </c>
      <c r="R608" s="1" t="s">
        <v>1842</v>
      </c>
      <c r="S608" s="1" t="s">
        <v>44</v>
      </c>
      <c r="T608" s="1" t="s">
        <v>228</v>
      </c>
      <c r="V608" s="1" t="s">
        <v>65</v>
      </c>
      <c r="W608" s="1" t="s">
        <v>66</v>
      </c>
      <c r="X608" s="1" t="s">
        <v>1178</v>
      </c>
      <c r="AB608" s="4">
        <v>3887.88</v>
      </c>
      <c r="AC608" s="4">
        <v>22.11</v>
      </c>
      <c r="AF608" s="1" t="s">
        <v>229</v>
      </c>
      <c r="AI608" s="9">
        <f t="shared" si="54"/>
        <v>44377</v>
      </c>
      <c r="AJ608" s="9">
        <f t="shared" si="55"/>
        <v>44328</v>
      </c>
      <c r="AK608" s="9">
        <f t="shared" si="56"/>
        <v>44358</v>
      </c>
      <c r="AL608" s="9">
        <f t="shared" si="57"/>
        <v>44377</v>
      </c>
      <c r="AM608" s="10">
        <f t="shared" si="58"/>
        <v>71</v>
      </c>
      <c r="AN608" s="11">
        <f t="shared" si="59"/>
        <v>276039.48</v>
      </c>
    </row>
    <row r="609" spans="1:40" x14ac:dyDescent="0.2">
      <c r="A609" s="1" t="s">
        <v>1192</v>
      </c>
      <c r="B609" s="1" t="s">
        <v>786</v>
      </c>
      <c r="C609" s="1" t="s">
        <v>1144</v>
      </c>
      <c r="D609" s="1" t="s">
        <v>35</v>
      </c>
      <c r="E609" s="3">
        <v>182</v>
      </c>
      <c r="F609" s="1" t="s">
        <v>36</v>
      </c>
      <c r="G609" s="1" t="s">
        <v>1843</v>
      </c>
      <c r="H609" s="4">
        <v>51007.25</v>
      </c>
      <c r="I609" s="1" t="s">
        <v>223</v>
      </c>
      <c r="J609" s="1" t="s">
        <v>224</v>
      </c>
      <c r="K609" s="1" t="s">
        <v>131</v>
      </c>
      <c r="L609" s="1" t="s">
        <v>225</v>
      </c>
      <c r="M609" s="1" t="s">
        <v>226</v>
      </c>
      <c r="N609" s="1" t="s">
        <v>41</v>
      </c>
      <c r="O609" s="1" t="s">
        <v>1841</v>
      </c>
      <c r="P609" s="3">
        <v>410</v>
      </c>
      <c r="R609" s="1" t="s">
        <v>1844</v>
      </c>
      <c r="S609" s="1" t="s">
        <v>44</v>
      </c>
      <c r="T609" s="1" t="s">
        <v>228</v>
      </c>
      <c r="V609" s="1" t="s">
        <v>65</v>
      </c>
      <c r="W609" s="1" t="s">
        <v>66</v>
      </c>
      <c r="X609" s="1" t="s">
        <v>1178</v>
      </c>
      <c r="AB609" s="4">
        <v>51007.25</v>
      </c>
      <c r="AC609" s="4">
        <v>293.67</v>
      </c>
      <c r="AF609" s="1" t="s">
        <v>229</v>
      </c>
      <c r="AI609" s="9">
        <f t="shared" si="54"/>
        <v>44377</v>
      </c>
      <c r="AJ609" s="9">
        <f t="shared" si="55"/>
        <v>44328</v>
      </c>
      <c r="AK609" s="9">
        <f t="shared" si="56"/>
        <v>44358</v>
      </c>
      <c r="AL609" s="9">
        <f t="shared" si="57"/>
        <v>44377</v>
      </c>
      <c r="AM609" s="10">
        <f t="shared" si="58"/>
        <v>71</v>
      </c>
      <c r="AN609" s="11">
        <f t="shared" si="59"/>
        <v>3621514.75</v>
      </c>
    </row>
    <row r="610" spans="1:40" x14ac:dyDescent="0.2">
      <c r="A610" s="1" t="s">
        <v>1192</v>
      </c>
      <c r="B610" s="1" t="s">
        <v>786</v>
      </c>
      <c r="C610" s="1" t="s">
        <v>1144</v>
      </c>
      <c r="D610" s="1" t="s">
        <v>35</v>
      </c>
      <c r="E610" s="3">
        <v>183</v>
      </c>
      <c r="F610" s="1" t="s">
        <v>36</v>
      </c>
      <c r="G610" s="1" t="s">
        <v>1845</v>
      </c>
      <c r="H610" s="4">
        <v>128.22</v>
      </c>
      <c r="I610" s="1" t="s">
        <v>223</v>
      </c>
      <c r="J610" s="1" t="s">
        <v>224</v>
      </c>
      <c r="K610" s="1" t="s">
        <v>131</v>
      </c>
      <c r="L610" s="1" t="s">
        <v>225</v>
      </c>
      <c r="M610" s="1" t="s">
        <v>226</v>
      </c>
      <c r="N610" s="1" t="s">
        <v>41</v>
      </c>
      <c r="O610" s="1" t="s">
        <v>1841</v>
      </c>
      <c r="P610" s="3">
        <v>410</v>
      </c>
      <c r="R610" s="1" t="s">
        <v>1846</v>
      </c>
      <c r="S610" s="1" t="s">
        <v>44</v>
      </c>
      <c r="T610" s="1" t="s">
        <v>228</v>
      </c>
      <c r="V610" s="1" t="s">
        <v>46</v>
      </c>
      <c r="W610" s="1" t="s">
        <v>47</v>
      </c>
      <c r="X610" s="1" t="s">
        <v>1237</v>
      </c>
      <c r="AB610" s="4">
        <v>128.22</v>
      </c>
      <c r="AC610" s="4">
        <v>0</v>
      </c>
      <c r="AF610" s="1" t="s">
        <v>229</v>
      </c>
      <c r="AI610" s="9">
        <f t="shared" si="54"/>
        <v>44377</v>
      </c>
      <c r="AJ610" s="9">
        <f t="shared" si="55"/>
        <v>44329</v>
      </c>
      <c r="AK610" s="9">
        <f t="shared" si="56"/>
        <v>44359</v>
      </c>
      <c r="AL610" s="9">
        <f t="shared" si="57"/>
        <v>44377</v>
      </c>
      <c r="AM610" s="10">
        <f t="shared" si="58"/>
        <v>71</v>
      </c>
      <c r="AN610" s="11">
        <f t="shared" si="59"/>
        <v>9103.6200000000008</v>
      </c>
    </row>
    <row r="611" spans="1:40" x14ac:dyDescent="0.2">
      <c r="A611" s="1" t="s">
        <v>1192</v>
      </c>
      <c r="B611" s="1" t="s">
        <v>786</v>
      </c>
      <c r="C611" s="1" t="s">
        <v>1144</v>
      </c>
      <c r="D611" s="1" t="s">
        <v>35</v>
      </c>
      <c r="E611" s="3">
        <v>184</v>
      </c>
      <c r="F611" s="1" t="s">
        <v>36</v>
      </c>
      <c r="G611" s="1" t="s">
        <v>1847</v>
      </c>
      <c r="H611" s="4">
        <v>8677.51</v>
      </c>
      <c r="I611" s="1" t="s">
        <v>223</v>
      </c>
      <c r="J611" s="1" t="s">
        <v>224</v>
      </c>
      <c r="K611" s="1" t="s">
        <v>131</v>
      </c>
      <c r="L611" s="1" t="s">
        <v>225</v>
      </c>
      <c r="M611" s="1" t="s">
        <v>226</v>
      </c>
      <c r="N611" s="1" t="s">
        <v>41</v>
      </c>
      <c r="O611" s="1" t="s">
        <v>1841</v>
      </c>
      <c r="P611" s="3">
        <v>410</v>
      </c>
      <c r="R611" s="1" t="s">
        <v>1848</v>
      </c>
      <c r="S611" s="1" t="s">
        <v>44</v>
      </c>
      <c r="T611" s="1" t="s">
        <v>228</v>
      </c>
      <c r="V611" s="1" t="s">
        <v>46</v>
      </c>
      <c r="W611" s="1" t="s">
        <v>47</v>
      </c>
      <c r="X611" s="1" t="s">
        <v>1237</v>
      </c>
      <c r="AB611" s="4">
        <v>8677.51</v>
      </c>
      <c r="AC611" s="4">
        <v>52.31</v>
      </c>
      <c r="AF611" s="1" t="s">
        <v>229</v>
      </c>
      <c r="AI611" s="9">
        <f t="shared" si="54"/>
        <v>44377</v>
      </c>
      <c r="AJ611" s="9">
        <f t="shared" si="55"/>
        <v>44329</v>
      </c>
      <c r="AK611" s="9">
        <f t="shared" si="56"/>
        <v>44359</v>
      </c>
      <c r="AL611" s="9">
        <f t="shared" si="57"/>
        <v>44377</v>
      </c>
      <c r="AM611" s="10">
        <f t="shared" si="58"/>
        <v>71</v>
      </c>
      <c r="AN611" s="11">
        <f t="shared" si="59"/>
        <v>616103.21</v>
      </c>
    </row>
    <row r="612" spans="1:40" x14ac:dyDescent="0.2">
      <c r="A612" s="1" t="s">
        <v>1192</v>
      </c>
      <c r="B612" s="1" t="s">
        <v>786</v>
      </c>
      <c r="C612" s="1" t="s">
        <v>1144</v>
      </c>
      <c r="D612" s="1" t="s">
        <v>35</v>
      </c>
      <c r="E612" s="3">
        <v>185</v>
      </c>
      <c r="F612" s="1" t="s">
        <v>36</v>
      </c>
      <c r="G612" s="1" t="s">
        <v>1849</v>
      </c>
      <c r="H612" s="4">
        <v>34234.5</v>
      </c>
      <c r="I612" s="1" t="s">
        <v>223</v>
      </c>
      <c r="J612" s="1" t="s">
        <v>224</v>
      </c>
      <c r="K612" s="1" t="s">
        <v>131</v>
      </c>
      <c r="L612" s="1" t="s">
        <v>225</v>
      </c>
      <c r="M612" s="1" t="s">
        <v>226</v>
      </c>
      <c r="N612" s="1" t="s">
        <v>41</v>
      </c>
      <c r="O612" s="1" t="s">
        <v>1841</v>
      </c>
      <c r="P612" s="3">
        <v>410</v>
      </c>
      <c r="R612" s="1" t="s">
        <v>1850</v>
      </c>
      <c r="S612" s="1" t="s">
        <v>44</v>
      </c>
      <c r="T612" s="1" t="s">
        <v>228</v>
      </c>
      <c r="V612" s="1" t="s">
        <v>46</v>
      </c>
      <c r="W612" s="1" t="s">
        <v>47</v>
      </c>
      <c r="X612" s="1" t="s">
        <v>1237</v>
      </c>
      <c r="AB612" s="4">
        <v>34234.5</v>
      </c>
      <c r="AC612" s="4">
        <v>0</v>
      </c>
      <c r="AF612" s="1" t="s">
        <v>1851</v>
      </c>
      <c r="AI612" s="9">
        <f t="shared" si="54"/>
        <v>44377</v>
      </c>
      <c r="AJ612" s="9">
        <f t="shared" si="55"/>
        <v>44329</v>
      </c>
      <c r="AK612" s="9">
        <f t="shared" si="56"/>
        <v>44359</v>
      </c>
      <c r="AL612" s="9">
        <f t="shared" si="57"/>
        <v>44377</v>
      </c>
      <c r="AM612" s="10">
        <f t="shared" si="58"/>
        <v>71</v>
      </c>
      <c r="AN612" s="11">
        <f t="shared" si="59"/>
        <v>2430649.5</v>
      </c>
    </row>
    <row r="613" spans="1:40" x14ac:dyDescent="0.2">
      <c r="A613" s="1" t="s">
        <v>1595</v>
      </c>
      <c r="B613" s="1" t="s">
        <v>1186</v>
      </c>
      <c r="C613" s="1" t="s">
        <v>1384</v>
      </c>
      <c r="D613" s="1" t="s">
        <v>35</v>
      </c>
      <c r="E613" s="3">
        <v>222</v>
      </c>
      <c r="F613" s="1" t="s">
        <v>36</v>
      </c>
      <c r="G613" s="1" t="s">
        <v>1852</v>
      </c>
      <c r="H613" s="4">
        <v>759.35</v>
      </c>
      <c r="I613" s="1" t="s">
        <v>223</v>
      </c>
      <c r="J613" s="1" t="s">
        <v>224</v>
      </c>
      <c r="K613" s="1" t="s">
        <v>131</v>
      </c>
      <c r="L613" s="1" t="s">
        <v>225</v>
      </c>
      <c r="M613" s="1" t="s">
        <v>226</v>
      </c>
      <c r="N613" s="1" t="s">
        <v>41</v>
      </c>
      <c r="O613" s="1" t="s">
        <v>1841</v>
      </c>
      <c r="P613" s="3">
        <v>410</v>
      </c>
      <c r="R613" s="1" t="s">
        <v>1853</v>
      </c>
      <c r="S613" s="1" t="s">
        <v>44</v>
      </c>
      <c r="T613" s="1" t="s">
        <v>228</v>
      </c>
      <c r="V613" s="1" t="s">
        <v>46</v>
      </c>
      <c r="W613" s="1" t="s">
        <v>47</v>
      </c>
      <c r="X613" s="1" t="s">
        <v>1384</v>
      </c>
      <c r="AB613" s="4">
        <v>759.35</v>
      </c>
      <c r="AC613" s="4">
        <v>5.61</v>
      </c>
      <c r="AF613" s="1" t="s">
        <v>229</v>
      </c>
      <c r="AI613" s="9">
        <f t="shared" si="54"/>
        <v>44408</v>
      </c>
      <c r="AJ613" s="9">
        <f t="shared" si="55"/>
        <v>44358</v>
      </c>
      <c r="AK613" s="9">
        <f t="shared" si="56"/>
        <v>44388</v>
      </c>
      <c r="AL613" s="9">
        <f t="shared" si="57"/>
        <v>44408</v>
      </c>
      <c r="AM613" s="10">
        <f t="shared" si="58"/>
        <v>40</v>
      </c>
      <c r="AN613" s="11">
        <f t="shared" si="59"/>
        <v>30374</v>
      </c>
    </row>
    <row r="614" spans="1:40" x14ac:dyDescent="0.2">
      <c r="A614" s="1" t="s">
        <v>1595</v>
      </c>
      <c r="B614" s="1" t="s">
        <v>1186</v>
      </c>
      <c r="C614" s="1" t="s">
        <v>1384</v>
      </c>
      <c r="D614" s="1" t="s">
        <v>35</v>
      </c>
      <c r="E614" s="3">
        <v>223</v>
      </c>
      <c r="F614" s="1" t="s">
        <v>36</v>
      </c>
      <c r="G614" s="1" t="s">
        <v>1854</v>
      </c>
      <c r="H614" s="4">
        <v>3225.22</v>
      </c>
      <c r="I614" s="1" t="s">
        <v>223</v>
      </c>
      <c r="J614" s="1" t="s">
        <v>224</v>
      </c>
      <c r="K614" s="1" t="s">
        <v>131</v>
      </c>
      <c r="L614" s="1" t="s">
        <v>225</v>
      </c>
      <c r="M614" s="1" t="s">
        <v>226</v>
      </c>
      <c r="N614" s="1" t="s">
        <v>41</v>
      </c>
      <c r="O614" s="1" t="s">
        <v>1841</v>
      </c>
      <c r="P614" s="3">
        <v>410</v>
      </c>
      <c r="R614" s="1" t="s">
        <v>1855</v>
      </c>
      <c r="S614" s="1" t="s">
        <v>44</v>
      </c>
      <c r="T614" s="1" t="s">
        <v>228</v>
      </c>
      <c r="V614" s="1" t="s">
        <v>65</v>
      </c>
      <c r="W614" s="1" t="s">
        <v>66</v>
      </c>
      <c r="X614" s="1" t="s">
        <v>1384</v>
      </c>
      <c r="AB614" s="4">
        <v>3225.22</v>
      </c>
      <c r="AC614" s="4">
        <v>19.73</v>
      </c>
      <c r="AF614" s="1" t="s">
        <v>229</v>
      </c>
      <c r="AI614" s="9">
        <f t="shared" si="54"/>
        <v>44408</v>
      </c>
      <c r="AJ614" s="9">
        <f t="shared" si="55"/>
        <v>44358</v>
      </c>
      <c r="AK614" s="9">
        <f t="shared" si="56"/>
        <v>44388</v>
      </c>
      <c r="AL614" s="9">
        <f t="shared" si="57"/>
        <v>44408</v>
      </c>
      <c r="AM614" s="10">
        <f t="shared" si="58"/>
        <v>40</v>
      </c>
      <c r="AN614" s="11">
        <f t="shared" si="59"/>
        <v>129008.79999999999</v>
      </c>
    </row>
    <row r="615" spans="1:40" x14ac:dyDescent="0.2">
      <c r="A615" s="1" t="s">
        <v>1595</v>
      </c>
      <c r="B615" s="1" t="s">
        <v>1186</v>
      </c>
      <c r="C615" s="1" t="s">
        <v>1384</v>
      </c>
      <c r="D615" s="1" t="s">
        <v>35</v>
      </c>
      <c r="E615" s="3">
        <v>224</v>
      </c>
      <c r="F615" s="1" t="s">
        <v>36</v>
      </c>
      <c r="G615" s="1" t="s">
        <v>1856</v>
      </c>
      <c r="H615" s="4">
        <v>50129.53</v>
      </c>
      <c r="I615" s="1" t="s">
        <v>223</v>
      </c>
      <c r="J615" s="1" t="s">
        <v>224</v>
      </c>
      <c r="K615" s="1" t="s">
        <v>131</v>
      </c>
      <c r="L615" s="1" t="s">
        <v>225</v>
      </c>
      <c r="M615" s="1" t="s">
        <v>226</v>
      </c>
      <c r="N615" s="1" t="s">
        <v>41</v>
      </c>
      <c r="O615" s="1" t="s">
        <v>1841</v>
      </c>
      <c r="P615" s="3">
        <v>410</v>
      </c>
      <c r="R615" s="1" t="s">
        <v>1857</v>
      </c>
      <c r="S615" s="1" t="s">
        <v>44</v>
      </c>
      <c r="T615" s="1" t="s">
        <v>228</v>
      </c>
      <c r="V615" s="1" t="s">
        <v>65</v>
      </c>
      <c r="W615" s="1" t="s">
        <v>66</v>
      </c>
      <c r="X615" s="1" t="s">
        <v>1384</v>
      </c>
      <c r="AB615" s="4">
        <v>50129.53</v>
      </c>
      <c r="AC615" s="4">
        <v>299.07</v>
      </c>
      <c r="AF615" s="1" t="s">
        <v>229</v>
      </c>
      <c r="AI615" s="9">
        <f t="shared" si="54"/>
        <v>44408</v>
      </c>
      <c r="AJ615" s="9">
        <f t="shared" si="55"/>
        <v>44358</v>
      </c>
      <c r="AK615" s="9">
        <f t="shared" si="56"/>
        <v>44388</v>
      </c>
      <c r="AL615" s="9">
        <f t="shared" si="57"/>
        <v>44408</v>
      </c>
      <c r="AM615" s="10">
        <f t="shared" si="58"/>
        <v>40</v>
      </c>
      <c r="AN615" s="11">
        <f t="shared" si="59"/>
        <v>2005181.2</v>
      </c>
    </row>
    <row r="616" spans="1:40" x14ac:dyDescent="0.2">
      <c r="A616" s="1" t="s">
        <v>1595</v>
      </c>
      <c r="B616" s="1" t="s">
        <v>1186</v>
      </c>
      <c r="C616" s="1" t="s">
        <v>1384</v>
      </c>
      <c r="D616" s="1" t="s">
        <v>35</v>
      </c>
      <c r="E616" s="3">
        <v>225</v>
      </c>
      <c r="F616" s="1" t="s">
        <v>36</v>
      </c>
      <c r="G616" s="1" t="s">
        <v>1858</v>
      </c>
      <c r="H616" s="4">
        <v>8003.47</v>
      </c>
      <c r="I616" s="1" t="s">
        <v>223</v>
      </c>
      <c r="J616" s="1" t="s">
        <v>224</v>
      </c>
      <c r="K616" s="1" t="s">
        <v>131</v>
      </c>
      <c r="L616" s="1" t="s">
        <v>225</v>
      </c>
      <c r="M616" s="1" t="s">
        <v>226</v>
      </c>
      <c r="N616" s="1" t="s">
        <v>41</v>
      </c>
      <c r="O616" s="1" t="s">
        <v>1841</v>
      </c>
      <c r="P616" s="3">
        <v>410</v>
      </c>
      <c r="R616" s="1" t="s">
        <v>1859</v>
      </c>
      <c r="S616" s="1" t="s">
        <v>44</v>
      </c>
      <c r="T616" s="1" t="s">
        <v>228</v>
      </c>
      <c r="V616" s="1" t="s">
        <v>46</v>
      </c>
      <c r="W616" s="1" t="s">
        <v>47</v>
      </c>
      <c r="X616" s="1" t="s">
        <v>1384</v>
      </c>
      <c r="AB616" s="4">
        <v>8003.47</v>
      </c>
      <c r="AC616" s="4">
        <v>53.54</v>
      </c>
      <c r="AF616" s="1" t="s">
        <v>229</v>
      </c>
      <c r="AI616" s="9">
        <f t="shared" si="54"/>
        <v>44408</v>
      </c>
      <c r="AJ616" s="9">
        <f t="shared" si="55"/>
        <v>44358</v>
      </c>
      <c r="AK616" s="9">
        <f t="shared" si="56"/>
        <v>44388</v>
      </c>
      <c r="AL616" s="9">
        <f t="shared" si="57"/>
        <v>44408</v>
      </c>
      <c r="AM616" s="10">
        <f t="shared" si="58"/>
        <v>40</v>
      </c>
      <c r="AN616" s="11">
        <f t="shared" si="59"/>
        <v>320138.8</v>
      </c>
    </row>
    <row r="617" spans="1:40" hidden="1" x14ac:dyDescent="0.2">
      <c r="A617" s="1" t="s">
        <v>1841</v>
      </c>
      <c r="B617" s="1" t="s">
        <v>1841</v>
      </c>
      <c r="C617" s="1" t="s">
        <v>1841</v>
      </c>
      <c r="D617" s="1" t="s">
        <v>78</v>
      </c>
      <c r="E617" s="3">
        <v>20212</v>
      </c>
      <c r="F617" s="1" t="s">
        <v>77</v>
      </c>
      <c r="G617" s="1" t="s">
        <v>78</v>
      </c>
      <c r="H617" s="4">
        <v>100</v>
      </c>
      <c r="I617" s="1" t="s">
        <v>202</v>
      </c>
      <c r="J617" s="1" t="s">
        <v>203</v>
      </c>
      <c r="K617" s="1" t="s">
        <v>204</v>
      </c>
      <c r="N617" s="1" t="s">
        <v>460</v>
      </c>
      <c r="O617" s="1" t="s">
        <v>1841</v>
      </c>
      <c r="P617" s="3">
        <v>411</v>
      </c>
      <c r="R617" s="1" t="s">
        <v>1860</v>
      </c>
      <c r="S617" s="1" t="s">
        <v>44</v>
      </c>
      <c r="T617" s="1" t="s">
        <v>207</v>
      </c>
      <c r="X617" s="1" t="s">
        <v>1861</v>
      </c>
      <c r="Y617" s="1" t="s">
        <v>723</v>
      </c>
      <c r="AA617" s="1" t="s">
        <v>1771</v>
      </c>
      <c r="AB617" s="4">
        <v>0</v>
      </c>
      <c r="AC617" s="4">
        <v>0</v>
      </c>
      <c r="AI617" s="9">
        <f t="shared" si="54"/>
        <v>44448</v>
      </c>
      <c r="AJ617" s="9">
        <f t="shared" si="55"/>
        <v>44449</v>
      </c>
      <c r="AK617" s="9">
        <f t="shared" si="56"/>
        <v>44479</v>
      </c>
      <c r="AL617" s="9">
        <f t="shared" si="57"/>
        <v>44479</v>
      </c>
      <c r="AM617" s="10">
        <f t="shared" si="58"/>
        <v>-31</v>
      </c>
      <c r="AN617" s="11">
        <f t="shared" si="59"/>
        <v>-3100</v>
      </c>
    </row>
    <row r="618" spans="1:40" x14ac:dyDescent="0.2">
      <c r="A618" s="1" t="s">
        <v>1862</v>
      </c>
      <c r="B618" s="1" t="s">
        <v>1166</v>
      </c>
      <c r="C618" s="1" t="s">
        <v>1343</v>
      </c>
      <c r="D618" s="1" t="s">
        <v>35</v>
      </c>
      <c r="E618" s="3">
        <v>31</v>
      </c>
      <c r="F618" s="1" t="s">
        <v>77</v>
      </c>
      <c r="G618" s="1" t="s">
        <v>1863</v>
      </c>
      <c r="H618" s="4">
        <v>90</v>
      </c>
      <c r="I618" s="1" t="s">
        <v>1162</v>
      </c>
      <c r="J618" s="1" t="s">
        <v>1163</v>
      </c>
      <c r="K618" s="1" t="s">
        <v>1036</v>
      </c>
      <c r="N618" s="1" t="s">
        <v>41</v>
      </c>
      <c r="O618" s="1" t="s">
        <v>1864</v>
      </c>
      <c r="P618" s="3">
        <v>415</v>
      </c>
      <c r="R618" s="1" t="s">
        <v>1865</v>
      </c>
      <c r="S618" s="1" t="s">
        <v>44</v>
      </c>
      <c r="T618" s="1" t="s">
        <v>1866</v>
      </c>
      <c r="V618" s="1" t="s">
        <v>46</v>
      </c>
      <c r="W618" s="1" t="s">
        <v>47</v>
      </c>
      <c r="X618" s="1" t="s">
        <v>1343</v>
      </c>
      <c r="AB618" s="4">
        <v>90</v>
      </c>
      <c r="AC618" s="4">
        <v>0</v>
      </c>
      <c r="AF618" s="1" t="s">
        <v>1050</v>
      </c>
      <c r="AI618" s="9">
        <f t="shared" si="54"/>
        <v>44401</v>
      </c>
      <c r="AJ618" s="9">
        <f t="shared" si="55"/>
        <v>44351</v>
      </c>
      <c r="AK618" s="9">
        <f t="shared" si="56"/>
        <v>44381</v>
      </c>
      <c r="AL618" s="9">
        <f t="shared" si="57"/>
        <v>44401</v>
      </c>
      <c r="AM618" s="10">
        <f t="shared" si="58"/>
        <v>51</v>
      </c>
      <c r="AN618" s="11">
        <f t="shared" si="59"/>
        <v>4590</v>
      </c>
    </row>
    <row r="619" spans="1:40" x14ac:dyDescent="0.2">
      <c r="A619" s="1" t="s">
        <v>1331</v>
      </c>
      <c r="B619" s="1" t="s">
        <v>1331</v>
      </c>
      <c r="C619" s="1" t="s">
        <v>1447</v>
      </c>
      <c r="D619" s="1" t="s">
        <v>35</v>
      </c>
      <c r="E619" s="3">
        <v>246</v>
      </c>
      <c r="F619" s="1" t="s">
        <v>36</v>
      </c>
      <c r="G619" s="1" t="s">
        <v>1867</v>
      </c>
      <c r="H619" s="4">
        <v>116.7</v>
      </c>
      <c r="I619" s="1" t="s">
        <v>1868</v>
      </c>
      <c r="J619" s="1" t="s">
        <v>1869</v>
      </c>
      <c r="K619" s="1" t="s">
        <v>1870</v>
      </c>
      <c r="N619" s="1" t="s">
        <v>41</v>
      </c>
      <c r="O619" s="1" t="s">
        <v>1864</v>
      </c>
      <c r="P619" s="3">
        <v>414</v>
      </c>
      <c r="R619" s="1" t="s">
        <v>1871</v>
      </c>
      <c r="S619" s="1" t="s">
        <v>44</v>
      </c>
      <c r="T619" s="1" t="s">
        <v>1872</v>
      </c>
      <c r="V619" s="1" t="s">
        <v>46</v>
      </c>
      <c r="W619" s="1" t="s">
        <v>47</v>
      </c>
      <c r="X619" s="1" t="s">
        <v>1447</v>
      </c>
      <c r="AB619" s="4">
        <v>116.7</v>
      </c>
      <c r="AC619" s="4">
        <v>25.67</v>
      </c>
      <c r="AF619" s="1" t="s">
        <v>441</v>
      </c>
      <c r="AI619" s="9">
        <f t="shared" si="54"/>
        <v>44369</v>
      </c>
      <c r="AJ619" s="9">
        <f t="shared" si="55"/>
        <v>44375</v>
      </c>
      <c r="AK619" s="9">
        <f t="shared" si="56"/>
        <v>44405</v>
      </c>
      <c r="AL619" s="9">
        <f t="shared" si="57"/>
        <v>44405</v>
      </c>
      <c r="AM619" s="10">
        <f t="shared" si="58"/>
        <v>47</v>
      </c>
      <c r="AN619" s="11">
        <f t="shared" si="59"/>
        <v>5484.9000000000005</v>
      </c>
    </row>
    <row r="620" spans="1:40" x14ac:dyDescent="0.2">
      <c r="A620" s="1" t="s">
        <v>1771</v>
      </c>
      <c r="B620" s="1" t="s">
        <v>1552</v>
      </c>
      <c r="C620" s="1" t="s">
        <v>1632</v>
      </c>
      <c r="D620" s="1" t="s">
        <v>35</v>
      </c>
      <c r="E620" s="3">
        <v>307</v>
      </c>
      <c r="F620" s="1" t="s">
        <v>36</v>
      </c>
      <c r="G620" s="1" t="s">
        <v>1873</v>
      </c>
      <c r="H620" s="4">
        <v>220</v>
      </c>
      <c r="I620" s="1" t="s">
        <v>1874</v>
      </c>
      <c r="J620" s="1" t="s">
        <v>1875</v>
      </c>
      <c r="K620" s="1" t="s">
        <v>111</v>
      </c>
      <c r="N620" s="1" t="s">
        <v>41</v>
      </c>
      <c r="O620" s="1" t="s">
        <v>1864</v>
      </c>
      <c r="P620" s="3">
        <v>413</v>
      </c>
      <c r="R620" s="1" t="s">
        <v>1876</v>
      </c>
      <c r="S620" s="1" t="s">
        <v>44</v>
      </c>
      <c r="T620" s="1" t="s">
        <v>1877</v>
      </c>
      <c r="V620" s="1" t="s">
        <v>46</v>
      </c>
      <c r="W620" s="1" t="s">
        <v>47</v>
      </c>
      <c r="X620" s="1" t="s">
        <v>1785</v>
      </c>
      <c r="AB620" s="4">
        <v>220</v>
      </c>
      <c r="AC620" s="4">
        <v>48.4</v>
      </c>
      <c r="AF620" s="1" t="s">
        <v>114</v>
      </c>
      <c r="AI620" s="9">
        <f t="shared" si="54"/>
        <v>44447</v>
      </c>
      <c r="AJ620" s="9">
        <f t="shared" si="55"/>
        <v>44420</v>
      </c>
      <c r="AK620" s="9">
        <f t="shared" si="56"/>
        <v>44450</v>
      </c>
      <c r="AL620" s="9">
        <f t="shared" si="57"/>
        <v>44450</v>
      </c>
      <c r="AM620" s="10">
        <f t="shared" si="58"/>
        <v>2</v>
      </c>
      <c r="AN620" s="11">
        <f t="shared" si="59"/>
        <v>440</v>
      </c>
    </row>
    <row r="621" spans="1:40" x14ac:dyDescent="0.2">
      <c r="A621" s="1" t="s">
        <v>1878</v>
      </c>
      <c r="B621" s="1" t="s">
        <v>1791</v>
      </c>
      <c r="C621" s="1" t="s">
        <v>1632</v>
      </c>
      <c r="D621" s="1" t="s">
        <v>35</v>
      </c>
      <c r="E621" s="3">
        <v>317</v>
      </c>
      <c r="F621" s="1" t="s">
        <v>36</v>
      </c>
      <c r="G621" s="1" t="s">
        <v>1879</v>
      </c>
      <c r="H621" s="4">
        <v>77.7</v>
      </c>
      <c r="I621" s="1" t="s">
        <v>1880</v>
      </c>
      <c r="J621" s="1" t="s">
        <v>1881</v>
      </c>
      <c r="K621" s="1" t="s">
        <v>1882</v>
      </c>
      <c r="L621" s="1" t="s">
        <v>1883</v>
      </c>
      <c r="M621" s="1" t="s">
        <v>1884</v>
      </c>
      <c r="N621" s="1" t="s">
        <v>41</v>
      </c>
      <c r="O621" s="1" t="s">
        <v>1864</v>
      </c>
      <c r="P621" s="3">
        <v>412</v>
      </c>
      <c r="R621" s="1" t="s">
        <v>1885</v>
      </c>
      <c r="S621" s="1" t="s">
        <v>44</v>
      </c>
      <c r="T621" s="1" t="s">
        <v>1886</v>
      </c>
      <c r="V621" s="1" t="s">
        <v>65</v>
      </c>
      <c r="W621" s="1" t="s">
        <v>66</v>
      </c>
      <c r="X621" s="1" t="s">
        <v>1791</v>
      </c>
      <c r="AB621" s="4">
        <v>77.7</v>
      </c>
      <c r="AC621" s="4">
        <v>17.09</v>
      </c>
      <c r="AF621" s="1" t="s">
        <v>1074</v>
      </c>
      <c r="AI621" s="9">
        <f t="shared" si="54"/>
        <v>44464</v>
      </c>
      <c r="AJ621" s="9">
        <f t="shared" si="55"/>
        <v>44433</v>
      </c>
      <c r="AK621" s="9">
        <f t="shared" si="56"/>
        <v>44463</v>
      </c>
      <c r="AL621" s="9">
        <f t="shared" si="57"/>
        <v>44464</v>
      </c>
      <c r="AM621" s="10">
        <f t="shared" si="58"/>
        <v>-12</v>
      </c>
      <c r="AN621" s="11">
        <f t="shared" si="59"/>
        <v>-932.40000000000009</v>
      </c>
    </row>
    <row r="622" spans="1:40" hidden="1" x14ac:dyDescent="0.2">
      <c r="A622" s="1" t="s">
        <v>1771</v>
      </c>
      <c r="B622" s="1" t="s">
        <v>1771</v>
      </c>
      <c r="C622" s="1" t="s">
        <v>1771</v>
      </c>
      <c r="D622" s="1" t="s">
        <v>78</v>
      </c>
      <c r="E622" s="3">
        <v>20203</v>
      </c>
      <c r="F622" s="1" t="s">
        <v>77</v>
      </c>
      <c r="G622" s="1" t="s">
        <v>78</v>
      </c>
      <c r="H622" s="4">
        <v>14593.17</v>
      </c>
      <c r="I622" s="1" t="s">
        <v>125</v>
      </c>
      <c r="K622" s="1" t="s">
        <v>102</v>
      </c>
      <c r="N622" s="1" t="s">
        <v>116</v>
      </c>
      <c r="O622" s="1" t="s">
        <v>1864</v>
      </c>
      <c r="P622" s="3">
        <v>402</v>
      </c>
      <c r="R622" s="1" t="s">
        <v>1887</v>
      </c>
      <c r="S622" s="1" t="s">
        <v>44</v>
      </c>
      <c r="X622" s="1" t="s">
        <v>1750</v>
      </c>
      <c r="AB622" s="4">
        <v>0</v>
      </c>
      <c r="AC622" s="4">
        <v>0</v>
      </c>
      <c r="AI622" s="9">
        <f t="shared" si="54"/>
        <v>44447</v>
      </c>
      <c r="AJ622" s="9">
        <f t="shared" si="55"/>
        <v>44435</v>
      </c>
      <c r="AK622" s="9">
        <f t="shared" si="56"/>
        <v>44465</v>
      </c>
      <c r="AL622" s="9">
        <f t="shared" si="57"/>
        <v>44465</v>
      </c>
      <c r="AM622" s="10">
        <f t="shared" si="58"/>
        <v>-13</v>
      </c>
      <c r="AN622" s="11">
        <f t="shared" si="59"/>
        <v>-189711.21</v>
      </c>
    </row>
    <row r="623" spans="1:40" hidden="1" x14ac:dyDescent="0.2">
      <c r="A623" s="1" t="s">
        <v>1771</v>
      </c>
      <c r="B623" s="1" t="s">
        <v>1771</v>
      </c>
      <c r="C623" s="1" t="s">
        <v>1771</v>
      </c>
      <c r="D623" s="1" t="s">
        <v>78</v>
      </c>
      <c r="E623" s="3">
        <v>20204</v>
      </c>
      <c r="F623" s="1" t="s">
        <v>77</v>
      </c>
      <c r="G623" s="1" t="s">
        <v>78</v>
      </c>
      <c r="H623" s="4">
        <v>133.18</v>
      </c>
      <c r="I623" s="1" t="s">
        <v>115</v>
      </c>
      <c r="K623" s="1" t="s">
        <v>102</v>
      </c>
      <c r="N623" s="1" t="s">
        <v>116</v>
      </c>
      <c r="O623" s="1" t="s">
        <v>1864</v>
      </c>
      <c r="P623" s="3">
        <v>403</v>
      </c>
      <c r="R623" s="1" t="s">
        <v>1888</v>
      </c>
      <c r="S623" s="1" t="s">
        <v>44</v>
      </c>
      <c r="X623" s="1" t="s">
        <v>1861</v>
      </c>
      <c r="AB623" s="4">
        <v>0</v>
      </c>
      <c r="AC623" s="4">
        <v>0</v>
      </c>
      <c r="AI623" s="9">
        <f t="shared" si="54"/>
        <v>44447</v>
      </c>
      <c r="AJ623" s="9">
        <f t="shared" si="55"/>
        <v>44449</v>
      </c>
      <c r="AK623" s="9">
        <f t="shared" si="56"/>
        <v>44479</v>
      </c>
      <c r="AL623" s="9">
        <f t="shared" si="57"/>
        <v>44479</v>
      </c>
      <c r="AM623" s="10">
        <f t="shared" si="58"/>
        <v>-27</v>
      </c>
      <c r="AN623" s="11">
        <f t="shared" si="59"/>
        <v>-3595.86</v>
      </c>
    </row>
    <row r="624" spans="1:40" hidden="1" x14ac:dyDescent="0.2">
      <c r="A624" s="1" t="s">
        <v>1771</v>
      </c>
      <c r="B624" s="1" t="s">
        <v>1771</v>
      </c>
      <c r="C624" s="1" t="s">
        <v>1771</v>
      </c>
      <c r="D624" s="1" t="s">
        <v>78</v>
      </c>
      <c r="E624" s="3">
        <v>20205</v>
      </c>
      <c r="F624" s="1" t="s">
        <v>77</v>
      </c>
      <c r="G624" s="1" t="s">
        <v>78</v>
      </c>
      <c r="H624" s="4">
        <v>1789.09</v>
      </c>
      <c r="I624" s="1" t="s">
        <v>115</v>
      </c>
      <c r="K624" s="1" t="s">
        <v>102</v>
      </c>
      <c r="N624" s="1" t="s">
        <v>116</v>
      </c>
      <c r="O624" s="1" t="s">
        <v>1864</v>
      </c>
      <c r="P624" s="3">
        <v>403</v>
      </c>
      <c r="R624" s="1" t="s">
        <v>1889</v>
      </c>
      <c r="S624" s="1" t="s">
        <v>44</v>
      </c>
      <c r="X624" s="1" t="s">
        <v>1861</v>
      </c>
      <c r="AB624" s="4">
        <v>0</v>
      </c>
      <c r="AC624" s="4">
        <v>0</v>
      </c>
      <c r="AI624" s="9">
        <f t="shared" si="54"/>
        <v>44447</v>
      </c>
      <c r="AJ624" s="9">
        <f t="shared" si="55"/>
        <v>44449</v>
      </c>
      <c r="AK624" s="9">
        <f t="shared" si="56"/>
        <v>44479</v>
      </c>
      <c r="AL624" s="9">
        <f t="shared" si="57"/>
        <v>44479</v>
      </c>
      <c r="AM624" s="10">
        <f t="shared" si="58"/>
        <v>-27</v>
      </c>
      <c r="AN624" s="11">
        <f t="shared" si="59"/>
        <v>-48305.43</v>
      </c>
    </row>
    <row r="625" spans="1:40" hidden="1" x14ac:dyDescent="0.2">
      <c r="A625" s="1" t="s">
        <v>1771</v>
      </c>
      <c r="B625" s="1" t="s">
        <v>1771</v>
      </c>
      <c r="C625" s="1" t="s">
        <v>1771</v>
      </c>
      <c r="D625" s="1" t="s">
        <v>78</v>
      </c>
      <c r="E625" s="3">
        <v>20206</v>
      </c>
      <c r="F625" s="1" t="s">
        <v>77</v>
      </c>
      <c r="G625" s="1" t="s">
        <v>78</v>
      </c>
      <c r="H625" s="4">
        <v>157.22999999999999</v>
      </c>
      <c r="I625" s="1" t="s">
        <v>119</v>
      </c>
      <c r="K625" s="1" t="s">
        <v>102</v>
      </c>
      <c r="N625" s="1" t="s">
        <v>116</v>
      </c>
      <c r="O625" s="1" t="s">
        <v>1864</v>
      </c>
      <c r="P625" s="3">
        <v>404</v>
      </c>
      <c r="R625" s="1" t="s">
        <v>1890</v>
      </c>
      <c r="S625" s="1" t="s">
        <v>44</v>
      </c>
      <c r="X625" s="1" t="s">
        <v>1861</v>
      </c>
      <c r="AB625" s="4">
        <v>0</v>
      </c>
      <c r="AC625" s="4">
        <v>0</v>
      </c>
      <c r="AI625" s="9">
        <f t="shared" si="54"/>
        <v>44447</v>
      </c>
      <c r="AJ625" s="9">
        <f t="shared" si="55"/>
        <v>44449</v>
      </c>
      <c r="AK625" s="9">
        <f t="shared" si="56"/>
        <v>44479</v>
      </c>
      <c r="AL625" s="9">
        <f t="shared" si="57"/>
        <v>44479</v>
      </c>
      <c r="AM625" s="10">
        <f t="shared" si="58"/>
        <v>-27</v>
      </c>
      <c r="AN625" s="11">
        <f t="shared" si="59"/>
        <v>-4245.21</v>
      </c>
    </row>
    <row r="626" spans="1:40" hidden="1" x14ac:dyDescent="0.2">
      <c r="A626" s="1" t="s">
        <v>1771</v>
      </c>
      <c r="B626" s="1" t="s">
        <v>1771</v>
      </c>
      <c r="C626" s="1" t="s">
        <v>1771</v>
      </c>
      <c r="D626" s="1" t="s">
        <v>78</v>
      </c>
      <c r="E626" s="3">
        <v>20207</v>
      </c>
      <c r="F626" s="1" t="s">
        <v>77</v>
      </c>
      <c r="G626" s="1" t="s">
        <v>78</v>
      </c>
      <c r="H626" s="4">
        <v>8.74</v>
      </c>
      <c r="I626" s="1" t="s">
        <v>121</v>
      </c>
      <c r="K626" s="1" t="s">
        <v>102</v>
      </c>
      <c r="N626" s="1" t="s">
        <v>116</v>
      </c>
      <c r="O626" s="1" t="s">
        <v>1864</v>
      </c>
      <c r="P626" s="3">
        <v>405</v>
      </c>
      <c r="R626" s="1" t="s">
        <v>1891</v>
      </c>
      <c r="S626" s="1" t="s">
        <v>44</v>
      </c>
      <c r="X626" s="1" t="s">
        <v>1861</v>
      </c>
      <c r="AB626" s="4">
        <v>0</v>
      </c>
      <c r="AC626" s="4">
        <v>0</v>
      </c>
      <c r="AI626" s="9">
        <f t="shared" si="54"/>
        <v>44447</v>
      </c>
      <c r="AJ626" s="9">
        <f t="shared" si="55"/>
        <v>44449</v>
      </c>
      <c r="AK626" s="9">
        <f t="shared" si="56"/>
        <v>44479</v>
      </c>
      <c r="AL626" s="9">
        <f t="shared" si="57"/>
        <v>44479</v>
      </c>
      <c r="AM626" s="10">
        <f t="shared" si="58"/>
        <v>-27</v>
      </c>
      <c r="AN626" s="11">
        <f t="shared" si="59"/>
        <v>-235.98000000000002</v>
      </c>
    </row>
    <row r="627" spans="1:40" hidden="1" x14ac:dyDescent="0.2">
      <c r="A627" s="1" t="s">
        <v>1771</v>
      </c>
      <c r="B627" s="1" t="s">
        <v>1771</v>
      </c>
      <c r="C627" s="1" t="s">
        <v>1771</v>
      </c>
      <c r="D627" s="1" t="s">
        <v>78</v>
      </c>
      <c r="E627" s="3">
        <v>20208</v>
      </c>
      <c r="F627" s="1" t="s">
        <v>77</v>
      </c>
      <c r="G627" s="1" t="s">
        <v>78</v>
      </c>
      <c r="H627" s="4">
        <v>26</v>
      </c>
      <c r="I627" s="1" t="s">
        <v>125</v>
      </c>
      <c r="K627" s="1" t="s">
        <v>102</v>
      </c>
      <c r="N627" s="1" t="s">
        <v>116</v>
      </c>
      <c r="O627" s="1" t="s">
        <v>1864</v>
      </c>
      <c r="P627" s="3">
        <v>406</v>
      </c>
      <c r="R627" s="1" t="s">
        <v>1892</v>
      </c>
      <c r="S627" s="1" t="s">
        <v>44</v>
      </c>
      <c r="X627" s="1" t="s">
        <v>1861</v>
      </c>
      <c r="AB627" s="4">
        <v>0</v>
      </c>
      <c r="AC627" s="4">
        <v>0</v>
      </c>
      <c r="AI627" s="9">
        <f t="shared" si="54"/>
        <v>44447</v>
      </c>
      <c r="AJ627" s="9">
        <f t="shared" si="55"/>
        <v>44449</v>
      </c>
      <c r="AK627" s="9">
        <f t="shared" si="56"/>
        <v>44479</v>
      </c>
      <c r="AL627" s="9">
        <f t="shared" si="57"/>
        <v>44479</v>
      </c>
      <c r="AM627" s="10">
        <f t="shared" si="58"/>
        <v>-27</v>
      </c>
      <c r="AN627" s="11">
        <f t="shared" si="59"/>
        <v>-702</v>
      </c>
    </row>
    <row r="628" spans="1:40" hidden="1" x14ac:dyDescent="0.2">
      <c r="A628" s="1" t="s">
        <v>1771</v>
      </c>
      <c r="B628" s="1" t="s">
        <v>1771</v>
      </c>
      <c r="C628" s="1" t="s">
        <v>1771</v>
      </c>
      <c r="D628" s="1" t="s">
        <v>78</v>
      </c>
      <c r="E628" s="3">
        <v>20209</v>
      </c>
      <c r="F628" s="1" t="s">
        <v>77</v>
      </c>
      <c r="G628" s="1" t="s">
        <v>78</v>
      </c>
      <c r="H628" s="4">
        <v>3314.48</v>
      </c>
      <c r="I628" s="1" t="s">
        <v>127</v>
      </c>
      <c r="K628" s="1" t="s">
        <v>102</v>
      </c>
      <c r="N628" s="1" t="s">
        <v>116</v>
      </c>
      <c r="O628" s="1" t="s">
        <v>1864</v>
      </c>
      <c r="P628" s="3">
        <v>407</v>
      </c>
      <c r="R628" s="1" t="s">
        <v>1893</v>
      </c>
      <c r="S628" s="1" t="s">
        <v>44</v>
      </c>
      <c r="X628" s="1" t="s">
        <v>1861</v>
      </c>
      <c r="AB628" s="4">
        <v>0</v>
      </c>
      <c r="AC628" s="4">
        <v>0</v>
      </c>
      <c r="AI628" s="9">
        <f t="shared" si="54"/>
        <v>44447</v>
      </c>
      <c r="AJ628" s="9">
        <f t="shared" si="55"/>
        <v>44449</v>
      </c>
      <c r="AK628" s="9">
        <f t="shared" si="56"/>
        <v>44479</v>
      </c>
      <c r="AL628" s="9">
        <f t="shared" si="57"/>
        <v>44479</v>
      </c>
      <c r="AM628" s="10">
        <f t="shared" si="58"/>
        <v>-27</v>
      </c>
      <c r="AN628" s="11">
        <f t="shared" si="59"/>
        <v>-89490.96</v>
      </c>
    </row>
    <row r="629" spans="1:40" hidden="1" x14ac:dyDescent="0.2">
      <c r="A629" s="1" t="s">
        <v>1771</v>
      </c>
      <c r="B629" s="1" t="s">
        <v>1771</v>
      </c>
      <c r="C629" s="1" t="s">
        <v>1771</v>
      </c>
      <c r="D629" s="1" t="s">
        <v>78</v>
      </c>
      <c r="E629" s="3">
        <v>20210</v>
      </c>
      <c r="F629" s="1" t="s">
        <v>77</v>
      </c>
      <c r="G629" s="1" t="s">
        <v>78</v>
      </c>
      <c r="H629" s="4">
        <v>1416.16</v>
      </c>
      <c r="I629" s="1" t="s">
        <v>127</v>
      </c>
      <c r="K629" s="1" t="s">
        <v>102</v>
      </c>
      <c r="N629" s="1" t="s">
        <v>116</v>
      </c>
      <c r="O629" s="1" t="s">
        <v>1864</v>
      </c>
      <c r="P629" s="3">
        <v>408</v>
      </c>
      <c r="R629" s="1" t="s">
        <v>1894</v>
      </c>
      <c r="S629" s="1" t="s">
        <v>44</v>
      </c>
      <c r="X629" s="1" t="s">
        <v>1861</v>
      </c>
      <c r="AB629" s="4">
        <v>0</v>
      </c>
      <c r="AC629" s="4">
        <v>0</v>
      </c>
      <c r="AI629" s="9">
        <f t="shared" si="54"/>
        <v>44447</v>
      </c>
      <c r="AJ629" s="9">
        <f t="shared" si="55"/>
        <v>44449</v>
      </c>
      <c r="AK629" s="9">
        <f t="shared" si="56"/>
        <v>44479</v>
      </c>
      <c r="AL629" s="9">
        <f t="shared" si="57"/>
        <v>44479</v>
      </c>
      <c r="AM629" s="10">
        <f t="shared" si="58"/>
        <v>-27</v>
      </c>
      <c r="AN629" s="11">
        <f t="shared" si="59"/>
        <v>-38236.32</v>
      </c>
    </row>
    <row r="630" spans="1:40" hidden="1" x14ac:dyDescent="0.2">
      <c r="A630" s="1" t="s">
        <v>1771</v>
      </c>
      <c r="B630" s="1" t="s">
        <v>1771</v>
      </c>
      <c r="C630" s="1" t="s">
        <v>1771</v>
      </c>
      <c r="D630" s="1" t="s">
        <v>78</v>
      </c>
      <c r="E630" s="3">
        <v>20211</v>
      </c>
      <c r="F630" s="1" t="s">
        <v>77</v>
      </c>
      <c r="G630" s="1" t="s">
        <v>78</v>
      </c>
      <c r="H630" s="4">
        <v>3868.77</v>
      </c>
      <c r="I630" s="1" t="s">
        <v>130</v>
      </c>
      <c r="K630" s="1" t="s">
        <v>131</v>
      </c>
      <c r="N630" s="1" t="s">
        <v>116</v>
      </c>
      <c r="O630" s="1" t="s">
        <v>1864</v>
      </c>
      <c r="P630" s="3">
        <v>409</v>
      </c>
      <c r="R630" s="1" t="s">
        <v>1895</v>
      </c>
      <c r="S630" s="1" t="s">
        <v>44</v>
      </c>
      <c r="X630" s="1" t="s">
        <v>1861</v>
      </c>
      <c r="AB630" s="4">
        <v>0</v>
      </c>
      <c r="AC630" s="4">
        <v>0</v>
      </c>
      <c r="AI630" s="9">
        <f t="shared" si="54"/>
        <v>44447</v>
      </c>
      <c r="AJ630" s="9">
        <f t="shared" si="55"/>
        <v>44449</v>
      </c>
      <c r="AK630" s="9">
        <f t="shared" si="56"/>
        <v>44479</v>
      </c>
      <c r="AL630" s="9">
        <f t="shared" si="57"/>
        <v>44479</v>
      </c>
      <c r="AM630" s="10">
        <f t="shared" si="58"/>
        <v>-27</v>
      </c>
      <c r="AN630" s="11">
        <f t="shared" si="59"/>
        <v>-104456.79</v>
      </c>
    </row>
    <row r="631" spans="1:40" hidden="1" x14ac:dyDescent="0.2">
      <c r="A631" s="1" t="s">
        <v>1864</v>
      </c>
      <c r="B631" s="1" t="s">
        <v>1864</v>
      </c>
      <c r="C631" s="1" t="s">
        <v>1864</v>
      </c>
      <c r="D631" s="1" t="s">
        <v>78</v>
      </c>
      <c r="E631" s="3">
        <v>20213</v>
      </c>
      <c r="F631" s="1" t="s">
        <v>77</v>
      </c>
      <c r="G631" s="1" t="s">
        <v>78</v>
      </c>
      <c r="H631" s="4">
        <v>12468.98</v>
      </c>
      <c r="I631" s="1" t="s">
        <v>127</v>
      </c>
      <c r="K631" s="1" t="s">
        <v>102</v>
      </c>
      <c r="N631" s="1" t="s">
        <v>116</v>
      </c>
      <c r="O631" s="1" t="s">
        <v>1896</v>
      </c>
      <c r="P631" s="3">
        <v>416</v>
      </c>
      <c r="R631" s="1" t="s">
        <v>1897</v>
      </c>
      <c r="S631" s="1" t="s">
        <v>44</v>
      </c>
      <c r="X631" s="1" t="s">
        <v>1864</v>
      </c>
      <c r="AB631" s="4">
        <v>0</v>
      </c>
      <c r="AC631" s="4">
        <v>0</v>
      </c>
      <c r="AI631" s="9">
        <f t="shared" si="54"/>
        <v>44452</v>
      </c>
      <c r="AJ631" s="9">
        <f t="shared" si="55"/>
        <v>44452</v>
      </c>
      <c r="AK631" s="9">
        <f t="shared" si="56"/>
        <v>44482</v>
      </c>
      <c r="AL631" s="9">
        <f t="shared" si="57"/>
        <v>44482</v>
      </c>
      <c r="AM631" s="10">
        <f t="shared" si="58"/>
        <v>-29</v>
      </c>
      <c r="AN631" s="11">
        <f t="shared" si="59"/>
        <v>-361600.42</v>
      </c>
    </row>
    <row r="632" spans="1:40" x14ac:dyDescent="0.2">
      <c r="A632" s="1" t="s">
        <v>1898</v>
      </c>
      <c r="B632" s="1" t="s">
        <v>1773</v>
      </c>
      <c r="C632" s="1" t="s">
        <v>1861</v>
      </c>
      <c r="D632" s="1" t="s">
        <v>35</v>
      </c>
      <c r="E632" s="3">
        <v>49</v>
      </c>
      <c r="F632" s="1" t="s">
        <v>77</v>
      </c>
      <c r="G632" s="1" t="s">
        <v>1294</v>
      </c>
      <c r="H632" s="4">
        <v>3789.78</v>
      </c>
      <c r="I632" s="1" t="s">
        <v>189</v>
      </c>
      <c r="J632" s="1" t="s">
        <v>190</v>
      </c>
      <c r="K632" s="1" t="s">
        <v>102</v>
      </c>
      <c r="N632" s="1" t="s">
        <v>41</v>
      </c>
      <c r="O632" s="1" t="s">
        <v>1899</v>
      </c>
      <c r="P632" s="3">
        <v>418</v>
      </c>
      <c r="R632" s="1" t="s">
        <v>1900</v>
      </c>
      <c r="S632" s="1" t="s">
        <v>44</v>
      </c>
      <c r="T632" s="1" t="s">
        <v>1543</v>
      </c>
      <c r="V632" s="1" t="s">
        <v>46</v>
      </c>
      <c r="W632" s="1" t="s">
        <v>47</v>
      </c>
      <c r="X632" s="1" t="s">
        <v>1773</v>
      </c>
      <c r="AB632" s="4">
        <v>3687.66</v>
      </c>
      <c r="AC632" s="4">
        <v>811.29</v>
      </c>
      <c r="AF632" s="1" t="s">
        <v>1544</v>
      </c>
      <c r="AI632" s="9">
        <f t="shared" si="54"/>
        <v>44501</v>
      </c>
      <c r="AJ632" s="9">
        <f t="shared" si="55"/>
        <v>44441</v>
      </c>
      <c r="AK632" s="9">
        <f t="shared" si="56"/>
        <v>44471</v>
      </c>
      <c r="AL632" s="9">
        <f t="shared" si="57"/>
        <v>44501</v>
      </c>
      <c r="AM632" s="10">
        <f t="shared" si="58"/>
        <v>-47</v>
      </c>
      <c r="AN632" s="11">
        <f t="shared" si="59"/>
        <v>-178119.66</v>
      </c>
    </row>
    <row r="633" spans="1:40" x14ac:dyDescent="0.2">
      <c r="A633" s="1" t="s">
        <v>1792</v>
      </c>
      <c r="B633" s="1" t="s">
        <v>1535</v>
      </c>
      <c r="C633" s="1" t="s">
        <v>1541</v>
      </c>
      <c r="D633" s="1" t="s">
        <v>35</v>
      </c>
      <c r="E633" s="3">
        <v>256</v>
      </c>
      <c r="F633" s="1" t="s">
        <v>36</v>
      </c>
      <c r="G633" s="1" t="s">
        <v>1901</v>
      </c>
      <c r="H633" s="4">
        <v>32.33</v>
      </c>
      <c r="I633" s="1" t="s">
        <v>38</v>
      </c>
      <c r="J633" s="1" t="s">
        <v>39</v>
      </c>
      <c r="K633" s="1" t="s">
        <v>40</v>
      </c>
      <c r="N633" s="1" t="s">
        <v>41</v>
      </c>
      <c r="O633" s="1" t="s">
        <v>1899</v>
      </c>
      <c r="P633" s="3">
        <v>420</v>
      </c>
      <c r="R633" s="1" t="s">
        <v>1902</v>
      </c>
      <c r="S633" s="1" t="s">
        <v>44</v>
      </c>
      <c r="T633" s="1" t="s">
        <v>1136</v>
      </c>
      <c r="V633" s="1" t="s">
        <v>46</v>
      </c>
      <c r="W633" s="1" t="s">
        <v>47</v>
      </c>
      <c r="X633" s="1" t="s">
        <v>1541</v>
      </c>
      <c r="AB633" s="4">
        <v>32.33</v>
      </c>
      <c r="AC633" s="4">
        <v>3.23</v>
      </c>
      <c r="AF633" s="1" t="s">
        <v>48</v>
      </c>
      <c r="AI633" s="9">
        <f t="shared" si="54"/>
        <v>44469</v>
      </c>
      <c r="AJ633" s="9">
        <f t="shared" si="55"/>
        <v>44383</v>
      </c>
      <c r="AK633" s="9">
        <f t="shared" si="56"/>
        <v>44413</v>
      </c>
      <c r="AL633" s="9">
        <f t="shared" si="57"/>
        <v>44469</v>
      </c>
      <c r="AM633" s="10">
        <f t="shared" si="58"/>
        <v>-15</v>
      </c>
      <c r="AN633" s="11">
        <f t="shared" si="59"/>
        <v>-484.95</v>
      </c>
    </row>
    <row r="634" spans="1:40" x14ac:dyDescent="0.2">
      <c r="A634" s="1" t="s">
        <v>1903</v>
      </c>
      <c r="B634" s="1" t="s">
        <v>1612</v>
      </c>
      <c r="C634" s="1" t="s">
        <v>1686</v>
      </c>
      <c r="D634" s="1" t="s">
        <v>35</v>
      </c>
      <c r="E634" s="3">
        <v>289</v>
      </c>
      <c r="F634" s="1" t="s">
        <v>36</v>
      </c>
      <c r="G634" s="1" t="s">
        <v>1904</v>
      </c>
      <c r="H634" s="4">
        <v>2000</v>
      </c>
      <c r="I634" s="1" t="s">
        <v>1905</v>
      </c>
      <c r="J634" s="1" t="s">
        <v>1906</v>
      </c>
      <c r="K634" s="1" t="s">
        <v>1907</v>
      </c>
      <c r="N634" s="1" t="s">
        <v>41</v>
      </c>
      <c r="O634" s="1" t="s">
        <v>1899</v>
      </c>
      <c r="P634" s="3">
        <v>417</v>
      </c>
      <c r="R634" s="1" t="s">
        <v>1908</v>
      </c>
      <c r="S634" s="1" t="s">
        <v>44</v>
      </c>
      <c r="T634" s="1" t="s">
        <v>1909</v>
      </c>
      <c r="V634" s="1" t="s">
        <v>46</v>
      </c>
      <c r="W634" s="1" t="s">
        <v>47</v>
      </c>
      <c r="X634" s="1" t="s">
        <v>1686</v>
      </c>
      <c r="AB634" s="4">
        <v>2000</v>
      </c>
      <c r="AC634" s="4">
        <v>99.8</v>
      </c>
      <c r="AF634" s="1" t="s">
        <v>1023</v>
      </c>
      <c r="AI634" s="9">
        <f t="shared" si="54"/>
        <v>44472</v>
      </c>
      <c r="AJ634" s="9">
        <f t="shared" si="55"/>
        <v>44414</v>
      </c>
      <c r="AK634" s="9">
        <f t="shared" si="56"/>
        <v>44444</v>
      </c>
      <c r="AL634" s="9">
        <f t="shared" si="57"/>
        <v>44472</v>
      </c>
      <c r="AM634" s="10">
        <f t="shared" si="58"/>
        <v>-18</v>
      </c>
      <c r="AN634" s="11">
        <f t="shared" si="59"/>
        <v>-36000</v>
      </c>
    </row>
    <row r="635" spans="1:40" x14ac:dyDescent="0.2">
      <c r="A635" s="1" t="s">
        <v>1910</v>
      </c>
      <c r="B635" s="1" t="s">
        <v>1632</v>
      </c>
      <c r="C635" s="1" t="s">
        <v>1861</v>
      </c>
      <c r="D635" s="1" t="s">
        <v>35</v>
      </c>
      <c r="E635" s="3">
        <v>327</v>
      </c>
      <c r="F635" s="1" t="s">
        <v>36</v>
      </c>
      <c r="G635" s="1" t="s">
        <v>1911</v>
      </c>
      <c r="H635" s="4">
        <v>79</v>
      </c>
      <c r="I635" s="1" t="s">
        <v>1244</v>
      </c>
      <c r="J635" s="1" t="s">
        <v>1245</v>
      </c>
      <c r="K635" s="1" t="s">
        <v>1246</v>
      </c>
      <c r="N635" s="1" t="s">
        <v>41</v>
      </c>
      <c r="O635" s="1" t="s">
        <v>1899</v>
      </c>
      <c r="P635" s="3">
        <v>419</v>
      </c>
      <c r="R635" s="1" t="s">
        <v>1912</v>
      </c>
      <c r="S635" s="1" t="s">
        <v>44</v>
      </c>
      <c r="T635" s="1" t="s">
        <v>1248</v>
      </c>
      <c r="V635" s="1" t="s">
        <v>65</v>
      </c>
      <c r="W635" s="1" t="s">
        <v>66</v>
      </c>
      <c r="X635" s="1" t="s">
        <v>1773</v>
      </c>
      <c r="AB635" s="4">
        <v>79</v>
      </c>
      <c r="AC635" s="4">
        <v>17.38</v>
      </c>
      <c r="AF635" s="1" t="s">
        <v>1074</v>
      </c>
      <c r="AI635" s="9">
        <f t="shared" si="54"/>
        <v>44470</v>
      </c>
      <c r="AJ635" s="9">
        <f t="shared" si="55"/>
        <v>44441</v>
      </c>
      <c r="AK635" s="9">
        <f t="shared" si="56"/>
        <v>44471</v>
      </c>
      <c r="AL635" s="9">
        <f t="shared" si="57"/>
        <v>44471</v>
      </c>
      <c r="AM635" s="10">
        <f t="shared" si="58"/>
        <v>-17</v>
      </c>
      <c r="AN635" s="11">
        <f t="shared" si="59"/>
        <v>-1343</v>
      </c>
    </row>
    <row r="636" spans="1:40" hidden="1" x14ac:dyDescent="0.2">
      <c r="A636" s="1" t="s">
        <v>1899</v>
      </c>
      <c r="B636" s="1" t="s">
        <v>1899</v>
      </c>
      <c r="C636" s="1" t="s">
        <v>1899</v>
      </c>
      <c r="D636" s="1" t="s">
        <v>78</v>
      </c>
      <c r="E636" s="3">
        <v>20215</v>
      </c>
      <c r="F636" s="1" t="s">
        <v>77</v>
      </c>
      <c r="H636" s="4">
        <v>4</v>
      </c>
      <c r="I636" s="1" t="s">
        <v>202</v>
      </c>
      <c r="J636" s="1" t="s">
        <v>203</v>
      </c>
      <c r="K636" s="1" t="s">
        <v>204</v>
      </c>
      <c r="N636" s="1" t="s">
        <v>460</v>
      </c>
      <c r="O636" s="1" t="s">
        <v>1899</v>
      </c>
      <c r="P636" s="3">
        <v>422</v>
      </c>
      <c r="R636" s="1" t="s">
        <v>1913</v>
      </c>
      <c r="S636" s="1" t="s">
        <v>44</v>
      </c>
      <c r="T636" s="1" t="s">
        <v>207</v>
      </c>
      <c r="X636" s="1" t="s">
        <v>1914</v>
      </c>
      <c r="Y636" s="1" t="s">
        <v>213</v>
      </c>
      <c r="AA636" s="1" t="s">
        <v>1896</v>
      </c>
      <c r="AB636" s="4">
        <v>0</v>
      </c>
      <c r="AC636" s="4">
        <v>0</v>
      </c>
      <c r="AI636" s="9">
        <f t="shared" si="54"/>
        <v>44454</v>
      </c>
      <c r="AJ636" s="9">
        <f t="shared" si="55"/>
        <v>44463</v>
      </c>
      <c r="AK636" s="9">
        <f t="shared" si="56"/>
        <v>44493</v>
      </c>
      <c r="AL636" s="9">
        <f t="shared" si="57"/>
        <v>44493</v>
      </c>
      <c r="AM636" s="10">
        <f t="shared" si="58"/>
        <v>-39</v>
      </c>
      <c r="AN636" s="11">
        <f t="shared" si="59"/>
        <v>-156</v>
      </c>
    </row>
    <row r="637" spans="1:40" hidden="1" x14ac:dyDescent="0.2">
      <c r="A637" s="1" t="s">
        <v>1899</v>
      </c>
      <c r="B637" s="1" t="s">
        <v>1899</v>
      </c>
      <c r="C637" s="1" t="s">
        <v>1899</v>
      </c>
      <c r="D637" s="1" t="s">
        <v>78</v>
      </c>
      <c r="E637" s="3">
        <v>20257</v>
      </c>
      <c r="F637" s="1" t="s">
        <v>77</v>
      </c>
      <c r="G637" s="1" t="s">
        <v>78</v>
      </c>
      <c r="H637" s="4">
        <v>153.6</v>
      </c>
      <c r="I637" s="1" t="s">
        <v>202</v>
      </c>
      <c r="J637" s="1" t="s">
        <v>203</v>
      </c>
      <c r="K637" s="1" t="s">
        <v>204</v>
      </c>
      <c r="N637" s="1" t="s">
        <v>460</v>
      </c>
      <c r="O637" s="1" t="s">
        <v>1899</v>
      </c>
      <c r="P637" s="3">
        <v>421</v>
      </c>
      <c r="R637" s="1" t="s">
        <v>1915</v>
      </c>
      <c r="S637" s="1" t="s">
        <v>44</v>
      </c>
      <c r="T637" s="1" t="s">
        <v>207</v>
      </c>
      <c r="X637" s="1" t="s">
        <v>1916</v>
      </c>
      <c r="Y637" s="1" t="s">
        <v>1917</v>
      </c>
      <c r="AA637" s="1" t="s">
        <v>1899</v>
      </c>
      <c r="AB637" s="4">
        <v>0</v>
      </c>
      <c r="AC637" s="4">
        <v>0</v>
      </c>
      <c r="AI637" s="9">
        <f t="shared" si="54"/>
        <v>44454</v>
      </c>
      <c r="AJ637" s="9">
        <f t="shared" si="55"/>
        <v>44497</v>
      </c>
      <c r="AK637" s="9">
        <f t="shared" si="56"/>
        <v>44527</v>
      </c>
      <c r="AL637" s="9">
        <f t="shared" si="57"/>
        <v>44527</v>
      </c>
      <c r="AM637" s="10">
        <f t="shared" si="58"/>
        <v>-73</v>
      </c>
      <c r="AN637" s="11">
        <f t="shared" si="59"/>
        <v>-11212.8</v>
      </c>
    </row>
    <row r="638" spans="1:40" hidden="1" x14ac:dyDescent="0.2">
      <c r="A638" s="1" t="s">
        <v>1918</v>
      </c>
      <c r="B638" s="1" t="s">
        <v>1918</v>
      </c>
      <c r="C638" s="1" t="s">
        <v>1918</v>
      </c>
      <c r="D638" s="1" t="s">
        <v>78</v>
      </c>
      <c r="E638" s="3">
        <v>20217</v>
      </c>
      <c r="F638" s="1" t="s">
        <v>77</v>
      </c>
      <c r="G638" s="1" t="s">
        <v>78</v>
      </c>
      <c r="H638" s="4">
        <v>1742.01</v>
      </c>
      <c r="I638" s="1" t="s">
        <v>1919</v>
      </c>
      <c r="K638" s="1" t="s">
        <v>456</v>
      </c>
      <c r="N638" s="1" t="s">
        <v>41</v>
      </c>
      <c r="O638" s="1" t="s">
        <v>1918</v>
      </c>
      <c r="P638" s="3">
        <v>424</v>
      </c>
      <c r="R638" s="1" t="s">
        <v>1920</v>
      </c>
      <c r="S638" s="1" t="s">
        <v>44</v>
      </c>
      <c r="X638" s="1" t="s">
        <v>1786</v>
      </c>
      <c r="AB638" s="4">
        <v>0</v>
      </c>
      <c r="AC638" s="4">
        <v>0</v>
      </c>
      <c r="AI638" s="9">
        <f t="shared" si="54"/>
        <v>44455</v>
      </c>
      <c r="AJ638" s="9">
        <f t="shared" si="55"/>
        <v>44442</v>
      </c>
      <c r="AK638" s="9">
        <f t="shared" si="56"/>
        <v>44472</v>
      </c>
      <c r="AL638" s="9">
        <f t="shared" si="57"/>
        <v>44472</v>
      </c>
      <c r="AM638" s="10">
        <f t="shared" si="58"/>
        <v>-17</v>
      </c>
      <c r="AN638" s="11">
        <f t="shared" si="59"/>
        <v>-29614.17</v>
      </c>
    </row>
    <row r="639" spans="1:40" hidden="1" x14ac:dyDescent="0.2">
      <c r="A639" s="1" t="s">
        <v>1918</v>
      </c>
      <c r="B639" s="1" t="s">
        <v>1918</v>
      </c>
      <c r="C639" s="1" t="s">
        <v>1918</v>
      </c>
      <c r="D639" s="1" t="s">
        <v>78</v>
      </c>
      <c r="E639" s="3">
        <v>20216</v>
      </c>
      <c r="F639" s="1" t="s">
        <v>77</v>
      </c>
      <c r="G639" s="1" t="s">
        <v>78</v>
      </c>
      <c r="H639" s="4">
        <v>1476</v>
      </c>
      <c r="I639" s="1" t="s">
        <v>1921</v>
      </c>
      <c r="K639" s="1" t="s">
        <v>1922</v>
      </c>
      <c r="N639" s="1" t="s">
        <v>41</v>
      </c>
      <c r="O639" s="1" t="s">
        <v>1806</v>
      </c>
      <c r="P639" s="3">
        <v>423</v>
      </c>
      <c r="R639" s="1" t="s">
        <v>1923</v>
      </c>
      <c r="S639" s="1" t="s">
        <v>44</v>
      </c>
      <c r="X639" s="1" t="s">
        <v>1786</v>
      </c>
      <c r="AB639" s="4">
        <v>0</v>
      </c>
      <c r="AC639" s="4">
        <v>0</v>
      </c>
      <c r="AI639" s="9">
        <f t="shared" si="54"/>
        <v>44455</v>
      </c>
      <c r="AJ639" s="9">
        <f t="shared" si="55"/>
        <v>44442</v>
      </c>
      <c r="AK639" s="9">
        <f t="shared" si="56"/>
        <v>44472</v>
      </c>
      <c r="AL639" s="9">
        <f t="shared" si="57"/>
        <v>44472</v>
      </c>
      <c r="AM639" s="10">
        <f t="shared" si="58"/>
        <v>-16</v>
      </c>
      <c r="AN639" s="11">
        <f t="shared" si="59"/>
        <v>-23616</v>
      </c>
    </row>
    <row r="640" spans="1:40" hidden="1" x14ac:dyDescent="0.2">
      <c r="A640" s="1" t="s">
        <v>1924</v>
      </c>
      <c r="B640" s="1" t="s">
        <v>1924</v>
      </c>
      <c r="C640" s="1" t="s">
        <v>1924</v>
      </c>
      <c r="D640" s="1" t="s">
        <v>78</v>
      </c>
      <c r="E640" s="3">
        <v>20218</v>
      </c>
      <c r="F640" s="1" t="s">
        <v>77</v>
      </c>
      <c r="G640" s="1" t="s">
        <v>78</v>
      </c>
      <c r="H640" s="4">
        <v>1554.75</v>
      </c>
      <c r="I640" s="1" t="s">
        <v>202</v>
      </c>
      <c r="J640" s="1" t="s">
        <v>203</v>
      </c>
      <c r="K640" s="1" t="s">
        <v>204</v>
      </c>
      <c r="N640" s="1" t="s">
        <v>460</v>
      </c>
      <c r="O640" s="1" t="s">
        <v>1924</v>
      </c>
      <c r="P640" s="3">
        <v>425</v>
      </c>
      <c r="R640" s="1" t="s">
        <v>1925</v>
      </c>
      <c r="S640" s="1" t="s">
        <v>44</v>
      </c>
      <c r="X640" s="1" t="s">
        <v>1521</v>
      </c>
      <c r="Y640" s="1" t="s">
        <v>1926</v>
      </c>
      <c r="AA640" s="1" t="s">
        <v>1899</v>
      </c>
      <c r="AB640" s="4">
        <v>0</v>
      </c>
      <c r="AC640" s="4">
        <v>0</v>
      </c>
      <c r="AI640" s="9">
        <f t="shared" si="54"/>
        <v>44459</v>
      </c>
      <c r="AJ640" s="9">
        <f t="shared" si="55"/>
        <v>44403</v>
      </c>
      <c r="AK640" s="9">
        <f t="shared" si="56"/>
        <v>44433</v>
      </c>
      <c r="AL640" s="9">
        <f t="shared" si="57"/>
        <v>44459</v>
      </c>
      <c r="AM640" s="10">
        <f t="shared" si="58"/>
        <v>0</v>
      </c>
      <c r="AN640" s="11">
        <f t="shared" si="59"/>
        <v>0</v>
      </c>
    </row>
    <row r="641" spans="1:40" hidden="1" x14ac:dyDescent="0.2">
      <c r="A641" s="1" t="s">
        <v>1924</v>
      </c>
      <c r="B641" s="1" t="s">
        <v>1924</v>
      </c>
      <c r="C641" s="1" t="s">
        <v>1924</v>
      </c>
      <c r="D641" s="1" t="s">
        <v>78</v>
      </c>
      <c r="E641" s="3">
        <v>20222</v>
      </c>
      <c r="F641" s="1" t="s">
        <v>77</v>
      </c>
      <c r="G641" s="1" t="s">
        <v>78</v>
      </c>
      <c r="H641" s="4">
        <v>1489.5</v>
      </c>
      <c r="I641" s="1" t="s">
        <v>1927</v>
      </c>
      <c r="K641" s="1" t="s">
        <v>1928</v>
      </c>
      <c r="N641" s="1" t="s">
        <v>41</v>
      </c>
      <c r="O641" s="1" t="s">
        <v>1775</v>
      </c>
      <c r="P641" s="3">
        <v>428</v>
      </c>
      <c r="R641" s="1" t="s">
        <v>1929</v>
      </c>
      <c r="S641" s="1" t="s">
        <v>44</v>
      </c>
      <c r="X641" s="1" t="s">
        <v>1819</v>
      </c>
      <c r="AB641" s="4">
        <v>0</v>
      </c>
      <c r="AC641" s="4">
        <v>0</v>
      </c>
      <c r="AI641" s="9">
        <f t="shared" si="54"/>
        <v>44459</v>
      </c>
      <c r="AJ641" s="9">
        <f t="shared" si="55"/>
        <v>44468</v>
      </c>
      <c r="AK641" s="9">
        <f t="shared" si="56"/>
        <v>44498</v>
      </c>
      <c r="AL641" s="9">
        <f t="shared" si="57"/>
        <v>44498</v>
      </c>
      <c r="AM641" s="10">
        <f t="shared" si="58"/>
        <v>-38</v>
      </c>
      <c r="AN641" s="11">
        <f t="shared" si="59"/>
        <v>-56601</v>
      </c>
    </row>
    <row r="642" spans="1:40" x14ac:dyDescent="0.2">
      <c r="A642" s="1" t="s">
        <v>1792</v>
      </c>
      <c r="B642" s="1" t="s">
        <v>1632</v>
      </c>
      <c r="C642" s="1" t="s">
        <v>1861</v>
      </c>
      <c r="D642" s="1" t="s">
        <v>35</v>
      </c>
      <c r="E642" s="3">
        <v>336</v>
      </c>
      <c r="F642" s="1" t="s">
        <v>36</v>
      </c>
      <c r="G642" s="1" t="s">
        <v>1930</v>
      </c>
      <c r="H642" s="4">
        <v>180</v>
      </c>
      <c r="I642" s="1" t="s">
        <v>448</v>
      </c>
      <c r="J642" s="1" t="s">
        <v>449</v>
      </c>
      <c r="K642" s="1" t="s">
        <v>450</v>
      </c>
      <c r="L642" s="1" t="s">
        <v>225</v>
      </c>
      <c r="M642" s="1" t="s">
        <v>451</v>
      </c>
      <c r="N642" s="1" t="s">
        <v>41</v>
      </c>
      <c r="O642" s="1" t="s">
        <v>1931</v>
      </c>
      <c r="P642" s="3">
        <v>429</v>
      </c>
      <c r="R642" s="1" t="s">
        <v>1932</v>
      </c>
      <c r="S642" s="1" t="s">
        <v>44</v>
      </c>
      <c r="T642" s="1" t="s">
        <v>454</v>
      </c>
      <c r="V642" s="1" t="s">
        <v>65</v>
      </c>
      <c r="W642" s="1" t="s">
        <v>66</v>
      </c>
      <c r="X642" s="1" t="s">
        <v>1771</v>
      </c>
      <c r="AB642" s="4">
        <v>180</v>
      </c>
      <c r="AC642" s="4">
        <v>7.2</v>
      </c>
      <c r="AF642" s="1" t="s">
        <v>152</v>
      </c>
      <c r="AI642" s="9">
        <f t="shared" si="54"/>
        <v>44469</v>
      </c>
      <c r="AJ642" s="9">
        <f t="shared" si="55"/>
        <v>44447</v>
      </c>
      <c r="AK642" s="9">
        <f t="shared" si="56"/>
        <v>44477</v>
      </c>
      <c r="AL642" s="9">
        <f t="shared" si="57"/>
        <v>44477</v>
      </c>
      <c r="AM642" s="10">
        <f t="shared" si="58"/>
        <v>-16</v>
      </c>
      <c r="AN642" s="11">
        <f t="shared" si="59"/>
        <v>-2880</v>
      </c>
    </row>
    <row r="643" spans="1:40" x14ac:dyDescent="0.2">
      <c r="A643" s="1" t="s">
        <v>1792</v>
      </c>
      <c r="B643" s="1" t="s">
        <v>1632</v>
      </c>
      <c r="C643" s="1" t="s">
        <v>1861</v>
      </c>
      <c r="D643" s="1" t="s">
        <v>35</v>
      </c>
      <c r="E643" s="3">
        <v>337</v>
      </c>
      <c r="F643" s="1" t="s">
        <v>36</v>
      </c>
      <c r="G643" s="1" t="s">
        <v>1933</v>
      </c>
      <c r="H643" s="4">
        <v>286</v>
      </c>
      <c r="I643" s="1" t="s">
        <v>1934</v>
      </c>
      <c r="J643" s="1" t="s">
        <v>1935</v>
      </c>
      <c r="K643" s="1" t="s">
        <v>1936</v>
      </c>
      <c r="L643" s="1" t="s">
        <v>1937</v>
      </c>
      <c r="M643" s="1" t="s">
        <v>1938</v>
      </c>
      <c r="N643" s="1" t="s">
        <v>41</v>
      </c>
      <c r="O643" s="1" t="s">
        <v>1931</v>
      </c>
      <c r="P643" s="3">
        <v>430</v>
      </c>
      <c r="R643" s="1" t="s">
        <v>1939</v>
      </c>
      <c r="S643" s="1" t="s">
        <v>44</v>
      </c>
      <c r="T643" s="1" t="s">
        <v>1940</v>
      </c>
      <c r="V643" s="1" t="s">
        <v>46</v>
      </c>
      <c r="W643" s="1" t="s">
        <v>47</v>
      </c>
      <c r="X643" s="1" t="s">
        <v>1841</v>
      </c>
      <c r="AB643" s="4">
        <v>286</v>
      </c>
      <c r="AC643" s="4">
        <v>62.92</v>
      </c>
      <c r="AF643" s="1" t="s">
        <v>67</v>
      </c>
      <c r="AI643" s="9">
        <f t="shared" si="54"/>
        <v>44469</v>
      </c>
      <c r="AJ643" s="9">
        <f t="shared" si="55"/>
        <v>44448</v>
      </c>
      <c r="AK643" s="9">
        <f t="shared" si="56"/>
        <v>44478</v>
      </c>
      <c r="AL643" s="9">
        <f t="shared" si="57"/>
        <v>44478</v>
      </c>
      <c r="AM643" s="10">
        <f t="shared" si="58"/>
        <v>-17</v>
      </c>
      <c r="AN643" s="11">
        <f t="shared" si="59"/>
        <v>-4862</v>
      </c>
    </row>
    <row r="644" spans="1:40" hidden="1" x14ac:dyDescent="0.2">
      <c r="A644" s="1" t="s">
        <v>1924</v>
      </c>
      <c r="B644" s="1" t="s">
        <v>1924</v>
      </c>
      <c r="C644" s="1" t="s">
        <v>1924</v>
      </c>
      <c r="D644" s="1" t="s">
        <v>78</v>
      </c>
      <c r="E644" s="3">
        <v>20220</v>
      </c>
      <c r="F644" s="1" t="s">
        <v>77</v>
      </c>
      <c r="G644" s="1" t="s">
        <v>78</v>
      </c>
      <c r="H644" s="4">
        <v>38877.65</v>
      </c>
      <c r="I644" s="1" t="s">
        <v>372</v>
      </c>
      <c r="N644" s="1" t="s">
        <v>373</v>
      </c>
      <c r="O644" s="1" t="s">
        <v>1941</v>
      </c>
      <c r="P644" s="3">
        <v>427</v>
      </c>
      <c r="R644" s="1" t="s">
        <v>1942</v>
      </c>
      <c r="S644" s="1" t="s">
        <v>44</v>
      </c>
      <c r="X644" s="1" t="s">
        <v>1775</v>
      </c>
      <c r="AB644" s="4">
        <v>0</v>
      </c>
      <c r="AC644" s="4">
        <v>0</v>
      </c>
      <c r="AI644" s="9">
        <f t="shared" ref="AI644:AI707" si="60">DATEVALUE(A644)</f>
        <v>44459</v>
      </c>
      <c r="AJ644" s="9">
        <f t="shared" ref="AJ644:AJ707" si="61">DATEVALUE(X644)</f>
        <v>44460</v>
      </c>
      <c r="AK644" s="9">
        <f t="shared" ref="AK644:AK707" si="62">30+AJ644</f>
        <v>44490</v>
      </c>
      <c r="AL644" s="9">
        <f t="shared" ref="AL644:AL707" si="63">MAX(AI644,AK644)</f>
        <v>44490</v>
      </c>
      <c r="AM644" s="10">
        <f t="shared" ref="AM644:AM707" si="64">+O644-AL644</f>
        <v>-28</v>
      </c>
      <c r="AN644" s="11">
        <f t="shared" ref="AN644:AN707" si="65">+AM644*H644</f>
        <v>-1088574.2</v>
      </c>
    </row>
    <row r="645" spans="1:40" hidden="1" x14ac:dyDescent="0.2">
      <c r="A645" s="1" t="s">
        <v>1924</v>
      </c>
      <c r="B645" s="1" t="s">
        <v>1924</v>
      </c>
      <c r="C645" s="1" t="s">
        <v>1924</v>
      </c>
      <c r="D645" s="1" t="s">
        <v>78</v>
      </c>
      <c r="E645" s="3">
        <v>20221</v>
      </c>
      <c r="F645" s="1" t="s">
        <v>77</v>
      </c>
      <c r="G645" s="1" t="s">
        <v>78</v>
      </c>
      <c r="H645" s="4">
        <v>749.06</v>
      </c>
      <c r="I645" s="1" t="s">
        <v>372</v>
      </c>
      <c r="N645" s="1" t="s">
        <v>373</v>
      </c>
      <c r="O645" s="1" t="s">
        <v>1941</v>
      </c>
      <c r="P645" s="3">
        <v>427</v>
      </c>
      <c r="R645" s="1" t="s">
        <v>1943</v>
      </c>
      <c r="S645" s="1" t="s">
        <v>44</v>
      </c>
      <c r="X645" s="1" t="s">
        <v>1819</v>
      </c>
      <c r="AB645" s="4">
        <v>0</v>
      </c>
      <c r="AC645" s="4">
        <v>0</v>
      </c>
      <c r="AI645" s="9">
        <f t="shared" si="60"/>
        <v>44459</v>
      </c>
      <c r="AJ645" s="9">
        <f t="shared" si="61"/>
        <v>44468</v>
      </c>
      <c r="AK645" s="9">
        <f t="shared" si="62"/>
        <v>44498</v>
      </c>
      <c r="AL645" s="9">
        <f t="shared" si="63"/>
        <v>44498</v>
      </c>
      <c r="AM645" s="10">
        <f t="shared" si="64"/>
        <v>-36</v>
      </c>
      <c r="AN645" s="11">
        <f t="shared" si="65"/>
        <v>-26966.159999999996</v>
      </c>
    </row>
    <row r="646" spans="1:40" hidden="1" x14ac:dyDescent="0.2">
      <c r="A646" s="1" t="s">
        <v>1924</v>
      </c>
      <c r="B646" s="1" t="s">
        <v>1924</v>
      </c>
      <c r="C646" s="1" t="s">
        <v>1924</v>
      </c>
      <c r="D646" s="1" t="s">
        <v>78</v>
      </c>
      <c r="E646" s="3">
        <v>20219</v>
      </c>
      <c r="F646" s="1" t="s">
        <v>77</v>
      </c>
      <c r="G646" s="1" t="s">
        <v>78</v>
      </c>
      <c r="H646" s="4">
        <v>386</v>
      </c>
      <c r="I646" s="1" t="s">
        <v>127</v>
      </c>
      <c r="K646" s="1" t="s">
        <v>102</v>
      </c>
      <c r="N646" s="1" t="s">
        <v>116</v>
      </c>
      <c r="O646" s="1" t="s">
        <v>1944</v>
      </c>
      <c r="P646" s="3">
        <v>426</v>
      </c>
      <c r="R646" s="1" t="s">
        <v>1945</v>
      </c>
      <c r="S646" s="1" t="s">
        <v>44</v>
      </c>
      <c r="X646" s="1" t="s">
        <v>1775</v>
      </c>
      <c r="AB646" s="4">
        <v>0</v>
      </c>
      <c r="AC646" s="4">
        <v>0</v>
      </c>
      <c r="AI646" s="9">
        <f t="shared" si="60"/>
        <v>44459</v>
      </c>
      <c r="AJ646" s="9">
        <f t="shared" si="61"/>
        <v>44460</v>
      </c>
      <c r="AK646" s="9">
        <f t="shared" si="62"/>
        <v>44490</v>
      </c>
      <c r="AL646" s="9">
        <f t="shared" si="63"/>
        <v>44490</v>
      </c>
      <c r="AM646" s="10">
        <f t="shared" si="64"/>
        <v>-24</v>
      </c>
      <c r="AN646" s="11">
        <f t="shared" si="65"/>
        <v>-9264</v>
      </c>
    </row>
    <row r="647" spans="1:40" x14ac:dyDescent="0.2">
      <c r="A647" s="1" t="s">
        <v>1944</v>
      </c>
      <c r="B647" s="1" t="s">
        <v>1750</v>
      </c>
      <c r="C647" s="1" t="s">
        <v>1632</v>
      </c>
      <c r="D647" s="1" t="s">
        <v>35</v>
      </c>
      <c r="E647" s="3">
        <v>322</v>
      </c>
      <c r="F647" s="1" t="s">
        <v>36</v>
      </c>
      <c r="G647" s="1" t="s">
        <v>1946</v>
      </c>
      <c r="H647" s="4">
        <v>345.06</v>
      </c>
      <c r="I647" s="1" t="s">
        <v>396</v>
      </c>
      <c r="J647" s="1" t="s">
        <v>397</v>
      </c>
      <c r="K647" s="1" t="s">
        <v>216</v>
      </c>
      <c r="L647" s="1" t="s">
        <v>368</v>
      </c>
      <c r="M647" s="1" t="s">
        <v>398</v>
      </c>
      <c r="N647" s="1" t="s">
        <v>41</v>
      </c>
      <c r="O647" s="1" t="s">
        <v>1947</v>
      </c>
      <c r="P647" s="3">
        <v>432</v>
      </c>
      <c r="R647" s="1" t="s">
        <v>1948</v>
      </c>
      <c r="S647" s="1" t="s">
        <v>44</v>
      </c>
      <c r="T647" s="1" t="s">
        <v>1422</v>
      </c>
      <c r="V647" s="1" t="s">
        <v>65</v>
      </c>
      <c r="W647" s="1" t="s">
        <v>66</v>
      </c>
      <c r="X647" s="1" t="s">
        <v>1949</v>
      </c>
      <c r="AB647" s="4">
        <v>345.06</v>
      </c>
      <c r="AC647" s="4">
        <v>75.91</v>
      </c>
      <c r="AF647" s="1" t="s">
        <v>401</v>
      </c>
      <c r="AI647" s="9">
        <f t="shared" si="60"/>
        <v>44466</v>
      </c>
      <c r="AJ647" s="9">
        <f t="shared" si="61"/>
        <v>44436</v>
      </c>
      <c r="AK647" s="9">
        <f t="shared" si="62"/>
        <v>44466</v>
      </c>
      <c r="AL647" s="9">
        <f t="shared" si="63"/>
        <v>44466</v>
      </c>
      <c r="AM647" s="10">
        <f t="shared" si="64"/>
        <v>1</v>
      </c>
      <c r="AN647" s="11">
        <f t="shared" si="65"/>
        <v>345.06</v>
      </c>
    </row>
    <row r="648" spans="1:40" x14ac:dyDescent="0.2">
      <c r="A648" s="1" t="s">
        <v>1792</v>
      </c>
      <c r="B648" s="1" t="s">
        <v>1632</v>
      </c>
      <c r="C648" s="1" t="s">
        <v>1861</v>
      </c>
      <c r="D648" s="1" t="s">
        <v>35</v>
      </c>
      <c r="E648" s="3">
        <v>328</v>
      </c>
      <c r="F648" s="1" t="s">
        <v>36</v>
      </c>
      <c r="G648" s="1" t="s">
        <v>1950</v>
      </c>
      <c r="H648" s="4">
        <v>16536.63</v>
      </c>
      <c r="I648" s="1" t="s">
        <v>396</v>
      </c>
      <c r="J648" s="1" t="s">
        <v>397</v>
      </c>
      <c r="K648" s="1" t="s">
        <v>216</v>
      </c>
      <c r="L648" s="1" t="s">
        <v>368</v>
      </c>
      <c r="M648" s="1" t="s">
        <v>398</v>
      </c>
      <c r="N648" s="1" t="s">
        <v>41</v>
      </c>
      <c r="O648" s="1" t="s">
        <v>1947</v>
      </c>
      <c r="P648" s="3">
        <v>432</v>
      </c>
      <c r="R648" s="1" t="s">
        <v>1951</v>
      </c>
      <c r="S648" s="1" t="s">
        <v>44</v>
      </c>
      <c r="T648" s="1" t="s">
        <v>1422</v>
      </c>
      <c r="V648" s="1" t="s">
        <v>65</v>
      </c>
      <c r="W648" s="1" t="s">
        <v>66</v>
      </c>
      <c r="X648" s="1" t="s">
        <v>1786</v>
      </c>
      <c r="AB648" s="4">
        <v>16536.63</v>
      </c>
      <c r="AC648" s="4">
        <v>1653.66</v>
      </c>
      <c r="AF648" s="1" t="s">
        <v>407</v>
      </c>
      <c r="AI648" s="9">
        <f t="shared" si="60"/>
        <v>44469</v>
      </c>
      <c r="AJ648" s="9">
        <f t="shared" si="61"/>
        <v>44442</v>
      </c>
      <c r="AK648" s="9">
        <f t="shared" si="62"/>
        <v>44472</v>
      </c>
      <c r="AL648" s="9">
        <f t="shared" si="63"/>
        <v>44472</v>
      </c>
      <c r="AM648" s="10">
        <f t="shared" si="64"/>
        <v>-5</v>
      </c>
      <c r="AN648" s="11">
        <f t="shared" si="65"/>
        <v>-82683.150000000009</v>
      </c>
    </row>
    <row r="649" spans="1:40" x14ac:dyDescent="0.2">
      <c r="A649" s="1" t="s">
        <v>1792</v>
      </c>
      <c r="B649" s="1" t="s">
        <v>1632</v>
      </c>
      <c r="C649" s="1" t="s">
        <v>1861</v>
      </c>
      <c r="D649" s="1" t="s">
        <v>35</v>
      </c>
      <c r="E649" s="3">
        <v>329</v>
      </c>
      <c r="F649" s="1" t="s">
        <v>36</v>
      </c>
      <c r="G649" s="1" t="s">
        <v>1952</v>
      </c>
      <c r="H649" s="4">
        <v>58.05</v>
      </c>
      <c r="I649" s="1" t="s">
        <v>396</v>
      </c>
      <c r="J649" s="1" t="s">
        <v>397</v>
      </c>
      <c r="K649" s="1" t="s">
        <v>216</v>
      </c>
      <c r="L649" s="1" t="s">
        <v>368</v>
      </c>
      <c r="M649" s="1" t="s">
        <v>398</v>
      </c>
      <c r="N649" s="1" t="s">
        <v>41</v>
      </c>
      <c r="O649" s="1" t="s">
        <v>1947</v>
      </c>
      <c r="P649" s="3">
        <v>432</v>
      </c>
      <c r="R649" s="1" t="s">
        <v>1953</v>
      </c>
      <c r="S649" s="1" t="s">
        <v>44</v>
      </c>
      <c r="T649" s="1" t="s">
        <v>1422</v>
      </c>
      <c r="V649" s="1" t="s">
        <v>46</v>
      </c>
      <c r="W649" s="1" t="s">
        <v>47</v>
      </c>
      <c r="X649" s="1" t="s">
        <v>1786</v>
      </c>
      <c r="AB649" s="4">
        <v>58.05</v>
      </c>
      <c r="AC649" s="4">
        <v>2.3199999999999998</v>
      </c>
      <c r="AF649" s="1" t="s">
        <v>404</v>
      </c>
      <c r="AI649" s="9">
        <f t="shared" si="60"/>
        <v>44469</v>
      </c>
      <c r="AJ649" s="9">
        <f t="shared" si="61"/>
        <v>44442</v>
      </c>
      <c r="AK649" s="9">
        <f t="shared" si="62"/>
        <v>44472</v>
      </c>
      <c r="AL649" s="9">
        <f t="shared" si="63"/>
        <v>44472</v>
      </c>
      <c r="AM649" s="10">
        <f t="shared" si="64"/>
        <v>-5</v>
      </c>
      <c r="AN649" s="11">
        <f t="shared" si="65"/>
        <v>-290.25</v>
      </c>
    </row>
    <row r="650" spans="1:40" x14ac:dyDescent="0.2">
      <c r="A650" s="1" t="s">
        <v>1954</v>
      </c>
      <c r="B650" s="1" t="s">
        <v>1861</v>
      </c>
      <c r="C650" s="1" t="s">
        <v>1899</v>
      </c>
      <c r="D650" s="1" t="s">
        <v>35</v>
      </c>
      <c r="E650" s="3">
        <v>350</v>
      </c>
      <c r="F650" s="1" t="s">
        <v>36</v>
      </c>
      <c r="G650" s="1" t="s">
        <v>1955</v>
      </c>
      <c r="H650" s="4">
        <v>650</v>
      </c>
      <c r="I650" s="1" t="s">
        <v>1956</v>
      </c>
      <c r="J650" s="1" t="s">
        <v>1957</v>
      </c>
      <c r="K650" s="1" t="s">
        <v>1958</v>
      </c>
      <c r="N650" s="1" t="s">
        <v>41</v>
      </c>
      <c r="O650" s="1" t="s">
        <v>1947</v>
      </c>
      <c r="P650" s="3">
        <v>431</v>
      </c>
      <c r="R650" s="1" t="s">
        <v>1959</v>
      </c>
      <c r="S650" s="1" t="s">
        <v>44</v>
      </c>
      <c r="T650" s="1" t="s">
        <v>1960</v>
      </c>
      <c r="V650" s="1" t="s">
        <v>46</v>
      </c>
      <c r="W650" s="1" t="s">
        <v>47</v>
      </c>
      <c r="X650" s="1" t="s">
        <v>1961</v>
      </c>
      <c r="AB650" s="4">
        <v>650</v>
      </c>
      <c r="AC650" s="4">
        <v>65</v>
      </c>
      <c r="AF650" s="1" t="s">
        <v>296</v>
      </c>
      <c r="AI650" s="9">
        <f t="shared" si="60"/>
        <v>44509</v>
      </c>
      <c r="AJ650" s="9">
        <f t="shared" si="61"/>
        <v>44450</v>
      </c>
      <c r="AK650" s="9">
        <f t="shared" si="62"/>
        <v>44480</v>
      </c>
      <c r="AL650" s="9">
        <f t="shared" si="63"/>
        <v>44509</v>
      </c>
      <c r="AM650" s="10">
        <f t="shared" si="64"/>
        <v>-42</v>
      </c>
      <c r="AN650" s="11">
        <f t="shared" si="65"/>
        <v>-27300</v>
      </c>
    </row>
    <row r="651" spans="1:40" x14ac:dyDescent="0.2">
      <c r="A651" s="1" t="s">
        <v>1954</v>
      </c>
      <c r="B651" s="1" t="s">
        <v>1861</v>
      </c>
      <c r="C651" s="1" t="s">
        <v>1899</v>
      </c>
      <c r="D651" s="1" t="s">
        <v>35</v>
      </c>
      <c r="E651" s="3">
        <v>351</v>
      </c>
      <c r="F651" s="1" t="s">
        <v>36</v>
      </c>
      <c r="G651" s="1" t="s">
        <v>1962</v>
      </c>
      <c r="H651" s="4">
        <v>116.88</v>
      </c>
      <c r="I651" s="1" t="s">
        <v>1956</v>
      </c>
      <c r="J651" s="1" t="s">
        <v>1957</v>
      </c>
      <c r="K651" s="1" t="s">
        <v>1958</v>
      </c>
      <c r="N651" s="1" t="s">
        <v>41</v>
      </c>
      <c r="O651" s="1" t="s">
        <v>1947</v>
      </c>
      <c r="P651" s="3">
        <v>431</v>
      </c>
      <c r="R651" s="1" t="s">
        <v>1963</v>
      </c>
      <c r="S651" s="1" t="s">
        <v>44</v>
      </c>
      <c r="T651" s="1" t="s">
        <v>1960</v>
      </c>
      <c r="V651" s="1" t="s">
        <v>46</v>
      </c>
      <c r="W651" s="1" t="s">
        <v>47</v>
      </c>
      <c r="X651" s="1" t="s">
        <v>1961</v>
      </c>
      <c r="AB651" s="4">
        <v>116.88</v>
      </c>
      <c r="AC651" s="4">
        <v>11.69</v>
      </c>
      <c r="AF651" s="1" t="s">
        <v>296</v>
      </c>
      <c r="AI651" s="9">
        <f t="shared" si="60"/>
        <v>44509</v>
      </c>
      <c r="AJ651" s="9">
        <f t="shared" si="61"/>
        <v>44450</v>
      </c>
      <c r="AK651" s="9">
        <f t="shared" si="62"/>
        <v>44480</v>
      </c>
      <c r="AL651" s="9">
        <f t="shared" si="63"/>
        <v>44509</v>
      </c>
      <c r="AM651" s="10">
        <f t="shared" si="64"/>
        <v>-42</v>
      </c>
      <c r="AN651" s="11">
        <f t="shared" si="65"/>
        <v>-4908.96</v>
      </c>
    </row>
    <row r="652" spans="1:40" x14ac:dyDescent="0.2">
      <c r="A652" s="1" t="s">
        <v>1792</v>
      </c>
      <c r="B652" s="1" t="s">
        <v>1632</v>
      </c>
      <c r="C652" s="1" t="s">
        <v>1899</v>
      </c>
      <c r="D652" s="1" t="s">
        <v>35</v>
      </c>
      <c r="E652" s="3">
        <v>353</v>
      </c>
      <c r="F652" s="1" t="s">
        <v>36</v>
      </c>
      <c r="G652" s="1" t="s">
        <v>1964</v>
      </c>
      <c r="H652" s="4">
        <v>59.4</v>
      </c>
      <c r="I652" s="1" t="s">
        <v>396</v>
      </c>
      <c r="J652" s="1" t="s">
        <v>397</v>
      </c>
      <c r="K652" s="1" t="s">
        <v>216</v>
      </c>
      <c r="L652" s="1" t="s">
        <v>368</v>
      </c>
      <c r="M652" s="1" t="s">
        <v>398</v>
      </c>
      <c r="N652" s="1" t="s">
        <v>41</v>
      </c>
      <c r="O652" s="1" t="s">
        <v>1947</v>
      </c>
      <c r="P652" s="3">
        <v>432</v>
      </c>
      <c r="R652" s="1" t="s">
        <v>1965</v>
      </c>
      <c r="S652" s="1" t="s">
        <v>44</v>
      </c>
      <c r="T652" s="1" t="s">
        <v>1422</v>
      </c>
      <c r="V652" s="1" t="s">
        <v>65</v>
      </c>
      <c r="W652" s="1" t="s">
        <v>66</v>
      </c>
      <c r="X652" s="1" t="s">
        <v>1864</v>
      </c>
      <c r="AB652" s="4">
        <v>59.4</v>
      </c>
      <c r="AC652" s="4">
        <v>13.07</v>
      </c>
      <c r="AF652" s="1" t="s">
        <v>401</v>
      </c>
      <c r="AI652" s="9">
        <f t="shared" si="60"/>
        <v>44469</v>
      </c>
      <c r="AJ652" s="9">
        <f t="shared" si="61"/>
        <v>44452</v>
      </c>
      <c r="AK652" s="9">
        <f t="shared" si="62"/>
        <v>44482</v>
      </c>
      <c r="AL652" s="9">
        <f t="shared" si="63"/>
        <v>44482</v>
      </c>
      <c r="AM652" s="10">
        <f t="shared" si="64"/>
        <v>-15</v>
      </c>
      <c r="AN652" s="11">
        <f t="shared" si="65"/>
        <v>-891</v>
      </c>
    </row>
    <row r="653" spans="1:40" hidden="1" x14ac:dyDescent="0.2">
      <c r="A653" s="1" t="s">
        <v>1944</v>
      </c>
      <c r="B653" s="1" t="s">
        <v>1944</v>
      </c>
      <c r="C653" s="1" t="s">
        <v>1944</v>
      </c>
      <c r="D653" s="1" t="s">
        <v>78</v>
      </c>
      <c r="E653" s="3">
        <v>20223</v>
      </c>
      <c r="F653" s="1" t="s">
        <v>77</v>
      </c>
      <c r="G653" s="1" t="s">
        <v>78</v>
      </c>
      <c r="H653" s="4">
        <v>317</v>
      </c>
      <c r="I653" s="1" t="s">
        <v>545</v>
      </c>
      <c r="J653" s="1" t="s">
        <v>546</v>
      </c>
      <c r="K653" s="1" t="s">
        <v>282</v>
      </c>
      <c r="L653" s="1" t="s">
        <v>225</v>
      </c>
      <c r="M653" s="1" t="s">
        <v>547</v>
      </c>
      <c r="N653" s="1" t="s">
        <v>41</v>
      </c>
      <c r="O653" s="1" t="s">
        <v>1947</v>
      </c>
      <c r="P653" s="3">
        <v>433</v>
      </c>
      <c r="R653" s="1" t="s">
        <v>1966</v>
      </c>
      <c r="S653" s="1" t="s">
        <v>44</v>
      </c>
      <c r="T653" s="1" t="s">
        <v>1967</v>
      </c>
      <c r="X653" s="1" t="s">
        <v>1861</v>
      </c>
      <c r="AB653" s="4">
        <v>0</v>
      </c>
      <c r="AC653" s="4">
        <v>0</v>
      </c>
      <c r="AI653" s="9">
        <f t="shared" si="60"/>
        <v>44466</v>
      </c>
      <c r="AJ653" s="9">
        <f t="shared" si="61"/>
        <v>44449</v>
      </c>
      <c r="AK653" s="9">
        <f t="shared" si="62"/>
        <v>44479</v>
      </c>
      <c r="AL653" s="9">
        <f t="shared" si="63"/>
        <v>44479</v>
      </c>
      <c r="AM653" s="10">
        <f t="shared" si="64"/>
        <v>-12</v>
      </c>
      <c r="AN653" s="11">
        <f t="shared" si="65"/>
        <v>-3804</v>
      </c>
    </row>
    <row r="654" spans="1:40" x14ac:dyDescent="0.2">
      <c r="A654" s="1" t="s">
        <v>1903</v>
      </c>
      <c r="B654" s="1" t="s">
        <v>1786</v>
      </c>
      <c r="C654" s="1" t="s">
        <v>1861</v>
      </c>
      <c r="D654" s="1" t="s">
        <v>35</v>
      </c>
      <c r="E654" s="3">
        <v>330</v>
      </c>
      <c r="F654" s="1" t="s">
        <v>36</v>
      </c>
      <c r="G654" s="1" t="s">
        <v>1968</v>
      </c>
      <c r="H654" s="4">
        <v>7500</v>
      </c>
      <c r="I654" s="1" t="s">
        <v>202</v>
      </c>
      <c r="J654" s="1" t="s">
        <v>203</v>
      </c>
      <c r="K654" s="1" t="s">
        <v>204</v>
      </c>
      <c r="N654" s="1" t="s">
        <v>205</v>
      </c>
      <c r="O654" s="1" t="s">
        <v>1819</v>
      </c>
      <c r="P654" s="3">
        <v>434</v>
      </c>
      <c r="R654" s="1" t="s">
        <v>1969</v>
      </c>
      <c r="S654" s="1" t="s">
        <v>44</v>
      </c>
      <c r="T654" s="1" t="s">
        <v>1970</v>
      </c>
      <c r="V654" s="1" t="s">
        <v>46</v>
      </c>
      <c r="W654" s="1" t="s">
        <v>47</v>
      </c>
      <c r="X654" s="1" t="s">
        <v>1786</v>
      </c>
      <c r="AB654" s="4">
        <v>7500</v>
      </c>
      <c r="AC654" s="4">
        <v>1650</v>
      </c>
      <c r="AF654" s="1" t="s">
        <v>208</v>
      </c>
      <c r="AI654" s="9">
        <f t="shared" si="60"/>
        <v>44472</v>
      </c>
      <c r="AJ654" s="9">
        <f t="shared" si="61"/>
        <v>44442</v>
      </c>
      <c r="AK654" s="9">
        <f t="shared" si="62"/>
        <v>44472</v>
      </c>
      <c r="AL654" s="9">
        <f t="shared" si="63"/>
        <v>44472</v>
      </c>
      <c r="AM654" s="10">
        <f t="shared" si="64"/>
        <v>-4</v>
      </c>
      <c r="AN654" s="11">
        <f t="shared" si="65"/>
        <v>-30000</v>
      </c>
    </row>
    <row r="655" spans="1:40" x14ac:dyDescent="0.2">
      <c r="A655" s="1" t="s">
        <v>1903</v>
      </c>
      <c r="B655" s="1" t="s">
        <v>1786</v>
      </c>
      <c r="C655" s="1" t="s">
        <v>1861</v>
      </c>
      <c r="D655" s="1" t="s">
        <v>35</v>
      </c>
      <c r="E655" s="3">
        <v>331</v>
      </c>
      <c r="F655" s="1" t="s">
        <v>36</v>
      </c>
      <c r="G655" s="1" t="s">
        <v>1971</v>
      </c>
      <c r="H655" s="4">
        <v>1125</v>
      </c>
      <c r="I655" s="1" t="s">
        <v>202</v>
      </c>
      <c r="J655" s="1" t="s">
        <v>203</v>
      </c>
      <c r="K655" s="1" t="s">
        <v>204</v>
      </c>
      <c r="N655" s="1" t="s">
        <v>205</v>
      </c>
      <c r="O655" s="1" t="s">
        <v>1819</v>
      </c>
      <c r="P655" s="3">
        <v>435</v>
      </c>
      <c r="R655" s="1" t="s">
        <v>1972</v>
      </c>
      <c r="S655" s="1" t="s">
        <v>44</v>
      </c>
      <c r="T655" s="1" t="s">
        <v>1970</v>
      </c>
      <c r="V655" s="1" t="s">
        <v>46</v>
      </c>
      <c r="W655" s="1" t="s">
        <v>47</v>
      </c>
      <c r="X655" s="1" t="s">
        <v>1786</v>
      </c>
      <c r="AB655" s="4">
        <v>1125</v>
      </c>
      <c r="AC655" s="4">
        <v>247.5</v>
      </c>
      <c r="AF655" s="1" t="s">
        <v>208</v>
      </c>
      <c r="AI655" s="9">
        <f t="shared" si="60"/>
        <v>44472</v>
      </c>
      <c r="AJ655" s="9">
        <f t="shared" si="61"/>
        <v>44442</v>
      </c>
      <c r="AK655" s="9">
        <f t="shared" si="62"/>
        <v>44472</v>
      </c>
      <c r="AL655" s="9">
        <f t="shared" si="63"/>
        <v>44472</v>
      </c>
      <c r="AM655" s="10">
        <f t="shared" si="64"/>
        <v>-4</v>
      </c>
      <c r="AN655" s="11">
        <f t="shared" si="65"/>
        <v>-4500</v>
      </c>
    </row>
    <row r="656" spans="1:40" hidden="1" x14ac:dyDescent="0.2">
      <c r="A656" s="1" t="s">
        <v>1973</v>
      </c>
      <c r="B656" s="1" t="s">
        <v>1973</v>
      </c>
      <c r="C656" s="1" t="s">
        <v>1973</v>
      </c>
      <c r="D656" s="1" t="s">
        <v>78</v>
      </c>
      <c r="E656" s="3">
        <v>20241</v>
      </c>
      <c r="F656" s="1" t="s">
        <v>77</v>
      </c>
      <c r="G656" s="1" t="s">
        <v>78</v>
      </c>
      <c r="H656" s="4">
        <v>156</v>
      </c>
      <c r="I656" s="1" t="s">
        <v>202</v>
      </c>
      <c r="J656" s="1" t="s">
        <v>203</v>
      </c>
      <c r="K656" s="1" t="s">
        <v>204</v>
      </c>
      <c r="N656" s="1" t="s">
        <v>460</v>
      </c>
      <c r="O656" s="1" t="s">
        <v>1792</v>
      </c>
      <c r="P656" s="3">
        <v>458</v>
      </c>
      <c r="R656" s="1" t="s">
        <v>1915</v>
      </c>
      <c r="S656" s="1" t="s">
        <v>44</v>
      </c>
      <c r="T656" s="1" t="s">
        <v>207</v>
      </c>
      <c r="X656" s="1" t="s">
        <v>1841</v>
      </c>
      <c r="Y656" s="1" t="s">
        <v>1974</v>
      </c>
      <c r="AA656" s="1" t="s">
        <v>1792</v>
      </c>
      <c r="AB656" s="4">
        <v>0</v>
      </c>
      <c r="AC656" s="4">
        <v>0</v>
      </c>
      <c r="AI656" s="9">
        <f t="shared" si="60"/>
        <v>44475</v>
      </c>
      <c r="AJ656" s="9">
        <f t="shared" si="61"/>
        <v>44448</v>
      </c>
      <c r="AK656" s="9">
        <f t="shared" si="62"/>
        <v>44478</v>
      </c>
      <c r="AL656" s="9">
        <f t="shared" si="63"/>
        <v>44478</v>
      </c>
      <c r="AM656" s="10">
        <f t="shared" si="64"/>
        <v>-9</v>
      </c>
      <c r="AN656" s="11">
        <f t="shared" si="65"/>
        <v>-1404</v>
      </c>
    </row>
    <row r="657" spans="1:40" x14ac:dyDescent="0.2">
      <c r="A657" s="1" t="s">
        <v>1975</v>
      </c>
      <c r="B657" s="1" t="s">
        <v>1975</v>
      </c>
      <c r="C657" s="1" t="s">
        <v>1947</v>
      </c>
      <c r="D657" s="1" t="s">
        <v>35</v>
      </c>
      <c r="E657" s="3">
        <v>52</v>
      </c>
      <c r="F657" s="1" t="s">
        <v>77</v>
      </c>
      <c r="G657" s="1" t="s">
        <v>1976</v>
      </c>
      <c r="H657" s="4">
        <v>1830</v>
      </c>
      <c r="I657" s="1" t="s">
        <v>1977</v>
      </c>
      <c r="J657" s="1" t="s">
        <v>1978</v>
      </c>
      <c r="K657" s="1" t="s">
        <v>1979</v>
      </c>
      <c r="N657" s="1" t="s">
        <v>41</v>
      </c>
      <c r="O657" s="1" t="s">
        <v>1980</v>
      </c>
      <c r="P657" s="3">
        <v>440</v>
      </c>
      <c r="R657" s="1" t="s">
        <v>1981</v>
      </c>
      <c r="S657" s="1" t="s">
        <v>44</v>
      </c>
      <c r="T657" s="1" t="s">
        <v>1982</v>
      </c>
      <c r="V657" s="1" t="s">
        <v>46</v>
      </c>
      <c r="W657" s="1" t="s">
        <v>47</v>
      </c>
      <c r="X657" s="1" t="s">
        <v>1914</v>
      </c>
      <c r="AB657" s="4">
        <v>1500</v>
      </c>
      <c r="AC657" s="4">
        <v>330</v>
      </c>
      <c r="AF657" s="1" t="s">
        <v>1983</v>
      </c>
      <c r="AI657" s="9">
        <f t="shared" si="60"/>
        <v>44457</v>
      </c>
      <c r="AJ657" s="9">
        <f t="shared" si="61"/>
        <v>44463</v>
      </c>
      <c r="AK657" s="9">
        <f t="shared" si="62"/>
        <v>44493</v>
      </c>
      <c r="AL657" s="9">
        <f t="shared" si="63"/>
        <v>44493</v>
      </c>
      <c r="AM657" s="10">
        <f t="shared" si="64"/>
        <v>-22</v>
      </c>
      <c r="AN657" s="11">
        <f t="shared" si="65"/>
        <v>-40260</v>
      </c>
    </row>
    <row r="658" spans="1:40" x14ac:dyDescent="0.2">
      <c r="A658" s="1" t="s">
        <v>1984</v>
      </c>
      <c r="B658" s="1" t="s">
        <v>1944</v>
      </c>
      <c r="C658" s="1" t="s">
        <v>1947</v>
      </c>
      <c r="D658" s="1" t="s">
        <v>35</v>
      </c>
      <c r="E658" s="3">
        <v>53</v>
      </c>
      <c r="F658" s="1" t="s">
        <v>77</v>
      </c>
      <c r="G658" s="1" t="s">
        <v>1985</v>
      </c>
      <c r="H658" s="4">
        <v>1533.84</v>
      </c>
      <c r="I658" s="1" t="s">
        <v>1500</v>
      </c>
      <c r="J658" s="1" t="s">
        <v>1501</v>
      </c>
      <c r="K658" s="1" t="s">
        <v>1502</v>
      </c>
      <c r="L658" s="1" t="s">
        <v>481</v>
      </c>
      <c r="M658" s="1" t="s">
        <v>1503</v>
      </c>
      <c r="N658" s="1" t="s">
        <v>41</v>
      </c>
      <c r="O658" s="1" t="s">
        <v>1980</v>
      </c>
      <c r="P658" s="3">
        <v>439</v>
      </c>
      <c r="R658" s="1" t="s">
        <v>1986</v>
      </c>
      <c r="S658" s="1" t="s">
        <v>44</v>
      </c>
      <c r="T658" s="1" t="s">
        <v>1505</v>
      </c>
      <c r="V658" s="1" t="s">
        <v>46</v>
      </c>
      <c r="W658" s="1" t="s">
        <v>47</v>
      </c>
      <c r="X658" s="1" t="s">
        <v>1944</v>
      </c>
      <c r="AB658" s="4">
        <v>1492.51</v>
      </c>
      <c r="AC658" s="4">
        <v>328.35</v>
      </c>
      <c r="AF658" s="1" t="s">
        <v>187</v>
      </c>
      <c r="AI658" s="9">
        <f t="shared" si="60"/>
        <v>44500</v>
      </c>
      <c r="AJ658" s="9">
        <f t="shared" si="61"/>
        <v>44466</v>
      </c>
      <c r="AK658" s="9">
        <f t="shared" si="62"/>
        <v>44496</v>
      </c>
      <c r="AL658" s="9">
        <f t="shared" si="63"/>
        <v>44500</v>
      </c>
      <c r="AM658" s="10">
        <f t="shared" si="64"/>
        <v>-29</v>
      </c>
      <c r="AN658" s="11">
        <f t="shared" si="65"/>
        <v>-44481.36</v>
      </c>
    </row>
    <row r="659" spans="1:40" x14ac:dyDescent="0.2">
      <c r="A659" s="1" t="s">
        <v>1987</v>
      </c>
      <c r="B659" s="1" t="s">
        <v>1570</v>
      </c>
      <c r="C659" s="1" t="s">
        <v>1498</v>
      </c>
      <c r="D659" s="1" t="s">
        <v>35</v>
      </c>
      <c r="E659" s="3">
        <v>269</v>
      </c>
      <c r="F659" s="1" t="s">
        <v>36</v>
      </c>
      <c r="G659" s="1" t="s">
        <v>1988</v>
      </c>
      <c r="H659" s="4">
        <v>384.25</v>
      </c>
      <c r="I659" s="1" t="s">
        <v>38</v>
      </c>
      <c r="J659" s="1" t="s">
        <v>39</v>
      </c>
      <c r="K659" s="1" t="s">
        <v>40</v>
      </c>
      <c r="N659" s="1" t="s">
        <v>41</v>
      </c>
      <c r="O659" s="1" t="s">
        <v>1980</v>
      </c>
      <c r="P659" s="3">
        <v>436</v>
      </c>
      <c r="R659" s="1" t="s">
        <v>1989</v>
      </c>
      <c r="S659" s="1" t="s">
        <v>44</v>
      </c>
      <c r="T659" s="1" t="s">
        <v>1136</v>
      </c>
      <c r="V659" s="1" t="s">
        <v>46</v>
      </c>
      <c r="W659" s="1" t="s">
        <v>47</v>
      </c>
      <c r="X659" s="1" t="s">
        <v>1498</v>
      </c>
      <c r="AB659" s="4">
        <v>384.25</v>
      </c>
      <c r="AC659" s="4">
        <v>38.43</v>
      </c>
      <c r="AF659" s="1" t="s">
        <v>48</v>
      </c>
      <c r="AI659" s="9">
        <f t="shared" si="60"/>
        <v>44477</v>
      </c>
      <c r="AJ659" s="9">
        <f t="shared" si="61"/>
        <v>44392</v>
      </c>
      <c r="AK659" s="9">
        <f t="shared" si="62"/>
        <v>44422</v>
      </c>
      <c r="AL659" s="9">
        <f t="shared" si="63"/>
        <v>44477</v>
      </c>
      <c r="AM659" s="10">
        <f t="shared" si="64"/>
        <v>-6</v>
      </c>
      <c r="AN659" s="11">
        <f t="shared" si="65"/>
        <v>-2305.5</v>
      </c>
    </row>
    <row r="660" spans="1:40" x14ac:dyDescent="0.2">
      <c r="A660" s="1" t="s">
        <v>1990</v>
      </c>
      <c r="B660" s="1" t="s">
        <v>1706</v>
      </c>
      <c r="C660" s="1" t="s">
        <v>1632</v>
      </c>
      <c r="D660" s="1" t="s">
        <v>35</v>
      </c>
      <c r="E660" s="3">
        <v>309</v>
      </c>
      <c r="F660" s="1" t="s">
        <v>36</v>
      </c>
      <c r="G660" s="1" t="s">
        <v>1991</v>
      </c>
      <c r="H660" s="4">
        <v>47.83</v>
      </c>
      <c r="I660" s="1" t="s">
        <v>417</v>
      </c>
      <c r="J660" s="1" t="s">
        <v>418</v>
      </c>
      <c r="K660" s="1" t="s">
        <v>282</v>
      </c>
      <c r="N660" s="1" t="s">
        <v>41</v>
      </c>
      <c r="O660" s="1" t="s">
        <v>1980</v>
      </c>
      <c r="P660" s="3">
        <v>437</v>
      </c>
      <c r="R660" s="1" t="s">
        <v>1992</v>
      </c>
      <c r="S660" s="1" t="s">
        <v>44</v>
      </c>
      <c r="T660" s="1" t="s">
        <v>420</v>
      </c>
      <c r="V660" s="1" t="s">
        <v>46</v>
      </c>
      <c r="W660" s="1" t="s">
        <v>47</v>
      </c>
      <c r="X660" s="1" t="s">
        <v>1993</v>
      </c>
      <c r="AB660" s="4">
        <v>47.83</v>
      </c>
      <c r="AC660" s="4">
        <v>10.52</v>
      </c>
      <c r="AF660" s="1" t="s">
        <v>76</v>
      </c>
      <c r="AI660" s="9">
        <f t="shared" si="60"/>
        <v>44481</v>
      </c>
      <c r="AJ660" s="9">
        <f t="shared" si="61"/>
        <v>44423</v>
      </c>
      <c r="AK660" s="9">
        <f t="shared" si="62"/>
        <v>44453</v>
      </c>
      <c r="AL660" s="9">
        <f t="shared" si="63"/>
        <v>44481</v>
      </c>
      <c r="AM660" s="10">
        <f t="shared" si="64"/>
        <v>-10</v>
      </c>
      <c r="AN660" s="11">
        <f t="shared" si="65"/>
        <v>-478.29999999999995</v>
      </c>
    </row>
    <row r="661" spans="1:40" x14ac:dyDescent="0.2">
      <c r="A661" s="1" t="s">
        <v>1994</v>
      </c>
      <c r="B661" s="1" t="s">
        <v>1864</v>
      </c>
      <c r="C661" s="1" t="s">
        <v>1899</v>
      </c>
      <c r="D661" s="1" t="s">
        <v>35</v>
      </c>
      <c r="E661" s="3">
        <v>356</v>
      </c>
      <c r="F661" s="1" t="s">
        <v>36</v>
      </c>
      <c r="G661" s="1" t="s">
        <v>1995</v>
      </c>
      <c r="H661" s="4">
        <v>2312.25</v>
      </c>
      <c r="I661" s="1" t="s">
        <v>417</v>
      </c>
      <c r="J661" s="1" t="s">
        <v>418</v>
      </c>
      <c r="K661" s="1" t="s">
        <v>282</v>
      </c>
      <c r="N661" s="1" t="s">
        <v>41</v>
      </c>
      <c r="O661" s="1" t="s">
        <v>1980</v>
      </c>
      <c r="P661" s="3">
        <v>438</v>
      </c>
      <c r="R661" s="1" t="s">
        <v>1996</v>
      </c>
      <c r="S661" s="1" t="s">
        <v>44</v>
      </c>
      <c r="T661" s="1" t="s">
        <v>797</v>
      </c>
      <c r="V661" s="1" t="s">
        <v>46</v>
      </c>
      <c r="W661" s="1" t="s">
        <v>47</v>
      </c>
      <c r="X661" s="1" t="s">
        <v>1899</v>
      </c>
      <c r="AB661" s="4">
        <v>2312.25</v>
      </c>
      <c r="AC661" s="4">
        <v>508.7</v>
      </c>
      <c r="AF661" s="1" t="s">
        <v>140</v>
      </c>
      <c r="AI661" s="9">
        <f t="shared" si="60"/>
        <v>44494</v>
      </c>
      <c r="AJ661" s="9">
        <f t="shared" si="61"/>
        <v>44454</v>
      </c>
      <c r="AK661" s="9">
        <f t="shared" si="62"/>
        <v>44484</v>
      </c>
      <c r="AL661" s="9">
        <f t="shared" si="63"/>
        <v>44494</v>
      </c>
      <c r="AM661" s="10">
        <f t="shared" si="64"/>
        <v>-23</v>
      </c>
      <c r="AN661" s="11">
        <f t="shared" si="65"/>
        <v>-53181.75</v>
      </c>
    </row>
    <row r="662" spans="1:40" hidden="1" x14ac:dyDescent="0.2">
      <c r="A662" s="1" t="s">
        <v>1910</v>
      </c>
      <c r="B662" s="1" t="s">
        <v>1910</v>
      </c>
      <c r="C662" s="1" t="s">
        <v>1910</v>
      </c>
      <c r="D662" s="1" t="s">
        <v>78</v>
      </c>
      <c r="E662" s="3">
        <v>20224</v>
      </c>
      <c r="F662" s="1" t="s">
        <v>77</v>
      </c>
      <c r="G662" s="1" t="s">
        <v>78</v>
      </c>
      <c r="H662" s="4">
        <v>82.57</v>
      </c>
      <c r="I662" s="1" t="s">
        <v>79</v>
      </c>
      <c r="K662" s="1" t="s">
        <v>80</v>
      </c>
      <c r="N662" s="1" t="s">
        <v>41</v>
      </c>
      <c r="O662" s="1" t="s">
        <v>1980</v>
      </c>
      <c r="P662" s="3">
        <v>441</v>
      </c>
      <c r="R662" s="1" t="s">
        <v>1997</v>
      </c>
      <c r="S662" s="1" t="s">
        <v>44</v>
      </c>
      <c r="X662" s="1" t="s">
        <v>1998</v>
      </c>
      <c r="AB662" s="4">
        <v>0</v>
      </c>
      <c r="AC662" s="4">
        <v>0</v>
      </c>
      <c r="AI662" s="9">
        <f t="shared" si="60"/>
        <v>44470</v>
      </c>
      <c r="AJ662" s="9">
        <f t="shared" si="61"/>
        <v>44171</v>
      </c>
      <c r="AK662" s="9">
        <f t="shared" si="62"/>
        <v>44201</v>
      </c>
      <c r="AL662" s="9">
        <f t="shared" si="63"/>
        <v>44470</v>
      </c>
      <c r="AM662" s="10">
        <f t="shared" si="64"/>
        <v>1</v>
      </c>
      <c r="AN662" s="11">
        <f t="shared" si="65"/>
        <v>82.57</v>
      </c>
    </row>
    <row r="663" spans="1:40" hidden="1" x14ac:dyDescent="0.2">
      <c r="A663" s="1" t="s">
        <v>1910</v>
      </c>
      <c r="B663" s="1" t="s">
        <v>1910</v>
      </c>
      <c r="C663" s="1" t="s">
        <v>1910</v>
      </c>
      <c r="D663" s="1" t="s">
        <v>78</v>
      </c>
      <c r="E663" s="3">
        <v>20225</v>
      </c>
      <c r="F663" s="1" t="s">
        <v>77</v>
      </c>
      <c r="G663" s="1" t="s">
        <v>78</v>
      </c>
      <c r="H663" s="4">
        <v>8.8699999999999992</v>
      </c>
      <c r="I663" s="1" t="s">
        <v>83</v>
      </c>
      <c r="K663" s="1" t="s">
        <v>80</v>
      </c>
      <c r="N663" s="1" t="s">
        <v>41</v>
      </c>
      <c r="O663" s="1" t="s">
        <v>1980</v>
      </c>
      <c r="P663" s="3">
        <v>442</v>
      </c>
      <c r="R663" s="1" t="s">
        <v>1999</v>
      </c>
      <c r="S663" s="1" t="s">
        <v>44</v>
      </c>
      <c r="X663" s="1" t="s">
        <v>1775</v>
      </c>
      <c r="AB663" s="4">
        <v>0</v>
      </c>
      <c r="AC663" s="4">
        <v>0</v>
      </c>
      <c r="AI663" s="9">
        <f t="shared" si="60"/>
        <v>44470</v>
      </c>
      <c r="AJ663" s="9">
        <f t="shared" si="61"/>
        <v>44460</v>
      </c>
      <c r="AK663" s="9">
        <f t="shared" si="62"/>
        <v>44490</v>
      </c>
      <c r="AL663" s="9">
        <f t="shared" si="63"/>
        <v>44490</v>
      </c>
      <c r="AM663" s="10">
        <f t="shared" si="64"/>
        <v>-19</v>
      </c>
      <c r="AN663" s="11">
        <f t="shared" si="65"/>
        <v>-168.52999999999997</v>
      </c>
    </row>
    <row r="664" spans="1:40" hidden="1" x14ac:dyDescent="0.2">
      <c r="A664" s="1" t="s">
        <v>1910</v>
      </c>
      <c r="B664" s="1" t="s">
        <v>1910</v>
      </c>
      <c r="C664" s="1" t="s">
        <v>1910</v>
      </c>
      <c r="D664" s="1" t="s">
        <v>78</v>
      </c>
      <c r="E664" s="3">
        <v>20226</v>
      </c>
      <c r="F664" s="1" t="s">
        <v>77</v>
      </c>
      <c r="G664" s="1" t="s">
        <v>78</v>
      </c>
      <c r="H664" s="4">
        <v>30.52</v>
      </c>
      <c r="I664" s="1" t="s">
        <v>85</v>
      </c>
      <c r="K664" s="1" t="s">
        <v>86</v>
      </c>
      <c r="N664" s="1" t="s">
        <v>41</v>
      </c>
      <c r="O664" s="1" t="s">
        <v>1980</v>
      </c>
      <c r="P664" s="3">
        <v>443</v>
      </c>
      <c r="R664" s="1" t="s">
        <v>2000</v>
      </c>
      <c r="S664" s="1" t="s">
        <v>44</v>
      </c>
      <c r="X664" s="1" t="s">
        <v>1782</v>
      </c>
      <c r="AB664" s="4">
        <v>0</v>
      </c>
      <c r="AC664" s="4">
        <v>0</v>
      </c>
      <c r="AI664" s="9">
        <f t="shared" si="60"/>
        <v>44470</v>
      </c>
      <c r="AJ664" s="9">
        <f t="shared" si="61"/>
        <v>44418</v>
      </c>
      <c r="AK664" s="9">
        <f t="shared" si="62"/>
        <v>44448</v>
      </c>
      <c r="AL664" s="9">
        <f t="shared" si="63"/>
        <v>44470</v>
      </c>
      <c r="AM664" s="10">
        <f t="shared" si="64"/>
        <v>1</v>
      </c>
      <c r="AN664" s="11">
        <f t="shared" si="65"/>
        <v>30.52</v>
      </c>
    </row>
    <row r="665" spans="1:40" hidden="1" x14ac:dyDescent="0.2">
      <c r="A665" s="1" t="s">
        <v>1910</v>
      </c>
      <c r="B665" s="1" t="s">
        <v>1910</v>
      </c>
      <c r="C665" s="1" t="s">
        <v>1910</v>
      </c>
      <c r="D665" s="1" t="s">
        <v>78</v>
      </c>
      <c r="E665" s="3">
        <v>20227</v>
      </c>
      <c r="F665" s="1" t="s">
        <v>77</v>
      </c>
      <c r="G665" s="1" t="s">
        <v>78</v>
      </c>
      <c r="H665" s="4">
        <v>9</v>
      </c>
      <c r="I665" s="1" t="s">
        <v>88</v>
      </c>
      <c r="K665" s="1" t="s">
        <v>89</v>
      </c>
      <c r="N665" s="1" t="s">
        <v>41</v>
      </c>
      <c r="O665" s="1" t="s">
        <v>1980</v>
      </c>
      <c r="P665" s="3">
        <v>444</v>
      </c>
      <c r="R665" s="1" t="s">
        <v>2000</v>
      </c>
      <c r="S665" s="1" t="s">
        <v>44</v>
      </c>
      <c r="X665" s="1" t="s">
        <v>1775</v>
      </c>
      <c r="AB665" s="4">
        <v>0</v>
      </c>
      <c r="AC665" s="4">
        <v>0</v>
      </c>
      <c r="AI665" s="9">
        <f t="shared" si="60"/>
        <v>44470</v>
      </c>
      <c r="AJ665" s="9">
        <f t="shared" si="61"/>
        <v>44460</v>
      </c>
      <c r="AK665" s="9">
        <f t="shared" si="62"/>
        <v>44490</v>
      </c>
      <c r="AL665" s="9">
        <f t="shared" si="63"/>
        <v>44490</v>
      </c>
      <c r="AM665" s="10">
        <f t="shared" si="64"/>
        <v>-19</v>
      </c>
      <c r="AN665" s="11">
        <f t="shared" si="65"/>
        <v>-171</v>
      </c>
    </row>
    <row r="666" spans="1:40" hidden="1" x14ac:dyDescent="0.2">
      <c r="A666" s="1" t="s">
        <v>1910</v>
      </c>
      <c r="B666" s="1" t="s">
        <v>1910</v>
      </c>
      <c r="C666" s="1" t="s">
        <v>1910</v>
      </c>
      <c r="D666" s="1" t="s">
        <v>78</v>
      </c>
      <c r="E666" s="3">
        <v>20228</v>
      </c>
      <c r="F666" s="1" t="s">
        <v>77</v>
      </c>
      <c r="G666" s="1" t="s">
        <v>78</v>
      </c>
      <c r="H666" s="4">
        <v>190.7</v>
      </c>
      <c r="I666" s="1" t="s">
        <v>93</v>
      </c>
      <c r="K666" s="1" t="s">
        <v>89</v>
      </c>
      <c r="L666" s="1" t="s">
        <v>94</v>
      </c>
      <c r="M666" s="1" t="s">
        <v>95</v>
      </c>
      <c r="N666" s="1" t="s">
        <v>41</v>
      </c>
      <c r="O666" s="1" t="s">
        <v>1980</v>
      </c>
      <c r="P666" s="3">
        <v>445</v>
      </c>
      <c r="R666" s="1" t="s">
        <v>2001</v>
      </c>
      <c r="S666" s="1" t="s">
        <v>44</v>
      </c>
      <c r="X666" s="1" t="s">
        <v>1819</v>
      </c>
      <c r="AB666" s="4">
        <v>0</v>
      </c>
      <c r="AC666" s="4">
        <v>0</v>
      </c>
      <c r="AI666" s="9">
        <f t="shared" si="60"/>
        <v>44470</v>
      </c>
      <c r="AJ666" s="9">
        <f t="shared" si="61"/>
        <v>44468</v>
      </c>
      <c r="AK666" s="9">
        <f t="shared" si="62"/>
        <v>44498</v>
      </c>
      <c r="AL666" s="9">
        <f t="shared" si="63"/>
        <v>44498</v>
      </c>
      <c r="AM666" s="10">
        <f t="shared" si="64"/>
        <v>-27</v>
      </c>
      <c r="AN666" s="11">
        <f t="shared" si="65"/>
        <v>-5148.8999999999996</v>
      </c>
    </row>
    <row r="667" spans="1:40" hidden="1" x14ac:dyDescent="0.2">
      <c r="A667" s="1" t="s">
        <v>2002</v>
      </c>
      <c r="B667" s="1" t="s">
        <v>2002</v>
      </c>
      <c r="C667" s="1" t="s">
        <v>2002</v>
      </c>
      <c r="D667" s="1" t="s">
        <v>78</v>
      </c>
      <c r="E667" s="3">
        <v>20229</v>
      </c>
      <c r="F667" s="1" t="s">
        <v>77</v>
      </c>
      <c r="G667" s="1" t="s">
        <v>78</v>
      </c>
      <c r="H667" s="4">
        <v>27</v>
      </c>
      <c r="I667" s="1" t="s">
        <v>202</v>
      </c>
      <c r="J667" s="1" t="s">
        <v>203</v>
      </c>
      <c r="K667" s="1" t="s">
        <v>204</v>
      </c>
      <c r="N667" s="1" t="s">
        <v>460</v>
      </c>
      <c r="O667" s="1" t="s">
        <v>2002</v>
      </c>
      <c r="P667" s="3">
        <v>446</v>
      </c>
      <c r="R667" s="1" t="s">
        <v>2003</v>
      </c>
      <c r="S667" s="1" t="s">
        <v>44</v>
      </c>
      <c r="T667" s="1" t="s">
        <v>207</v>
      </c>
      <c r="X667" s="1" t="s">
        <v>1861</v>
      </c>
      <c r="Y667" s="1" t="s">
        <v>2004</v>
      </c>
      <c r="AA667" s="1" t="s">
        <v>1792</v>
      </c>
      <c r="AB667" s="4">
        <v>0</v>
      </c>
      <c r="AC667" s="4">
        <v>0</v>
      </c>
      <c r="AI667" s="9">
        <f t="shared" si="60"/>
        <v>44473</v>
      </c>
      <c r="AJ667" s="9">
        <f t="shared" si="61"/>
        <v>44449</v>
      </c>
      <c r="AK667" s="9">
        <f t="shared" si="62"/>
        <v>44479</v>
      </c>
      <c r="AL667" s="9">
        <f t="shared" si="63"/>
        <v>44479</v>
      </c>
      <c r="AM667" s="10">
        <f t="shared" si="64"/>
        <v>-6</v>
      </c>
      <c r="AN667" s="11">
        <f t="shared" si="65"/>
        <v>-162</v>
      </c>
    </row>
    <row r="668" spans="1:40" x14ac:dyDescent="0.2">
      <c r="A668" s="1" t="s">
        <v>2005</v>
      </c>
      <c r="B668" s="1" t="s">
        <v>1861</v>
      </c>
      <c r="C668" s="1" t="s">
        <v>1947</v>
      </c>
      <c r="D668" s="1" t="s">
        <v>35</v>
      </c>
      <c r="E668" s="3">
        <v>51</v>
      </c>
      <c r="F668" s="1" t="s">
        <v>77</v>
      </c>
      <c r="G668" s="1" t="s">
        <v>192</v>
      </c>
      <c r="H668" s="4">
        <v>432.75</v>
      </c>
      <c r="I668" s="1" t="s">
        <v>193</v>
      </c>
      <c r="J668" s="1" t="s">
        <v>194</v>
      </c>
      <c r="K668" s="1" t="s">
        <v>102</v>
      </c>
      <c r="N668" s="1" t="s">
        <v>41</v>
      </c>
      <c r="O668" s="1" t="s">
        <v>2006</v>
      </c>
      <c r="P668" s="3">
        <v>449</v>
      </c>
      <c r="R668" s="1" t="s">
        <v>2007</v>
      </c>
      <c r="S668" s="1" t="s">
        <v>44</v>
      </c>
      <c r="T668" s="1" t="s">
        <v>196</v>
      </c>
      <c r="V668" s="1" t="s">
        <v>65</v>
      </c>
      <c r="W668" s="1" t="s">
        <v>66</v>
      </c>
      <c r="X668" s="1" t="s">
        <v>1861</v>
      </c>
      <c r="AB668" s="4">
        <v>540.44000000000005</v>
      </c>
      <c r="AC668" s="4">
        <v>0</v>
      </c>
      <c r="AF668" s="1" t="s">
        <v>198</v>
      </c>
      <c r="AI668" s="9">
        <f t="shared" si="60"/>
        <v>44479</v>
      </c>
      <c r="AJ668" s="9">
        <f t="shared" si="61"/>
        <v>44449</v>
      </c>
      <c r="AK668" s="9">
        <f t="shared" si="62"/>
        <v>44479</v>
      </c>
      <c r="AL668" s="9">
        <f t="shared" si="63"/>
        <v>44479</v>
      </c>
      <c r="AM668" s="10">
        <f t="shared" si="64"/>
        <v>-5</v>
      </c>
      <c r="AN668" s="11">
        <f t="shared" si="65"/>
        <v>-2163.75</v>
      </c>
    </row>
    <row r="669" spans="1:40" x14ac:dyDescent="0.2">
      <c r="A669" s="1" t="s">
        <v>1632</v>
      </c>
      <c r="B669" s="1" t="s">
        <v>1595</v>
      </c>
      <c r="C669" s="1" t="s">
        <v>1782</v>
      </c>
      <c r="D669" s="1" t="s">
        <v>35</v>
      </c>
      <c r="E669" s="3">
        <v>299</v>
      </c>
      <c r="F669" s="1" t="s">
        <v>36</v>
      </c>
      <c r="G669" s="1" t="s">
        <v>2008</v>
      </c>
      <c r="H669" s="4">
        <v>1747.96</v>
      </c>
      <c r="I669" s="1" t="s">
        <v>865</v>
      </c>
      <c r="J669" s="1" t="s">
        <v>866</v>
      </c>
      <c r="K669" s="1" t="s">
        <v>867</v>
      </c>
      <c r="N669" s="1" t="s">
        <v>41</v>
      </c>
      <c r="O669" s="1" t="s">
        <v>2006</v>
      </c>
      <c r="P669" s="3">
        <v>448</v>
      </c>
      <c r="R669" s="1" t="s">
        <v>2009</v>
      </c>
      <c r="S669" s="1" t="s">
        <v>44</v>
      </c>
      <c r="T669" s="1" t="s">
        <v>691</v>
      </c>
      <c r="V669" s="1" t="s">
        <v>65</v>
      </c>
      <c r="W669" s="1" t="s">
        <v>66</v>
      </c>
      <c r="X669" s="1" t="s">
        <v>1782</v>
      </c>
      <c r="AB669" s="4">
        <v>1747.96</v>
      </c>
      <c r="AC669" s="4">
        <v>384.55</v>
      </c>
      <c r="AF669" s="1" t="s">
        <v>710</v>
      </c>
      <c r="AI669" s="9">
        <f t="shared" si="60"/>
        <v>44439</v>
      </c>
      <c r="AJ669" s="9">
        <f t="shared" si="61"/>
        <v>44418</v>
      </c>
      <c r="AK669" s="9">
        <f t="shared" si="62"/>
        <v>44448</v>
      </c>
      <c r="AL669" s="9">
        <f t="shared" si="63"/>
        <v>44448</v>
      </c>
      <c r="AM669" s="10">
        <f t="shared" si="64"/>
        <v>26</v>
      </c>
      <c r="AN669" s="11">
        <f t="shared" si="65"/>
        <v>45446.96</v>
      </c>
    </row>
    <row r="670" spans="1:40" x14ac:dyDescent="0.2">
      <c r="A670" s="1" t="s">
        <v>1792</v>
      </c>
      <c r="B670" s="1" t="s">
        <v>1632</v>
      </c>
      <c r="C670" s="1" t="s">
        <v>1861</v>
      </c>
      <c r="D670" s="1" t="s">
        <v>35</v>
      </c>
      <c r="E670" s="3">
        <v>339</v>
      </c>
      <c r="F670" s="1" t="s">
        <v>36</v>
      </c>
      <c r="G670" s="1" t="s">
        <v>2010</v>
      </c>
      <c r="H670" s="4">
        <v>1787.12</v>
      </c>
      <c r="I670" s="1" t="s">
        <v>865</v>
      </c>
      <c r="J670" s="1" t="s">
        <v>866</v>
      </c>
      <c r="K670" s="1" t="s">
        <v>867</v>
      </c>
      <c r="N670" s="1" t="s">
        <v>41</v>
      </c>
      <c r="O670" s="1" t="s">
        <v>2006</v>
      </c>
      <c r="P670" s="3">
        <v>448</v>
      </c>
      <c r="R670" s="1" t="s">
        <v>2011</v>
      </c>
      <c r="S670" s="1" t="s">
        <v>44</v>
      </c>
      <c r="T670" s="1" t="s">
        <v>691</v>
      </c>
      <c r="V670" s="1" t="s">
        <v>65</v>
      </c>
      <c r="W670" s="1" t="s">
        <v>66</v>
      </c>
      <c r="X670" s="1" t="s">
        <v>1841</v>
      </c>
      <c r="AB670" s="4">
        <v>1787.12</v>
      </c>
      <c r="AC670" s="4">
        <v>393.17</v>
      </c>
      <c r="AF670" s="1" t="s">
        <v>710</v>
      </c>
      <c r="AI670" s="9">
        <f t="shared" si="60"/>
        <v>44469</v>
      </c>
      <c r="AJ670" s="9">
        <f t="shared" si="61"/>
        <v>44448</v>
      </c>
      <c r="AK670" s="9">
        <f t="shared" si="62"/>
        <v>44478</v>
      </c>
      <c r="AL670" s="9">
        <f t="shared" si="63"/>
        <v>44478</v>
      </c>
      <c r="AM670" s="10">
        <f t="shared" si="64"/>
        <v>-4</v>
      </c>
      <c r="AN670" s="11">
        <f t="shared" si="65"/>
        <v>-7148.48</v>
      </c>
    </row>
    <row r="671" spans="1:40" hidden="1" x14ac:dyDescent="0.2">
      <c r="A671" s="1" t="s">
        <v>1792</v>
      </c>
      <c r="B671" s="1" t="s">
        <v>1941</v>
      </c>
      <c r="C671" s="1" t="s">
        <v>1819</v>
      </c>
      <c r="D671" s="1" t="s">
        <v>974</v>
      </c>
      <c r="E671" s="3">
        <v>363</v>
      </c>
      <c r="F671" s="1" t="s">
        <v>36</v>
      </c>
      <c r="G671" s="1" t="s">
        <v>2012</v>
      </c>
      <c r="H671" s="4">
        <v>-117.48</v>
      </c>
      <c r="I671" s="1" t="s">
        <v>865</v>
      </c>
      <c r="J671" s="1" t="s">
        <v>866</v>
      </c>
      <c r="K671" s="1" t="s">
        <v>867</v>
      </c>
      <c r="N671" s="1" t="s">
        <v>41</v>
      </c>
      <c r="O671" s="1" t="s">
        <v>2006</v>
      </c>
      <c r="P671" s="3">
        <v>448</v>
      </c>
      <c r="R671" s="1" t="s">
        <v>2013</v>
      </c>
      <c r="S671" s="1" t="s">
        <v>44</v>
      </c>
      <c r="T671" s="1" t="s">
        <v>691</v>
      </c>
      <c r="V671" s="1" t="s">
        <v>65</v>
      </c>
      <c r="W671" s="1" t="s">
        <v>66</v>
      </c>
      <c r="X671" s="1" t="s">
        <v>1819</v>
      </c>
      <c r="AB671" s="4">
        <v>117.48</v>
      </c>
      <c r="AC671" s="4">
        <v>25.85</v>
      </c>
      <c r="AF671" s="1" t="s">
        <v>710</v>
      </c>
      <c r="AI671" s="9">
        <f t="shared" si="60"/>
        <v>44469</v>
      </c>
      <c r="AJ671" s="9">
        <f t="shared" si="61"/>
        <v>44468</v>
      </c>
      <c r="AK671" s="9">
        <f t="shared" si="62"/>
        <v>44498</v>
      </c>
      <c r="AL671" s="9">
        <f t="shared" si="63"/>
        <v>44498</v>
      </c>
      <c r="AM671" s="10">
        <f t="shared" si="64"/>
        <v>-24</v>
      </c>
      <c r="AN671" s="11">
        <f t="shared" si="65"/>
        <v>2819.52</v>
      </c>
    </row>
    <row r="672" spans="1:40" hidden="1" x14ac:dyDescent="0.2">
      <c r="A672" s="1" t="s">
        <v>2002</v>
      </c>
      <c r="B672" s="1" t="s">
        <v>2002</v>
      </c>
      <c r="C672" s="1" t="s">
        <v>2002</v>
      </c>
      <c r="D672" s="1" t="s">
        <v>78</v>
      </c>
      <c r="E672" s="3">
        <v>20230</v>
      </c>
      <c r="F672" s="1" t="s">
        <v>77</v>
      </c>
      <c r="H672" s="4">
        <v>1000</v>
      </c>
      <c r="I672" s="1" t="s">
        <v>2014</v>
      </c>
      <c r="K672" s="1" t="s">
        <v>40</v>
      </c>
      <c r="L672" s="1" t="s">
        <v>225</v>
      </c>
      <c r="M672" s="1" t="s">
        <v>2015</v>
      </c>
      <c r="N672" s="1" t="s">
        <v>41</v>
      </c>
      <c r="O672" s="1" t="s">
        <v>2006</v>
      </c>
      <c r="P672" s="3">
        <v>447</v>
      </c>
      <c r="R672" s="1" t="s">
        <v>2016</v>
      </c>
      <c r="S672" s="1" t="s">
        <v>44</v>
      </c>
      <c r="X672" s="1" t="s">
        <v>200</v>
      </c>
      <c r="AB672" s="4">
        <v>0</v>
      </c>
      <c r="AC672" s="4">
        <v>0</v>
      </c>
      <c r="AI672" s="9">
        <f t="shared" si="60"/>
        <v>44473</v>
      </c>
      <c r="AJ672" s="9">
        <f t="shared" si="61"/>
        <v>44180</v>
      </c>
      <c r="AK672" s="9">
        <f t="shared" si="62"/>
        <v>44210</v>
      </c>
      <c r="AL672" s="9">
        <f t="shared" si="63"/>
        <v>44473</v>
      </c>
      <c r="AM672" s="10">
        <f t="shared" si="64"/>
        <v>1</v>
      </c>
      <c r="AN672" s="11">
        <f t="shared" si="65"/>
        <v>1000</v>
      </c>
    </row>
    <row r="673" spans="1:40" x14ac:dyDescent="0.2">
      <c r="A673" s="1" t="s">
        <v>1545</v>
      </c>
      <c r="B673" s="1" t="s">
        <v>1182</v>
      </c>
      <c r="C673" s="1" t="s">
        <v>1324</v>
      </c>
      <c r="D673" s="1" t="s">
        <v>35</v>
      </c>
      <c r="E673" s="3">
        <v>204</v>
      </c>
      <c r="F673" s="1" t="s">
        <v>36</v>
      </c>
      <c r="G673" s="1" t="s">
        <v>2017</v>
      </c>
      <c r="H673" s="4">
        <v>500</v>
      </c>
      <c r="I673" s="1" t="s">
        <v>2018</v>
      </c>
      <c r="J673" s="1" t="s">
        <v>2019</v>
      </c>
      <c r="K673" s="1" t="s">
        <v>2020</v>
      </c>
      <c r="N673" s="1" t="s">
        <v>41</v>
      </c>
      <c r="O673" s="1" t="s">
        <v>2021</v>
      </c>
      <c r="P673" s="3">
        <v>459</v>
      </c>
      <c r="R673" s="1" t="s">
        <v>2022</v>
      </c>
      <c r="S673" s="1" t="s">
        <v>44</v>
      </c>
      <c r="T673" s="1" t="s">
        <v>2023</v>
      </c>
      <c r="V673" s="1" t="s">
        <v>46</v>
      </c>
      <c r="W673" s="1" t="s">
        <v>47</v>
      </c>
      <c r="X673" s="1" t="s">
        <v>1324</v>
      </c>
      <c r="AB673" s="4">
        <v>500</v>
      </c>
      <c r="AC673" s="4">
        <v>110</v>
      </c>
      <c r="AF673" s="1" t="s">
        <v>473</v>
      </c>
      <c r="AI673" s="9">
        <f t="shared" si="60"/>
        <v>44397</v>
      </c>
      <c r="AJ673" s="9">
        <f t="shared" si="61"/>
        <v>44348</v>
      </c>
      <c r="AK673" s="9">
        <f t="shared" si="62"/>
        <v>44378</v>
      </c>
      <c r="AL673" s="9">
        <f t="shared" si="63"/>
        <v>44397</v>
      </c>
      <c r="AM673" s="10">
        <f t="shared" si="64"/>
        <v>79</v>
      </c>
      <c r="AN673" s="11">
        <f t="shared" si="65"/>
        <v>39500</v>
      </c>
    </row>
    <row r="674" spans="1:40" x14ac:dyDescent="0.2">
      <c r="A674" s="1" t="s">
        <v>1545</v>
      </c>
      <c r="B674" s="1" t="s">
        <v>1182</v>
      </c>
      <c r="C674" s="1" t="s">
        <v>1324</v>
      </c>
      <c r="D674" s="1" t="s">
        <v>35</v>
      </c>
      <c r="E674" s="3">
        <v>205</v>
      </c>
      <c r="F674" s="1" t="s">
        <v>36</v>
      </c>
      <c r="G674" s="1" t="s">
        <v>2024</v>
      </c>
      <c r="H674" s="4">
        <v>2297.5</v>
      </c>
      <c r="I674" s="1" t="s">
        <v>2018</v>
      </c>
      <c r="J674" s="1" t="s">
        <v>2019</v>
      </c>
      <c r="K674" s="1" t="s">
        <v>2020</v>
      </c>
      <c r="N674" s="1" t="s">
        <v>41</v>
      </c>
      <c r="O674" s="1" t="s">
        <v>2021</v>
      </c>
      <c r="P674" s="3">
        <v>459</v>
      </c>
      <c r="R674" s="1" t="s">
        <v>2025</v>
      </c>
      <c r="S674" s="1" t="s">
        <v>44</v>
      </c>
      <c r="T674" s="1" t="s">
        <v>2023</v>
      </c>
      <c r="V674" s="1" t="s">
        <v>46</v>
      </c>
      <c r="W674" s="1" t="s">
        <v>47</v>
      </c>
      <c r="X674" s="1" t="s">
        <v>1324</v>
      </c>
      <c r="AB674" s="4">
        <v>2297.5</v>
      </c>
      <c r="AC674" s="4">
        <v>505.45</v>
      </c>
      <c r="AF674" s="1" t="s">
        <v>473</v>
      </c>
      <c r="AI674" s="9">
        <f t="shared" si="60"/>
        <v>44397</v>
      </c>
      <c r="AJ674" s="9">
        <f t="shared" si="61"/>
        <v>44348</v>
      </c>
      <c r="AK674" s="9">
        <f t="shared" si="62"/>
        <v>44378</v>
      </c>
      <c r="AL674" s="9">
        <f t="shared" si="63"/>
        <v>44397</v>
      </c>
      <c r="AM674" s="10">
        <f t="shared" si="64"/>
        <v>79</v>
      </c>
      <c r="AN674" s="11">
        <f t="shared" si="65"/>
        <v>181502.5</v>
      </c>
    </row>
    <row r="675" spans="1:40" x14ac:dyDescent="0.2">
      <c r="A675" s="1" t="s">
        <v>1632</v>
      </c>
      <c r="B675" s="1" t="s">
        <v>1192</v>
      </c>
      <c r="C675" s="1" t="s">
        <v>1515</v>
      </c>
      <c r="D675" s="1" t="s">
        <v>35</v>
      </c>
      <c r="E675" s="3">
        <v>277</v>
      </c>
      <c r="F675" s="1" t="s">
        <v>36</v>
      </c>
      <c r="G675" s="1" t="s">
        <v>2026</v>
      </c>
      <c r="H675" s="4">
        <v>767</v>
      </c>
      <c r="I675" s="1" t="s">
        <v>2018</v>
      </c>
      <c r="J675" s="1" t="s">
        <v>2019</v>
      </c>
      <c r="K675" s="1" t="s">
        <v>2020</v>
      </c>
      <c r="N675" s="1" t="s">
        <v>41</v>
      </c>
      <c r="O675" s="1" t="s">
        <v>2021</v>
      </c>
      <c r="P675" s="3">
        <v>459</v>
      </c>
      <c r="R675" s="1" t="s">
        <v>2027</v>
      </c>
      <c r="S675" s="1" t="s">
        <v>44</v>
      </c>
      <c r="T675" s="1" t="s">
        <v>2023</v>
      </c>
      <c r="V675" s="1" t="s">
        <v>46</v>
      </c>
      <c r="W675" s="1" t="s">
        <v>47</v>
      </c>
      <c r="X675" s="1" t="s">
        <v>1561</v>
      </c>
      <c r="AB675" s="4">
        <v>767</v>
      </c>
      <c r="AC675" s="4">
        <v>168.74</v>
      </c>
      <c r="AF675" s="1" t="s">
        <v>473</v>
      </c>
      <c r="AI675" s="9">
        <f t="shared" si="60"/>
        <v>44439</v>
      </c>
      <c r="AJ675" s="9">
        <f t="shared" si="61"/>
        <v>44389</v>
      </c>
      <c r="AK675" s="9">
        <f t="shared" si="62"/>
        <v>44419</v>
      </c>
      <c r="AL675" s="9">
        <f t="shared" si="63"/>
        <v>44439</v>
      </c>
      <c r="AM675" s="10">
        <f t="shared" si="64"/>
        <v>37</v>
      </c>
      <c r="AN675" s="11">
        <f t="shared" si="65"/>
        <v>28379</v>
      </c>
    </row>
    <row r="676" spans="1:40" x14ac:dyDescent="0.2">
      <c r="A676" s="1" t="s">
        <v>1792</v>
      </c>
      <c r="B676" s="1" t="s">
        <v>1595</v>
      </c>
      <c r="C676" s="1" t="s">
        <v>1552</v>
      </c>
      <c r="D676" s="1" t="s">
        <v>35</v>
      </c>
      <c r="E676" s="3">
        <v>295</v>
      </c>
      <c r="F676" s="1" t="s">
        <v>36</v>
      </c>
      <c r="G676" s="1" t="s">
        <v>2028</v>
      </c>
      <c r="H676" s="4">
        <v>1629.5</v>
      </c>
      <c r="I676" s="1" t="s">
        <v>2018</v>
      </c>
      <c r="J676" s="1" t="s">
        <v>2019</v>
      </c>
      <c r="K676" s="1" t="s">
        <v>2020</v>
      </c>
      <c r="N676" s="1" t="s">
        <v>41</v>
      </c>
      <c r="O676" s="1" t="s">
        <v>2021</v>
      </c>
      <c r="P676" s="3">
        <v>459</v>
      </c>
      <c r="R676" s="1" t="s">
        <v>2029</v>
      </c>
      <c r="S676" s="1" t="s">
        <v>44</v>
      </c>
      <c r="T676" s="1" t="s">
        <v>2023</v>
      </c>
      <c r="V676" s="1" t="s">
        <v>46</v>
      </c>
      <c r="W676" s="1" t="s">
        <v>47</v>
      </c>
      <c r="X676" s="1" t="s">
        <v>1552</v>
      </c>
      <c r="AB676" s="4">
        <v>1629.5</v>
      </c>
      <c r="AC676" s="4">
        <v>358.49</v>
      </c>
      <c r="AF676" s="1" t="s">
        <v>473</v>
      </c>
      <c r="AI676" s="9">
        <f t="shared" si="60"/>
        <v>44469</v>
      </c>
      <c r="AJ676" s="9">
        <f t="shared" si="61"/>
        <v>44417</v>
      </c>
      <c r="AK676" s="9">
        <f t="shared" si="62"/>
        <v>44447</v>
      </c>
      <c r="AL676" s="9">
        <f t="shared" si="63"/>
        <v>44469</v>
      </c>
      <c r="AM676" s="10">
        <f t="shared" si="64"/>
        <v>7</v>
      </c>
      <c r="AN676" s="11">
        <f t="shared" si="65"/>
        <v>11406.5</v>
      </c>
    </row>
    <row r="677" spans="1:40" x14ac:dyDescent="0.2">
      <c r="A677" s="1" t="s">
        <v>2030</v>
      </c>
      <c r="B677" s="1" t="s">
        <v>1924</v>
      </c>
      <c r="C677" s="1" t="s">
        <v>1792</v>
      </c>
      <c r="D677" s="1" t="s">
        <v>35</v>
      </c>
      <c r="E677" s="3">
        <v>364</v>
      </c>
      <c r="F677" s="1" t="s">
        <v>36</v>
      </c>
      <c r="G677" s="1" t="s">
        <v>2031</v>
      </c>
      <c r="H677" s="4">
        <v>619</v>
      </c>
      <c r="I677" s="1" t="s">
        <v>2018</v>
      </c>
      <c r="J677" s="1" t="s">
        <v>2019</v>
      </c>
      <c r="K677" s="1" t="s">
        <v>2020</v>
      </c>
      <c r="N677" s="1" t="s">
        <v>41</v>
      </c>
      <c r="O677" s="1" t="s">
        <v>2021</v>
      </c>
      <c r="P677" s="3">
        <v>459</v>
      </c>
      <c r="R677" s="1" t="s">
        <v>2032</v>
      </c>
      <c r="S677" s="1" t="s">
        <v>44</v>
      </c>
      <c r="T677" s="1" t="s">
        <v>2023</v>
      </c>
      <c r="V677" s="1" t="s">
        <v>46</v>
      </c>
      <c r="W677" s="1" t="s">
        <v>47</v>
      </c>
      <c r="X677" s="1" t="s">
        <v>1819</v>
      </c>
      <c r="AB677" s="4">
        <v>619</v>
      </c>
      <c r="AC677" s="4">
        <v>136.18</v>
      </c>
      <c r="AF677" s="1" t="s">
        <v>473</v>
      </c>
      <c r="AI677" s="9">
        <f t="shared" si="60"/>
        <v>44520</v>
      </c>
      <c r="AJ677" s="9">
        <f t="shared" si="61"/>
        <v>44468</v>
      </c>
      <c r="AK677" s="9">
        <f t="shared" si="62"/>
        <v>44498</v>
      </c>
      <c r="AL677" s="9">
        <f t="shared" si="63"/>
        <v>44520</v>
      </c>
      <c r="AM677" s="10">
        <f t="shared" si="64"/>
        <v>-44</v>
      </c>
      <c r="AN677" s="11">
        <f t="shared" si="65"/>
        <v>-27236</v>
      </c>
    </row>
    <row r="678" spans="1:40" x14ac:dyDescent="0.2">
      <c r="A678" s="1" t="s">
        <v>1792</v>
      </c>
      <c r="B678" s="1" t="s">
        <v>1632</v>
      </c>
      <c r="C678" s="1" t="s">
        <v>1632</v>
      </c>
      <c r="D678" s="1" t="s">
        <v>35</v>
      </c>
      <c r="E678" s="3">
        <v>323</v>
      </c>
      <c r="F678" s="1" t="s">
        <v>36</v>
      </c>
      <c r="G678" s="1" t="s">
        <v>2033</v>
      </c>
      <c r="H678" s="4">
        <v>100.24</v>
      </c>
      <c r="I678" s="1" t="s">
        <v>145</v>
      </c>
      <c r="J678" s="1" t="s">
        <v>146</v>
      </c>
      <c r="K678" s="1" t="s">
        <v>147</v>
      </c>
      <c r="L678" s="1" t="s">
        <v>148</v>
      </c>
      <c r="M678" s="1" t="s">
        <v>149</v>
      </c>
      <c r="N678" s="1" t="s">
        <v>41</v>
      </c>
      <c r="O678" s="1" t="s">
        <v>2034</v>
      </c>
      <c r="P678" s="3">
        <v>460</v>
      </c>
      <c r="R678" s="1" t="s">
        <v>2035</v>
      </c>
      <c r="S678" s="1" t="s">
        <v>44</v>
      </c>
      <c r="T678" s="1" t="s">
        <v>151</v>
      </c>
      <c r="V678" s="1" t="s">
        <v>65</v>
      </c>
      <c r="W678" s="1" t="s">
        <v>66</v>
      </c>
      <c r="X678" s="1" t="s">
        <v>1632</v>
      </c>
      <c r="AB678" s="4">
        <v>100.24</v>
      </c>
      <c r="AC678" s="4">
        <v>12.79</v>
      </c>
      <c r="AF678" s="1" t="s">
        <v>152</v>
      </c>
      <c r="AI678" s="9">
        <f t="shared" si="60"/>
        <v>44469</v>
      </c>
      <c r="AJ678" s="9">
        <f t="shared" si="61"/>
        <v>44439</v>
      </c>
      <c r="AK678" s="9">
        <f t="shared" si="62"/>
        <v>44469</v>
      </c>
      <c r="AL678" s="9">
        <f t="shared" si="63"/>
        <v>44469</v>
      </c>
      <c r="AM678" s="10">
        <f t="shared" si="64"/>
        <v>11</v>
      </c>
      <c r="AN678" s="11">
        <f t="shared" si="65"/>
        <v>1102.6399999999999</v>
      </c>
    </row>
    <row r="679" spans="1:40" x14ac:dyDescent="0.2">
      <c r="A679" s="1" t="s">
        <v>1792</v>
      </c>
      <c r="B679" s="1" t="s">
        <v>1632</v>
      </c>
      <c r="C679" s="1" t="s">
        <v>1632</v>
      </c>
      <c r="D679" s="1" t="s">
        <v>35</v>
      </c>
      <c r="E679" s="3">
        <v>324</v>
      </c>
      <c r="F679" s="1" t="s">
        <v>36</v>
      </c>
      <c r="G679" s="1" t="s">
        <v>2036</v>
      </c>
      <c r="H679" s="4">
        <v>727.01</v>
      </c>
      <c r="I679" s="1" t="s">
        <v>145</v>
      </c>
      <c r="J679" s="1" t="s">
        <v>146</v>
      </c>
      <c r="K679" s="1" t="s">
        <v>147</v>
      </c>
      <c r="L679" s="1" t="s">
        <v>148</v>
      </c>
      <c r="M679" s="1" t="s">
        <v>149</v>
      </c>
      <c r="N679" s="1" t="s">
        <v>41</v>
      </c>
      <c r="O679" s="1" t="s">
        <v>2034</v>
      </c>
      <c r="P679" s="3">
        <v>460</v>
      </c>
      <c r="R679" s="1" t="s">
        <v>2037</v>
      </c>
      <c r="S679" s="1" t="s">
        <v>44</v>
      </c>
      <c r="T679" s="1" t="s">
        <v>151</v>
      </c>
      <c r="V679" s="1" t="s">
        <v>65</v>
      </c>
      <c r="W679" s="1" t="s">
        <v>66</v>
      </c>
      <c r="X679" s="1" t="s">
        <v>1632</v>
      </c>
      <c r="AB679" s="4">
        <v>727.01</v>
      </c>
      <c r="AC679" s="4">
        <v>144.51</v>
      </c>
      <c r="AF679" s="1" t="s">
        <v>152</v>
      </c>
      <c r="AI679" s="9">
        <f t="shared" si="60"/>
        <v>44469</v>
      </c>
      <c r="AJ679" s="9">
        <f t="shared" si="61"/>
        <v>44439</v>
      </c>
      <c r="AK679" s="9">
        <f t="shared" si="62"/>
        <v>44469</v>
      </c>
      <c r="AL679" s="9">
        <f t="shared" si="63"/>
        <v>44469</v>
      </c>
      <c r="AM679" s="10">
        <f t="shared" si="64"/>
        <v>11</v>
      </c>
      <c r="AN679" s="11">
        <f t="shared" si="65"/>
        <v>7997.11</v>
      </c>
    </row>
    <row r="680" spans="1:40" x14ac:dyDescent="0.2">
      <c r="A680" s="1" t="s">
        <v>1984</v>
      </c>
      <c r="B680" s="1" t="s">
        <v>1819</v>
      </c>
      <c r="C680" s="1" t="s">
        <v>1910</v>
      </c>
      <c r="D680" s="1" t="s">
        <v>35</v>
      </c>
      <c r="E680" s="3">
        <v>366</v>
      </c>
      <c r="F680" s="1" t="s">
        <v>36</v>
      </c>
      <c r="G680" s="1" t="s">
        <v>2038</v>
      </c>
      <c r="H680" s="4">
        <v>58.59</v>
      </c>
      <c r="I680" s="1" t="s">
        <v>145</v>
      </c>
      <c r="J680" s="1" t="s">
        <v>146</v>
      </c>
      <c r="K680" s="1" t="s">
        <v>147</v>
      </c>
      <c r="L680" s="1" t="s">
        <v>148</v>
      </c>
      <c r="M680" s="1" t="s">
        <v>149</v>
      </c>
      <c r="N680" s="1" t="s">
        <v>41</v>
      </c>
      <c r="O680" s="1" t="s">
        <v>2034</v>
      </c>
      <c r="P680" s="3">
        <v>460</v>
      </c>
      <c r="R680" s="1" t="s">
        <v>2039</v>
      </c>
      <c r="S680" s="1" t="s">
        <v>44</v>
      </c>
      <c r="T680" s="1" t="s">
        <v>151</v>
      </c>
      <c r="V680" s="1" t="s">
        <v>65</v>
      </c>
      <c r="W680" s="1" t="s">
        <v>66</v>
      </c>
      <c r="X680" s="1" t="s">
        <v>1910</v>
      </c>
      <c r="AB680" s="4">
        <v>58.59</v>
      </c>
      <c r="AC680" s="4">
        <v>5.86</v>
      </c>
      <c r="AF680" s="1" t="s">
        <v>156</v>
      </c>
      <c r="AI680" s="9">
        <f t="shared" si="60"/>
        <v>44500</v>
      </c>
      <c r="AJ680" s="9">
        <f t="shared" si="61"/>
        <v>44470</v>
      </c>
      <c r="AK680" s="9">
        <f t="shared" si="62"/>
        <v>44500</v>
      </c>
      <c r="AL680" s="9">
        <f t="shared" si="63"/>
        <v>44500</v>
      </c>
      <c r="AM680" s="10">
        <f t="shared" si="64"/>
        <v>-20</v>
      </c>
      <c r="AN680" s="11">
        <f t="shared" si="65"/>
        <v>-1171.8000000000002</v>
      </c>
    </row>
    <row r="681" spans="1:40" x14ac:dyDescent="0.2">
      <c r="A681" s="1" t="s">
        <v>1984</v>
      </c>
      <c r="B681" s="1" t="s">
        <v>1632</v>
      </c>
      <c r="C681" s="1" t="s">
        <v>1861</v>
      </c>
      <c r="D681" s="1" t="s">
        <v>35</v>
      </c>
      <c r="E681" s="3">
        <v>325</v>
      </c>
      <c r="F681" s="1" t="s">
        <v>36</v>
      </c>
      <c r="G681" s="1" t="s">
        <v>2040</v>
      </c>
      <c r="H681" s="4">
        <v>228.35</v>
      </c>
      <c r="I681" s="1" t="s">
        <v>378</v>
      </c>
      <c r="J681" s="1" t="s">
        <v>379</v>
      </c>
      <c r="K681" s="1" t="s">
        <v>380</v>
      </c>
      <c r="L681" s="1" t="s">
        <v>94</v>
      </c>
      <c r="M681" s="1" t="s">
        <v>381</v>
      </c>
      <c r="N681" s="1" t="s">
        <v>41</v>
      </c>
      <c r="O681" s="1" t="s">
        <v>1990</v>
      </c>
      <c r="P681" s="3">
        <v>462</v>
      </c>
      <c r="R681" s="1" t="s">
        <v>2041</v>
      </c>
      <c r="S681" s="1" t="s">
        <v>44</v>
      </c>
      <c r="T681" s="1" t="s">
        <v>383</v>
      </c>
      <c r="V681" s="1" t="s">
        <v>46</v>
      </c>
      <c r="W681" s="1" t="s">
        <v>47</v>
      </c>
      <c r="X681" s="1" t="s">
        <v>1691</v>
      </c>
      <c r="AB681" s="4">
        <v>228.35</v>
      </c>
      <c r="AC681" s="4">
        <v>50.24</v>
      </c>
      <c r="AF681" s="1" t="s">
        <v>384</v>
      </c>
      <c r="AI681" s="9">
        <f t="shared" si="60"/>
        <v>44500</v>
      </c>
      <c r="AJ681" s="9">
        <f t="shared" si="61"/>
        <v>44440</v>
      </c>
      <c r="AK681" s="9">
        <f t="shared" si="62"/>
        <v>44470</v>
      </c>
      <c r="AL681" s="9">
        <f t="shared" si="63"/>
        <v>44500</v>
      </c>
      <c r="AM681" s="10">
        <f t="shared" si="64"/>
        <v>-19</v>
      </c>
      <c r="AN681" s="11">
        <f t="shared" si="65"/>
        <v>-4338.6499999999996</v>
      </c>
    </row>
    <row r="682" spans="1:40" hidden="1" x14ac:dyDescent="0.2">
      <c r="A682" s="1" t="s">
        <v>2034</v>
      </c>
      <c r="B682" s="1" t="s">
        <v>2034</v>
      </c>
      <c r="C682" s="1" t="s">
        <v>2034</v>
      </c>
      <c r="D682" s="1" t="s">
        <v>78</v>
      </c>
      <c r="E682" s="3">
        <v>20242</v>
      </c>
      <c r="F682" s="1" t="s">
        <v>77</v>
      </c>
      <c r="G682" s="1" t="s">
        <v>78</v>
      </c>
      <c r="H682" s="4">
        <v>125</v>
      </c>
      <c r="I682" s="1" t="s">
        <v>127</v>
      </c>
      <c r="K682" s="1" t="s">
        <v>102</v>
      </c>
      <c r="N682" s="1" t="s">
        <v>2042</v>
      </c>
      <c r="O682" s="1" t="s">
        <v>1990</v>
      </c>
      <c r="P682" s="3">
        <v>461</v>
      </c>
      <c r="R682" s="1" t="s">
        <v>2043</v>
      </c>
      <c r="S682" s="1" t="s">
        <v>44</v>
      </c>
      <c r="X682" s="1" t="s">
        <v>1841</v>
      </c>
      <c r="AB682" s="4">
        <v>0</v>
      </c>
      <c r="AC682" s="4">
        <v>0</v>
      </c>
      <c r="AI682" s="9">
        <f t="shared" si="60"/>
        <v>44480</v>
      </c>
      <c r="AJ682" s="9">
        <f t="shared" si="61"/>
        <v>44448</v>
      </c>
      <c r="AK682" s="9">
        <f t="shared" si="62"/>
        <v>44478</v>
      </c>
      <c r="AL682" s="9">
        <f t="shared" si="63"/>
        <v>44480</v>
      </c>
      <c r="AM682" s="10">
        <f t="shared" si="64"/>
        <v>1</v>
      </c>
      <c r="AN682" s="11">
        <f t="shared" si="65"/>
        <v>125</v>
      </c>
    </row>
    <row r="683" spans="1:40" x14ac:dyDescent="0.2">
      <c r="A683" s="1" t="s">
        <v>1916</v>
      </c>
      <c r="B683" s="1" t="s">
        <v>1947</v>
      </c>
      <c r="C683" s="1" t="s">
        <v>1947</v>
      </c>
      <c r="D683" s="1" t="s">
        <v>35</v>
      </c>
      <c r="E683" s="3">
        <v>54</v>
      </c>
      <c r="F683" s="1" t="s">
        <v>77</v>
      </c>
      <c r="G683" s="1" t="s">
        <v>2044</v>
      </c>
      <c r="H683" s="4">
        <v>710.51</v>
      </c>
      <c r="I683" s="1" t="s">
        <v>1588</v>
      </c>
      <c r="J683" s="1" t="s">
        <v>1589</v>
      </c>
      <c r="K683" s="1" t="s">
        <v>1590</v>
      </c>
      <c r="L683" s="1" t="s">
        <v>225</v>
      </c>
      <c r="M683" s="1" t="s">
        <v>1591</v>
      </c>
      <c r="N683" s="1" t="s">
        <v>41</v>
      </c>
      <c r="O683" s="1" t="s">
        <v>2045</v>
      </c>
      <c r="P683" s="3">
        <v>464</v>
      </c>
      <c r="R683" s="1" t="s">
        <v>2046</v>
      </c>
      <c r="S683" s="1" t="s">
        <v>44</v>
      </c>
      <c r="T683" s="1" t="s">
        <v>1594</v>
      </c>
      <c r="V683" s="1" t="s">
        <v>46</v>
      </c>
      <c r="W683" s="1" t="s">
        <v>47</v>
      </c>
      <c r="X683" s="1" t="s">
        <v>1947</v>
      </c>
      <c r="AB683" s="4">
        <v>691.36</v>
      </c>
      <c r="AC683" s="4">
        <v>152.1</v>
      </c>
      <c r="AF683" s="1" t="s">
        <v>187</v>
      </c>
      <c r="AI683" s="9">
        <f t="shared" si="60"/>
        <v>44497</v>
      </c>
      <c r="AJ683" s="9">
        <f t="shared" si="61"/>
        <v>44467</v>
      </c>
      <c r="AK683" s="9">
        <f t="shared" si="62"/>
        <v>44497</v>
      </c>
      <c r="AL683" s="9">
        <f t="shared" si="63"/>
        <v>44497</v>
      </c>
      <c r="AM683" s="10">
        <f t="shared" si="64"/>
        <v>-15</v>
      </c>
      <c r="AN683" s="11">
        <f t="shared" si="65"/>
        <v>-10657.65</v>
      </c>
    </row>
    <row r="684" spans="1:40" x14ac:dyDescent="0.2">
      <c r="A684" s="1" t="s">
        <v>1973</v>
      </c>
      <c r="B684" s="1" t="s">
        <v>1973</v>
      </c>
      <c r="C684" s="1" t="s">
        <v>2021</v>
      </c>
      <c r="D684" s="1" t="s">
        <v>35</v>
      </c>
      <c r="E684" s="3">
        <v>56</v>
      </c>
      <c r="F684" s="1" t="s">
        <v>77</v>
      </c>
      <c r="G684" s="1" t="s">
        <v>144</v>
      </c>
      <c r="H684" s="4">
        <v>3789.78</v>
      </c>
      <c r="I684" s="1" t="s">
        <v>189</v>
      </c>
      <c r="J684" s="1" t="s">
        <v>190</v>
      </c>
      <c r="K684" s="1" t="s">
        <v>102</v>
      </c>
      <c r="N684" s="1" t="s">
        <v>41</v>
      </c>
      <c r="O684" s="1" t="s">
        <v>2045</v>
      </c>
      <c r="P684" s="3">
        <v>466</v>
      </c>
      <c r="R684" s="1" t="s">
        <v>2047</v>
      </c>
      <c r="S684" s="1" t="s">
        <v>44</v>
      </c>
      <c r="T684" s="1" t="s">
        <v>1543</v>
      </c>
      <c r="V684" s="1" t="s">
        <v>46</v>
      </c>
      <c r="W684" s="1" t="s">
        <v>47</v>
      </c>
      <c r="X684" s="1" t="s">
        <v>2021</v>
      </c>
      <c r="AB684" s="4">
        <v>3687.66</v>
      </c>
      <c r="AC684" s="4">
        <v>811.29</v>
      </c>
      <c r="AF684" s="1" t="s">
        <v>1544</v>
      </c>
      <c r="AI684" s="9">
        <f t="shared" si="60"/>
        <v>44475</v>
      </c>
      <c r="AJ684" s="9">
        <f t="shared" si="61"/>
        <v>44476</v>
      </c>
      <c r="AK684" s="9">
        <f t="shared" si="62"/>
        <v>44506</v>
      </c>
      <c r="AL684" s="9">
        <f t="shared" si="63"/>
        <v>44506</v>
      </c>
      <c r="AM684" s="10">
        <f t="shared" si="64"/>
        <v>-24</v>
      </c>
      <c r="AN684" s="11">
        <f t="shared" si="65"/>
        <v>-90954.72</v>
      </c>
    </row>
    <row r="685" spans="1:40" x14ac:dyDescent="0.2">
      <c r="A685" s="1" t="s">
        <v>1773</v>
      </c>
      <c r="B685" s="1" t="s">
        <v>1652</v>
      </c>
      <c r="C685" s="1" t="s">
        <v>1549</v>
      </c>
      <c r="D685" s="1" t="s">
        <v>35</v>
      </c>
      <c r="E685" s="3">
        <v>287</v>
      </c>
      <c r="F685" s="1" t="s">
        <v>36</v>
      </c>
      <c r="G685" s="1" t="s">
        <v>2048</v>
      </c>
      <c r="H685" s="4">
        <v>208</v>
      </c>
      <c r="I685" s="1" t="s">
        <v>1213</v>
      </c>
      <c r="J685" s="1" t="s">
        <v>1214</v>
      </c>
      <c r="K685" s="1" t="s">
        <v>1215</v>
      </c>
      <c r="L685" s="1" t="s">
        <v>1216</v>
      </c>
      <c r="M685" s="1" t="s">
        <v>1217</v>
      </c>
      <c r="N685" s="1" t="s">
        <v>41</v>
      </c>
      <c r="O685" s="1" t="s">
        <v>2045</v>
      </c>
      <c r="P685" s="3">
        <v>467</v>
      </c>
      <c r="R685" s="1" t="s">
        <v>2049</v>
      </c>
      <c r="S685" s="1" t="s">
        <v>44</v>
      </c>
      <c r="T685" s="1" t="s">
        <v>1219</v>
      </c>
      <c r="V685" s="1" t="s">
        <v>46</v>
      </c>
      <c r="W685" s="1" t="s">
        <v>47</v>
      </c>
      <c r="X685" s="1" t="s">
        <v>1549</v>
      </c>
      <c r="AB685" s="4">
        <v>208</v>
      </c>
      <c r="AC685" s="4">
        <v>45.76</v>
      </c>
      <c r="AF685" s="1" t="s">
        <v>1041</v>
      </c>
      <c r="AI685" s="9">
        <f t="shared" si="60"/>
        <v>44441</v>
      </c>
      <c r="AJ685" s="9">
        <f t="shared" si="61"/>
        <v>44411</v>
      </c>
      <c r="AK685" s="9">
        <f t="shared" si="62"/>
        <v>44441</v>
      </c>
      <c r="AL685" s="9">
        <f t="shared" si="63"/>
        <v>44441</v>
      </c>
      <c r="AM685" s="10">
        <f t="shared" si="64"/>
        <v>41</v>
      </c>
      <c r="AN685" s="11">
        <f t="shared" si="65"/>
        <v>8528</v>
      </c>
    </row>
    <row r="686" spans="1:40" x14ac:dyDescent="0.2">
      <c r="A686" s="1" t="s">
        <v>1918</v>
      </c>
      <c r="B686" s="1" t="s">
        <v>1665</v>
      </c>
      <c r="C686" s="1" t="s">
        <v>1632</v>
      </c>
      <c r="D686" s="1" t="s">
        <v>35</v>
      </c>
      <c r="E686" s="3">
        <v>314</v>
      </c>
      <c r="F686" s="1" t="s">
        <v>36</v>
      </c>
      <c r="G686" s="1" t="s">
        <v>2050</v>
      </c>
      <c r="H686" s="4">
        <v>124.8</v>
      </c>
      <c r="I686" s="1" t="s">
        <v>1213</v>
      </c>
      <c r="J686" s="1" t="s">
        <v>1214</v>
      </c>
      <c r="K686" s="1" t="s">
        <v>1215</v>
      </c>
      <c r="L686" s="1" t="s">
        <v>1216</v>
      </c>
      <c r="M686" s="1" t="s">
        <v>1217</v>
      </c>
      <c r="N686" s="1" t="s">
        <v>41</v>
      </c>
      <c r="O686" s="1" t="s">
        <v>2045</v>
      </c>
      <c r="P686" s="3">
        <v>467</v>
      </c>
      <c r="R686" s="1" t="s">
        <v>2051</v>
      </c>
      <c r="S686" s="1" t="s">
        <v>44</v>
      </c>
      <c r="T686" s="1" t="s">
        <v>1219</v>
      </c>
      <c r="V686" s="1" t="s">
        <v>46</v>
      </c>
      <c r="W686" s="1" t="s">
        <v>47</v>
      </c>
      <c r="X686" s="1" t="s">
        <v>1665</v>
      </c>
      <c r="AB686" s="4">
        <v>124.8</v>
      </c>
      <c r="AC686" s="4">
        <v>27.46</v>
      </c>
      <c r="AF686" s="1" t="s">
        <v>1497</v>
      </c>
      <c r="AI686" s="9">
        <f t="shared" si="60"/>
        <v>44455</v>
      </c>
      <c r="AJ686" s="9">
        <f t="shared" si="61"/>
        <v>44424</v>
      </c>
      <c r="AK686" s="9">
        <f t="shared" si="62"/>
        <v>44454</v>
      </c>
      <c r="AL686" s="9">
        <f t="shared" si="63"/>
        <v>44455</v>
      </c>
      <c r="AM686" s="10">
        <f t="shared" si="64"/>
        <v>27</v>
      </c>
      <c r="AN686" s="11">
        <f t="shared" si="65"/>
        <v>3369.6</v>
      </c>
    </row>
    <row r="687" spans="1:40" x14ac:dyDescent="0.2">
      <c r="A687" s="1" t="s">
        <v>1987</v>
      </c>
      <c r="B687" s="1" t="s">
        <v>1771</v>
      </c>
      <c r="C687" s="1" t="s">
        <v>1861</v>
      </c>
      <c r="D687" s="1" t="s">
        <v>35</v>
      </c>
      <c r="E687" s="3">
        <v>338</v>
      </c>
      <c r="F687" s="1" t="s">
        <v>36</v>
      </c>
      <c r="G687" s="1" t="s">
        <v>2052</v>
      </c>
      <c r="H687" s="4">
        <v>566.79999999999995</v>
      </c>
      <c r="I687" s="1" t="s">
        <v>1213</v>
      </c>
      <c r="J687" s="1" t="s">
        <v>1214</v>
      </c>
      <c r="K687" s="1" t="s">
        <v>1215</v>
      </c>
      <c r="L687" s="1" t="s">
        <v>1216</v>
      </c>
      <c r="M687" s="1" t="s">
        <v>1217</v>
      </c>
      <c r="N687" s="1" t="s">
        <v>41</v>
      </c>
      <c r="O687" s="1" t="s">
        <v>2045</v>
      </c>
      <c r="P687" s="3">
        <v>467</v>
      </c>
      <c r="R687" s="1" t="s">
        <v>2053</v>
      </c>
      <c r="S687" s="1" t="s">
        <v>44</v>
      </c>
      <c r="T687" s="1" t="s">
        <v>1219</v>
      </c>
      <c r="V687" s="1" t="s">
        <v>46</v>
      </c>
      <c r="W687" s="1" t="s">
        <v>47</v>
      </c>
      <c r="X687" s="1" t="s">
        <v>1841</v>
      </c>
      <c r="AB687" s="4">
        <v>566.79999999999995</v>
      </c>
      <c r="AC687" s="4">
        <v>124.7</v>
      </c>
      <c r="AF687" s="1" t="s">
        <v>1497</v>
      </c>
      <c r="AI687" s="9">
        <f t="shared" si="60"/>
        <v>44477</v>
      </c>
      <c r="AJ687" s="9">
        <f t="shared" si="61"/>
        <v>44448</v>
      </c>
      <c r="AK687" s="9">
        <f t="shared" si="62"/>
        <v>44478</v>
      </c>
      <c r="AL687" s="9">
        <f t="shared" si="63"/>
        <v>44478</v>
      </c>
      <c r="AM687" s="10">
        <f t="shared" si="64"/>
        <v>4</v>
      </c>
      <c r="AN687" s="11">
        <f t="shared" si="65"/>
        <v>2267.1999999999998</v>
      </c>
    </row>
    <row r="688" spans="1:40" x14ac:dyDescent="0.2">
      <c r="A688" s="1" t="s">
        <v>1792</v>
      </c>
      <c r="B688" s="1" t="s">
        <v>1186</v>
      </c>
      <c r="C688" s="1" t="s">
        <v>1792</v>
      </c>
      <c r="D688" s="1" t="s">
        <v>35</v>
      </c>
      <c r="E688" s="3">
        <v>365</v>
      </c>
      <c r="F688" s="1" t="s">
        <v>36</v>
      </c>
      <c r="G688" s="1" t="s">
        <v>2054</v>
      </c>
      <c r="H688" s="4">
        <v>2540</v>
      </c>
      <c r="I688" s="1" t="s">
        <v>2055</v>
      </c>
      <c r="J688" s="1" t="s">
        <v>2056</v>
      </c>
      <c r="K688" s="1" t="s">
        <v>2057</v>
      </c>
      <c r="N688" s="1" t="s">
        <v>41</v>
      </c>
      <c r="O688" s="1" t="s">
        <v>2045</v>
      </c>
      <c r="P688" s="3">
        <v>465</v>
      </c>
      <c r="R688" s="1" t="s">
        <v>2058</v>
      </c>
      <c r="S688" s="1" t="s">
        <v>44</v>
      </c>
      <c r="T688" s="1" t="s">
        <v>2059</v>
      </c>
      <c r="V688" s="1" t="s">
        <v>46</v>
      </c>
      <c r="W688" s="1" t="s">
        <v>47</v>
      </c>
      <c r="X688" s="1" t="s">
        <v>1792</v>
      </c>
      <c r="AB688" s="4">
        <v>2540</v>
      </c>
      <c r="AC688" s="4">
        <v>558.79999999999995</v>
      </c>
      <c r="AF688" s="1" t="s">
        <v>1983</v>
      </c>
      <c r="AI688" s="9">
        <f t="shared" si="60"/>
        <v>44469</v>
      </c>
      <c r="AJ688" s="9">
        <f t="shared" si="61"/>
        <v>44469</v>
      </c>
      <c r="AK688" s="9">
        <f t="shared" si="62"/>
        <v>44499</v>
      </c>
      <c r="AL688" s="9">
        <f t="shared" si="63"/>
        <v>44499</v>
      </c>
      <c r="AM688" s="10">
        <f t="shared" si="64"/>
        <v>-17</v>
      </c>
      <c r="AN688" s="11">
        <f t="shared" si="65"/>
        <v>-43180</v>
      </c>
    </row>
    <row r="689" spans="1:40" x14ac:dyDescent="0.2">
      <c r="A689" s="1" t="s">
        <v>1898</v>
      </c>
      <c r="B689" s="1" t="s">
        <v>1910</v>
      </c>
      <c r="C689" s="1" t="s">
        <v>2002</v>
      </c>
      <c r="D689" s="1" t="s">
        <v>35</v>
      </c>
      <c r="E689" s="3">
        <v>370</v>
      </c>
      <c r="F689" s="1" t="s">
        <v>36</v>
      </c>
      <c r="G689" s="1" t="s">
        <v>2060</v>
      </c>
      <c r="H689" s="4">
        <v>988.73</v>
      </c>
      <c r="I689" s="1" t="s">
        <v>1213</v>
      </c>
      <c r="J689" s="1" t="s">
        <v>1214</v>
      </c>
      <c r="K689" s="1" t="s">
        <v>1215</v>
      </c>
      <c r="L689" s="1" t="s">
        <v>1216</v>
      </c>
      <c r="M689" s="1" t="s">
        <v>1217</v>
      </c>
      <c r="N689" s="1" t="s">
        <v>41</v>
      </c>
      <c r="O689" s="1" t="s">
        <v>2045</v>
      </c>
      <c r="P689" s="3">
        <v>467</v>
      </c>
      <c r="R689" s="1" t="s">
        <v>2061</v>
      </c>
      <c r="S689" s="1" t="s">
        <v>44</v>
      </c>
      <c r="T689" s="1" t="s">
        <v>1219</v>
      </c>
      <c r="V689" s="1" t="s">
        <v>46</v>
      </c>
      <c r="W689" s="1" t="s">
        <v>47</v>
      </c>
      <c r="X689" s="1" t="s">
        <v>1910</v>
      </c>
      <c r="AB689" s="4">
        <v>988.73</v>
      </c>
      <c r="AC689" s="4">
        <v>217.52</v>
      </c>
      <c r="AF689" s="1" t="s">
        <v>1041</v>
      </c>
      <c r="AI689" s="9">
        <f t="shared" si="60"/>
        <v>44501</v>
      </c>
      <c r="AJ689" s="9">
        <f t="shared" si="61"/>
        <v>44470</v>
      </c>
      <c r="AK689" s="9">
        <f t="shared" si="62"/>
        <v>44500</v>
      </c>
      <c r="AL689" s="9">
        <f t="shared" si="63"/>
        <v>44501</v>
      </c>
      <c r="AM689" s="10">
        <f t="shared" si="64"/>
        <v>-19</v>
      </c>
      <c r="AN689" s="11">
        <f t="shared" si="65"/>
        <v>-18785.87</v>
      </c>
    </row>
    <row r="690" spans="1:40" hidden="1" x14ac:dyDescent="0.2">
      <c r="A690" s="1" t="s">
        <v>1973</v>
      </c>
      <c r="B690" s="1" t="s">
        <v>1973</v>
      </c>
      <c r="C690" s="1" t="s">
        <v>1973</v>
      </c>
      <c r="D690" s="1" t="s">
        <v>78</v>
      </c>
      <c r="E690" s="3">
        <v>20231</v>
      </c>
      <c r="F690" s="1" t="s">
        <v>77</v>
      </c>
      <c r="G690" s="1" t="s">
        <v>78</v>
      </c>
      <c r="H690" s="4">
        <v>14226.23</v>
      </c>
      <c r="I690" s="1" t="s">
        <v>125</v>
      </c>
      <c r="K690" s="1" t="s">
        <v>102</v>
      </c>
      <c r="N690" s="1" t="s">
        <v>116</v>
      </c>
      <c r="O690" s="1" t="s">
        <v>2045</v>
      </c>
      <c r="P690" s="3">
        <v>450</v>
      </c>
      <c r="R690" s="1" t="s">
        <v>2062</v>
      </c>
      <c r="S690" s="1" t="s">
        <v>44</v>
      </c>
      <c r="X690" s="1" t="s">
        <v>1861</v>
      </c>
      <c r="AB690" s="4">
        <v>0</v>
      </c>
      <c r="AC690" s="4">
        <v>0</v>
      </c>
      <c r="AI690" s="9">
        <f t="shared" si="60"/>
        <v>44475</v>
      </c>
      <c r="AJ690" s="9">
        <f t="shared" si="61"/>
        <v>44449</v>
      </c>
      <c r="AK690" s="9">
        <f t="shared" si="62"/>
        <v>44479</v>
      </c>
      <c r="AL690" s="9">
        <f t="shared" si="63"/>
        <v>44479</v>
      </c>
      <c r="AM690" s="10">
        <f t="shared" si="64"/>
        <v>3</v>
      </c>
      <c r="AN690" s="11">
        <f t="shared" si="65"/>
        <v>42678.69</v>
      </c>
    </row>
    <row r="691" spans="1:40" hidden="1" x14ac:dyDescent="0.2">
      <c r="A691" s="1" t="s">
        <v>1973</v>
      </c>
      <c r="B691" s="1" t="s">
        <v>1973</v>
      </c>
      <c r="C691" s="1" t="s">
        <v>1973</v>
      </c>
      <c r="D691" s="1" t="s">
        <v>78</v>
      </c>
      <c r="E691" s="3">
        <v>20232</v>
      </c>
      <c r="F691" s="1" t="s">
        <v>77</v>
      </c>
      <c r="G691" s="1" t="s">
        <v>78</v>
      </c>
      <c r="H691" s="4">
        <v>1871.31</v>
      </c>
      <c r="I691" s="1" t="s">
        <v>115</v>
      </c>
      <c r="K691" s="1" t="s">
        <v>102</v>
      </c>
      <c r="N691" s="1" t="s">
        <v>116</v>
      </c>
      <c r="O691" s="1" t="s">
        <v>2045</v>
      </c>
      <c r="P691" s="3">
        <v>451</v>
      </c>
      <c r="R691" s="1" t="s">
        <v>2063</v>
      </c>
      <c r="S691" s="1" t="s">
        <v>44</v>
      </c>
      <c r="X691" s="1" t="s">
        <v>1861</v>
      </c>
      <c r="AB691" s="4">
        <v>0</v>
      </c>
      <c r="AC691" s="4">
        <v>0</v>
      </c>
      <c r="AI691" s="9">
        <f t="shared" si="60"/>
        <v>44475</v>
      </c>
      <c r="AJ691" s="9">
        <f t="shared" si="61"/>
        <v>44449</v>
      </c>
      <c r="AK691" s="9">
        <f t="shared" si="62"/>
        <v>44479</v>
      </c>
      <c r="AL691" s="9">
        <f t="shared" si="63"/>
        <v>44479</v>
      </c>
      <c r="AM691" s="10">
        <f t="shared" si="64"/>
        <v>3</v>
      </c>
      <c r="AN691" s="11">
        <f t="shared" si="65"/>
        <v>5613.93</v>
      </c>
    </row>
    <row r="692" spans="1:40" hidden="1" x14ac:dyDescent="0.2">
      <c r="A692" s="1" t="s">
        <v>1973</v>
      </c>
      <c r="B692" s="1" t="s">
        <v>1973</v>
      </c>
      <c r="C692" s="1" t="s">
        <v>1973</v>
      </c>
      <c r="D692" s="1" t="s">
        <v>78</v>
      </c>
      <c r="E692" s="3">
        <v>20233</v>
      </c>
      <c r="F692" s="1" t="s">
        <v>77</v>
      </c>
      <c r="G692" s="1" t="s">
        <v>78</v>
      </c>
      <c r="H692" s="4">
        <v>154.1</v>
      </c>
      <c r="I692" s="1" t="s">
        <v>119</v>
      </c>
      <c r="K692" s="1" t="s">
        <v>102</v>
      </c>
      <c r="N692" s="1" t="s">
        <v>116</v>
      </c>
      <c r="O692" s="1" t="s">
        <v>2045</v>
      </c>
      <c r="P692" s="3">
        <v>452</v>
      </c>
      <c r="R692" s="1" t="s">
        <v>2064</v>
      </c>
      <c r="S692" s="1" t="s">
        <v>44</v>
      </c>
      <c r="X692" s="1" t="s">
        <v>1961</v>
      </c>
      <c r="AB692" s="4">
        <v>0</v>
      </c>
      <c r="AC692" s="4">
        <v>0</v>
      </c>
      <c r="AI692" s="9">
        <f t="shared" si="60"/>
        <v>44475</v>
      </c>
      <c r="AJ692" s="9">
        <f t="shared" si="61"/>
        <v>44450</v>
      </c>
      <c r="AK692" s="9">
        <f t="shared" si="62"/>
        <v>44480</v>
      </c>
      <c r="AL692" s="9">
        <f t="shared" si="63"/>
        <v>44480</v>
      </c>
      <c r="AM692" s="10">
        <f t="shared" si="64"/>
        <v>2</v>
      </c>
      <c r="AN692" s="11">
        <f t="shared" si="65"/>
        <v>308.2</v>
      </c>
    </row>
    <row r="693" spans="1:40" hidden="1" x14ac:dyDescent="0.2">
      <c r="A693" s="1" t="s">
        <v>1973</v>
      </c>
      <c r="B693" s="1" t="s">
        <v>1973</v>
      </c>
      <c r="C693" s="1" t="s">
        <v>1973</v>
      </c>
      <c r="D693" s="1" t="s">
        <v>78</v>
      </c>
      <c r="E693" s="3">
        <v>20234</v>
      </c>
      <c r="F693" s="1" t="s">
        <v>77</v>
      </c>
      <c r="G693" s="1" t="s">
        <v>78</v>
      </c>
      <c r="H693" s="4">
        <v>8.74</v>
      </c>
      <c r="I693" s="1" t="s">
        <v>121</v>
      </c>
      <c r="K693" s="1" t="s">
        <v>102</v>
      </c>
      <c r="N693" s="1" t="s">
        <v>116</v>
      </c>
      <c r="O693" s="1" t="s">
        <v>2045</v>
      </c>
      <c r="P693" s="3">
        <v>453</v>
      </c>
      <c r="R693" s="1" t="s">
        <v>2065</v>
      </c>
      <c r="S693" s="1" t="s">
        <v>44</v>
      </c>
      <c r="X693" s="1" t="s">
        <v>1632</v>
      </c>
      <c r="AB693" s="4">
        <v>0</v>
      </c>
      <c r="AC693" s="4">
        <v>0</v>
      </c>
      <c r="AI693" s="9">
        <f t="shared" si="60"/>
        <v>44475</v>
      </c>
      <c r="AJ693" s="9">
        <f t="shared" si="61"/>
        <v>44439</v>
      </c>
      <c r="AK693" s="9">
        <f t="shared" si="62"/>
        <v>44469</v>
      </c>
      <c r="AL693" s="9">
        <f t="shared" si="63"/>
        <v>44475</v>
      </c>
      <c r="AM693" s="10">
        <f t="shared" si="64"/>
        <v>7</v>
      </c>
      <c r="AN693" s="11">
        <f t="shared" si="65"/>
        <v>61.18</v>
      </c>
    </row>
    <row r="694" spans="1:40" hidden="1" x14ac:dyDescent="0.2">
      <c r="A694" s="1" t="s">
        <v>1973</v>
      </c>
      <c r="B694" s="1" t="s">
        <v>1973</v>
      </c>
      <c r="C694" s="1" t="s">
        <v>1973</v>
      </c>
      <c r="D694" s="1" t="s">
        <v>78</v>
      </c>
      <c r="E694" s="3">
        <v>20235</v>
      </c>
      <c r="F694" s="1" t="s">
        <v>77</v>
      </c>
      <c r="G694" s="1" t="s">
        <v>78</v>
      </c>
      <c r="H694" s="4">
        <v>19.43</v>
      </c>
      <c r="I694" s="1" t="s">
        <v>125</v>
      </c>
      <c r="K694" s="1" t="s">
        <v>102</v>
      </c>
      <c r="N694" s="1" t="s">
        <v>116</v>
      </c>
      <c r="O694" s="1" t="s">
        <v>2045</v>
      </c>
      <c r="P694" s="3">
        <v>454</v>
      </c>
      <c r="R694" s="1" t="s">
        <v>2066</v>
      </c>
      <c r="S694" s="1" t="s">
        <v>44</v>
      </c>
      <c r="X694" s="1" t="s">
        <v>1786</v>
      </c>
      <c r="AB694" s="4">
        <v>0</v>
      </c>
      <c r="AC694" s="4">
        <v>0</v>
      </c>
      <c r="AI694" s="9">
        <f t="shared" si="60"/>
        <v>44475</v>
      </c>
      <c r="AJ694" s="9">
        <f t="shared" si="61"/>
        <v>44442</v>
      </c>
      <c r="AK694" s="9">
        <f t="shared" si="62"/>
        <v>44472</v>
      </c>
      <c r="AL694" s="9">
        <f t="shared" si="63"/>
        <v>44475</v>
      </c>
      <c r="AM694" s="10">
        <f t="shared" si="64"/>
        <v>7</v>
      </c>
      <c r="AN694" s="11">
        <f t="shared" si="65"/>
        <v>136.01</v>
      </c>
    </row>
    <row r="695" spans="1:40" hidden="1" x14ac:dyDescent="0.2">
      <c r="A695" s="1" t="s">
        <v>1973</v>
      </c>
      <c r="B695" s="1" t="s">
        <v>1973</v>
      </c>
      <c r="C695" s="1" t="s">
        <v>1973</v>
      </c>
      <c r="D695" s="1" t="s">
        <v>78</v>
      </c>
      <c r="E695" s="3">
        <v>20236</v>
      </c>
      <c r="F695" s="1" t="s">
        <v>77</v>
      </c>
      <c r="G695" s="1" t="s">
        <v>78</v>
      </c>
      <c r="H695" s="4">
        <v>962.12</v>
      </c>
      <c r="I695" s="1" t="s">
        <v>127</v>
      </c>
      <c r="K695" s="1" t="s">
        <v>102</v>
      </c>
      <c r="N695" s="1" t="s">
        <v>116</v>
      </c>
      <c r="O695" s="1" t="s">
        <v>2045</v>
      </c>
      <c r="P695" s="3">
        <v>455</v>
      </c>
      <c r="R695" s="1" t="s">
        <v>2067</v>
      </c>
      <c r="S695" s="1" t="s">
        <v>44</v>
      </c>
      <c r="X695" s="1" t="s">
        <v>1914</v>
      </c>
      <c r="AB695" s="4">
        <v>0</v>
      </c>
      <c r="AC695" s="4">
        <v>0</v>
      </c>
      <c r="AI695" s="9">
        <f t="shared" si="60"/>
        <v>44475</v>
      </c>
      <c r="AJ695" s="9">
        <f t="shared" si="61"/>
        <v>44463</v>
      </c>
      <c r="AK695" s="9">
        <f t="shared" si="62"/>
        <v>44493</v>
      </c>
      <c r="AL695" s="9">
        <f t="shared" si="63"/>
        <v>44493</v>
      </c>
      <c r="AM695" s="10">
        <f t="shared" si="64"/>
        <v>-11</v>
      </c>
      <c r="AN695" s="11">
        <f t="shared" si="65"/>
        <v>-10583.32</v>
      </c>
    </row>
    <row r="696" spans="1:40" hidden="1" x14ac:dyDescent="0.2">
      <c r="A696" s="1" t="s">
        <v>1973</v>
      </c>
      <c r="B696" s="1" t="s">
        <v>1973</v>
      </c>
      <c r="C696" s="1" t="s">
        <v>1973</v>
      </c>
      <c r="D696" s="1" t="s">
        <v>78</v>
      </c>
      <c r="E696" s="3">
        <v>20237</v>
      </c>
      <c r="F696" s="1" t="s">
        <v>77</v>
      </c>
      <c r="G696" s="1" t="s">
        <v>78</v>
      </c>
      <c r="H696" s="4">
        <v>1432.61</v>
      </c>
      <c r="I696" s="1" t="s">
        <v>127</v>
      </c>
      <c r="K696" s="1" t="s">
        <v>102</v>
      </c>
      <c r="N696" s="1" t="s">
        <v>116</v>
      </c>
      <c r="O696" s="1" t="s">
        <v>2045</v>
      </c>
      <c r="P696" s="3">
        <v>456</v>
      </c>
      <c r="R696" s="1" t="s">
        <v>2068</v>
      </c>
      <c r="S696" s="1" t="s">
        <v>44</v>
      </c>
      <c r="X696" s="1" t="s">
        <v>1914</v>
      </c>
      <c r="AB696" s="4">
        <v>0</v>
      </c>
      <c r="AC696" s="4">
        <v>0</v>
      </c>
      <c r="AI696" s="9">
        <f t="shared" si="60"/>
        <v>44475</v>
      </c>
      <c r="AJ696" s="9">
        <f t="shared" si="61"/>
        <v>44463</v>
      </c>
      <c r="AK696" s="9">
        <f t="shared" si="62"/>
        <v>44493</v>
      </c>
      <c r="AL696" s="9">
        <f t="shared" si="63"/>
        <v>44493</v>
      </c>
      <c r="AM696" s="10">
        <f t="shared" si="64"/>
        <v>-11</v>
      </c>
      <c r="AN696" s="11">
        <f t="shared" si="65"/>
        <v>-15758.71</v>
      </c>
    </row>
    <row r="697" spans="1:40" hidden="1" x14ac:dyDescent="0.2">
      <c r="A697" s="1" t="s">
        <v>1973</v>
      </c>
      <c r="B697" s="1" t="s">
        <v>1973</v>
      </c>
      <c r="C697" s="1" t="s">
        <v>1973</v>
      </c>
      <c r="D697" s="1" t="s">
        <v>78</v>
      </c>
      <c r="E697" s="3">
        <v>20238</v>
      </c>
      <c r="F697" s="1" t="s">
        <v>77</v>
      </c>
      <c r="G697" s="1" t="s">
        <v>78</v>
      </c>
      <c r="H697" s="4">
        <v>3771.75</v>
      </c>
      <c r="I697" s="1" t="s">
        <v>130</v>
      </c>
      <c r="K697" s="1" t="s">
        <v>131</v>
      </c>
      <c r="N697" s="1" t="s">
        <v>116</v>
      </c>
      <c r="O697" s="1" t="s">
        <v>2045</v>
      </c>
      <c r="P697" s="3">
        <v>457</v>
      </c>
      <c r="R697" s="1" t="s">
        <v>2069</v>
      </c>
      <c r="S697" s="1" t="s">
        <v>44</v>
      </c>
      <c r="X697" s="1" t="s">
        <v>1947</v>
      </c>
      <c r="AB697" s="4">
        <v>0</v>
      </c>
      <c r="AC697" s="4">
        <v>0</v>
      </c>
      <c r="AI697" s="9">
        <f t="shared" si="60"/>
        <v>44475</v>
      </c>
      <c r="AJ697" s="9">
        <f t="shared" si="61"/>
        <v>44467</v>
      </c>
      <c r="AK697" s="9">
        <f t="shared" si="62"/>
        <v>44497</v>
      </c>
      <c r="AL697" s="9">
        <f t="shared" si="63"/>
        <v>44497</v>
      </c>
      <c r="AM697" s="10">
        <f t="shared" si="64"/>
        <v>-15</v>
      </c>
      <c r="AN697" s="11">
        <f t="shared" si="65"/>
        <v>-56576.25</v>
      </c>
    </row>
    <row r="698" spans="1:40" hidden="1" x14ac:dyDescent="0.2">
      <c r="A698" s="1" t="s">
        <v>1973</v>
      </c>
      <c r="B698" s="1" t="s">
        <v>1973</v>
      </c>
      <c r="C698" s="1" t="s">
        <v>1973</v>
      </c>
      <c r="D698" s="1" t="s">
        <v>78</v>
      </c>
      <c r="E698" s="3">
        <v>20239</v>
      </c>
      <c r="F698" s="1" t="s">
        <v>77</v>
      </c>
      <c r="G698" s="1" t="s">
        <v>78</v>
      </c>
      <c r="H698" s="4">
        <v>2144.36</v>
      </c>
      <c r="I698" s="1" t="s">
        <v>130</v>
      </c>
      <c r="K698" s="1" t="s">
        <v>131</v>
      </c>
      <c r="N698" s="1" t="s">
        <v>116</v>
      </c>
      <c r="O698" s="1" t="s">
        <v>2045</v>
      </c>
      <c r="P698" s="3">
        <v>457</v>
      </c>
      <c r="R698" s="1" t="s">
        <v>2070</v>
      </c>
      <c r="S698" s="1" t="s">
        <v>44</v>
      </c>
      <c r="X698" s="1" t="s">
        <v>1947</v>
      </c>
      <c r="AB698" s="4">
        <v>0</v>
      </c>
      <c r="AC698" s="4">
        <v>0</v>
      </c>
      <c r="AI698" s="9">
        <f t="shared" si="60"/>
        <v>44475</v>
      </c>
      <c r="AJ698" s="9">
        <f t="shared" si="61"/>
        <v>44467</v>
      </c>
      <c r="AK698" s="9">
        <f t="shared" si="62"/>
        <v>44497</v>
      </c>
      <c r="AL698" s="9">
        <f t="shared" si="63"/>
        <v>44497</v>
      </c>
      <c r="AM698" s="10">
        <f t="shared" si="64"/>
        <v>-15</v>
      </c>
      <c r="AN698" s="11">
        <f t="shared" si="65"/>
        <v>-32165.4</v>
      </c>
    </row>
    <row r="699" spans="1:40" hidden="1" x14ac:dyDescent="0.2">
      <c r="A699" s="1" t="s">
        <v>1973</v>
      </c>
      <c r="B699" s="1" t="s">
        <v>1973</v>
      </c>
      <c r="C699" s="1" t="s">
        <v>1973</v>
      </c>
      <c r="D699" s="1" t="s">
        <v>78</v>
      </c>
      <c r="E699" s="3">
        <v>20240</v>
      </c>
      <c r="F699" s="1" t="s">
        <v>77</v>
      </c>
      <c r="G699" s="1" t="s">
        <v>78</v>
      </c>
      <c r="H699" s="4">
        <v>7578.2</v>
      </c>
      <c r="I699" s="1" t="s">
        <v>130</v>
      </c>
      <c r="K699" s="1" t="s">
        <v>131</v>
      </c>
      <c r="N699" s="1" t="s">
        <v>116</v>
      </c>
      <c r="O699" s="1" t="s">
        <v>2045</v>
      </c>
      <c r="P699" s="3">
        <v>457</v>
      </c>
      <c r="R699" s="1" t="s">
        <v>2071</v>
      </c>
      <c r="S699" s="1" t="s">
        <v>44</v>
      </c>
      <c r="X699" s="1" t="s">
        <v>1841</v>
      </c>
      <c r="AB699" s="4">
        <v>0</v>
      </c>
      <c r="AC699" s="4">
        <v>0</v>
      </c>
      <c r="AI699" s="9">
        <f t="shared" si="60"/>
        <v>44475</v>
      </c>
      <c r="AJ699" s="9">
        <f t="shared" si="61"/>
        <v>44448</v>
      </c>
      <c r="AK699" s="9">
        <f t="shared" si="62"/>
        <v>44478</v>
      </c>
      <c r="AL699" s="9">
        <f t="shared" si="63"/>
        <v>44478</v>
      </c>
      <c r="AM699" s="10">
        <f t="shared" si="64"/>
        <v>4</v>
      </c>
      <c r="AN699" s="11">
        <f t="shared" si="65"/>
        <v>30312.799999999999</v>
      </c>
    </row>
    <row r="700" spans="1:40" hidden="1" x14ac:dyDescent="0.2">
      <c r="A700" s="1" t="s">
        <v>1990</v>
      </c>
      <c r="B700" s="1" t="s">
        <v>1990</v>
      </c>
      <c r="C700" s="1" t="s">
        <v>1990</v>
      </c>
      <c r="D700" s="1" t="s">
        <v>78</v>
      </c>
      <c r="E700" s="3">
        <v>20243</v>
      </c>
      <c r="F700" s="1" t="s">
        <v>77</v>
      </c>
      <c r="G700" s="1" t="s">
        <v>78</v>
      </c>
      <c r="H700" s="4">
        <v>7846.91</v>
      </c>
      <c r="I700" s="1" t="s">
        <v>127</v>
      </c>
      <c r="K700" s="1" t="s">
        <v>102</v>
      </c>
      <c r="N700" s="1" t="s">
        <v>116</v>
      </c>
      <c r="O700" s="1" t="s">
        <v>2045</v>
      </c>
      <c r="P700" s="3">
        <v>463</v>
      </c>
      <c r="R700" s="1" t="s">
        <v>2072</v>
      </c>
      <c r="S700" s="1" t="s">
        <v>44</v>
      </c>
      <c r="X700" s="1" t="s">
        <v>1980</v>
      </c>
      <c r="AB700" s="4">
        <v>0</v>
      </c>
      <c r="AC700" s="4">
        <v>0</v>
      </c>
      <c r="AI700" s="9">
        <f t="shared" si="60"/>
        <v>44481</v>
      </c>
      <c r="AJ700" s="9">
        <f t="shared" si="61"/>
        <v>44471</v>
      </c>
      <c r="AK700" s="9">
        <f t="shared" si="62"/>
        <v>44501</v>
      </c>
      <c r="AL700" s="9">
        <f t="shared" si="63"/>
        <v>44501</v>
      </c>
      <c r="AM700" s="10">
        <f t="shared" si="64"/>
        <v>-19</v>
      </c>
      <c r="AN700" s="11">
        <f t="shared" si="65"/>
        <v>-149091.29</v>
      </c>
    </row>
    <row r="701" spans="1:40" hidden="1" x14ac:dyDescent="0.2">
      <c r="A701" s="1" t="s">
        <v>2073</v>
      </c>
      <c r="B701" s="1" t="s">
        <v>2073</v>
      </c>
      <c r="C701" s="1" t="s">
        <v>2073</v>
      </c>
      <c r="D701" s="1" t="s">
        <v>78</v>
      </c>
      <c r="E701" s="3">
        <v>20244</v>
      </c>
      <c r="F701" s="1" t="s">
        <v>77</v>
      </c>
      <c r="G701" s="1" t="s">
        <v>78</v>
      </c>
      <c r="H701" s="4">
        <v>1339.52</v>
      </c>
      <c r="I701" s="1" t="s">
        <v>202</v>
      </c>
      <c r="J701" s="1" t="s">
        <v>203</v>
      </c>
      <c r="K701" s="1" t="s">
        <v>204</v>
      </c>
      <c r="N701" s="1" t="s">
        <v>460</v>
      </c>
      <c r="O701" s="1" t="s">
        <v>2073</v>
      </c>
      <c r="P701" s="3">
        <v>468</v>
      </c>
      <c r="R701" s="1" t="s">
        <v>2074</v>
      </c>
      <c r="S701" s="1" t="s">
        <v>44</v>
      </c>
      <c r="X701" s="1" t="s">
        <v>1861</v>
      </c>
      <c r="Y701" s="1" t="s">
        <v>2075</v>
      </c>
      <c r="AA701" s="1" t="s">
        <v>2045</v>
      </c>
      <c r="AB701" s="4">
        <v>0</v>
      </c>
      <c r="AC701" s="4">
        <v>0</v>
      </c>
      <c r="AI701" s="9">
        <f t="shared" si="60"/>
        <v>44487</v>
      </c>
      <c r="AJ701" s="9">
        <f t="shared" si="61"/>
        <v>44449</v>
      </c>
      <c r="AK701" s="9">
        <f t="shared" si="62"/>
        <v>44479</v>
      </c>
      <c r="AL701" s="9">
        <f t="shared" si="63"/>
        <v>44487</v>
      </c>
      <c r="AM701" s="10">
        <f t="shared" si="64"/>
        <v>0</v>
      </c>
      <c r="AN701" s="11">
        <f t="shared" si="65"/>
        <v>0</v>
      </c>
    </row>
    <row r="702" spans="1:40" x14ac:dyDescent="0.2">
      <c r="A702" s="1" t="s">
        <v>1585</v>
      </c>
      <c r="B702" s="1" t="s">
        <v>1438</v>
      </c>
      <c r="C702" s="1" t="s">
        <v>1447</v>
      </c>
      <c r="D702" s="1" t="s">
        <v>35</v>
      </c>
      <c r="E702" s="3">
        <v>240</v>
      </c>
      <c r="F702" s="1" t="s">
        <v>36</v>
      </c>
      <c r="G702" s="1" t="s">
        <v>2076</v>
      </c>
      <c r="H702" s="4">
        <v>4195.21</v>
      </c>
      <c r="I702" s="1" t="s">
        <v>928</v>
      </c>
      <c r="J702" s="1" t="s">
        <v>929</v>
      </c>
      <c r="K702" s="1" t="s">
        <v>40</v>
      </c>
      <c r="L702" s="1" t="s">
        <v>225</v>
      </c>
      <c r="M702" s="1" t="s">
        <v>930</v>
      </c>
      <c r="N702" s="1" t="s">
        <v>41</v>
      </c>
      <c r="O702" s="1" t="s">
        <v>2077</v>
      </c>
      <c r="P702" s="3">
        <v>469</v>
      </c>
      <c r="R702" s="1" t="s">
        <v>2078</v>
      </c>
      <c r="S702" s="1" t="s">
        <v>44</v>
      </c>
      <c r="T702" s="1" t="s">
        <v>932</v>
      </c>
      <c r="V702" s="1" t="s">
        <v>46</v>
      </c>
      <c r="W702" s="1" t="s">
        <v>47</v>
      </c>
      <c r="X702" s="1" t="s">
        <v>1328</v>
      </c>
      <c r="AB702" s="4">
        <v>4195.21</v>
      </c>
      <c r="AC702" s="4">
        <v>922.95</v>
      </c>
      <c r="AF702" s="1" t="s">
        <v>695</v>
      </c>
      <c r="AI702" s="9">
        <f t="shared" si="60"/>
        <v>44391</v>
      </c>
      <c r="AJ702" s="9">
        <f t="shared" si="61"/>
        <v>44365</v>
      </c>
      <c r="AK702" s="9">
        <f t="shared" si="62"/>
        <v>44395</v>
      </c>
      <c r="AL702" s="9">
        <f t="shared" si="63"/>
        <v>44395</v>
      </c>
      <c r="AM702" s="10">
        <f t="shared" si="64"/>
        <v>93</v>
      </c>
      <c r="AN702" s="11">
        <f t="shared" si="65"/>
        <v>390154.53</v>
      </c>
    </row>
    <row r="703" spans="1:40" x14ac:dyDescent="0.2">
      <c r="A703" s="1" t="s">
        <v>2079</v>
      </c>
      <c r="B703" s="1" t="s">
        <v>1924</v>
      </c>
      <c r="C703" s="1" t="s">
        <v>1775</v>
      </c>
      <c r="D703" s="1" t="s">
        <v>35</v>
      </c>
      <c r="E703" s="3">
        <v>357</v>
      </c>
      <c r="F703" s="1" t="s">
        <v>36</v>
      </c>
      <c r="G703" s="1" t="s">
        <v>2080</v>
      </c>
      <c r="H703" s="4">
        <v>2340</v>
      </c>
      <c r="I703" s="1" t="s">
        <v>928</v>
      </c>
      <c r="J703" s="1" t="s">
        <v>929</v>
      </c>
      <c r="K703" s="1" t="s">
        <v>40</v>
      </c>
      <c r="L703" s="1" t="s">
        <v>225</v>
      </c>
      <c r="M703" s="1" t="s">
        <v>930</v>
      </c>
      <c r="N703" s="1" t="s">
        <v>41</v>
      </c>
      <c r="O703" s="1" t="s">
        <v>2077</v>
      </c>
      <c r="P703" s="3">
        <v>469</v>
      </c>
      <c r="R703" s="1" t="s">
        <v>2081</v>
      </c>
      <c r="S703" s="1" t="s">
        <v>44</v>
      </c>
      <c r="T703" s="1" t="s">
        <v>932</v>
      </c>
      <c r="V703" s="1" t="s">
        <v>46</v>
      </c>
      <c r="W703" s="1" t="s">
        <v>47</v>
      </c>
      <c r="X703" s="1" t="s">
        <v>1775</v>
      </c>
      <c r="AB703" s="4">
        <v>2340</v>
      </c>
      <c r="AC703" s="4">
        <v>514.79999999999995</v>
      </c>
      <c r="AF703" s="1" t="s">
        <v>695</v>
      </c>
      <c r="AI703" s="9">
        <f t="shared" si="60"/>
        <v>44489</v>
      </c>
      <c r="AJ703" s="9">
        <f t="shared" si="61"/>
        <v>44460</v>
      </c>
      <c r="AK703" s="9">
        <f t="shared" si="62"/>
        <v>44490</v>
      </c>
      <c r="AL703" s="9">
        <f t="shared" si="63"/>
        <v>44490</v>
      </c>
      <c r="AM703" s="10">
        <f t="shared" si="64"/>
        <v>-2</v>
      </c>
      <c r="AN703" s="11">
        <f t="shared" si="65"/>
        <v>-4680</v>
      </c>
    </row>
    <row r="704" spans="1:40" x14ac:dyDescent="0.2">
      <c r="A704" s="1" t="s">
        <v>2079</v>
      </c>
      <c r="B704" s="1" t="s">
        <v>1924</v>
      </c>
      <c r="C704" s="1" t="s">
        <v>1775</v>
      </c>
      <c r="D704" s="1" t="s">
        <v>35</v>
      </c>
      <c r="E704" s="3">
        <v>358</v>
      </c>
      <c r="F704" s="1" t="s">
        <v>36</v>
      </c>
      <c r="G704" s="1" t="s">
        <v>2082</v>
      </c>
      <c r="H704" s="4">
        <v>2340</v>
      </c>
      <c r="I704" s="1" t="s">
        <v>928</v>
      </c>
      <c r="J704" s="1" t="s">
        <v>929</v>
      </c>
      <c r="K704" s="1" t="s">
        <v>40</v>
      </c>
      <c r="L704" s="1" t="s">
        <v>225</v>
      </c>
      <c r="M704" s="1" t="s">
        <v>930</v>
      </c>
      <c r="N704" s="1" t="s">
        <v>41</v>
      </c>
      <c r="O704" s="1" t="s">
        <v>2077</v>
      </c>
      <c r="P704" s="3">
        <v>469</v>
      </c>
      <c r="R704" s="1" t="s">
        <v>2083</v>
      </c>
      <c r="S704" s="1" t="s">
        <v>44</v>
      </c>
      <c r="T704" s="1" t="s">
        <v>932</v>
      </c>
      <c r="V704" s="1" t="s">
        <v>46</v>
      </c>
      <c r="W704" s="1" t="s">
        <v>47</v>
      </c>
      <c r="X704" s="1" t="s">
        <v>1775</v>
      </c>
      <c r="AB704" s="4">
        <v>2340</v>
      </c>
      <c r="AC704" s="4">
        <v>514.79999999999995</v>
      </c>
      <c r="AF704" s="1" t="s">
        <v>695</v>
      </c>
      <c r="AI704" s="9">
        <f t="shared" si="60"/>
        <v>44489</v>
      </c>
      <c r="AJ704" s="9">
        <f t="shared" si="61"/>
        <v>44460</v>
      </c>
      <c r="AK704" s="9">
        <f t="shared" si="62"/>
        <v>44490</v>
      </c>
      <c r="AL704" s="9">
        <f t="shared" si="63"/>
        <v>44490</v>
      </c>
      <c r="AM704" s="10">
        <f t="shared" si="64"/>
        <v>-2</v>
      </c>
      <c r="AN704" s="11">
        <f t="shared" si="65"/>
        <v>-4680</v>
      </c>
    </row>
    <row r="705" spans="1:40" x14ac:dyDescent="0.2">
      <c r="A705" s="1" t="s">
        <v>2084</v>
      </c>
      <c r="B705" s="1" t="s">
        <v>1792</v>
      </c>
      <c r="C705" s="1" t="s">
        <v>1987</v>
      </c>
      <c r="D705" s="1" t="s">
        <v>35</v>
      </c>
      <c r="E705" s="3">
        <v>371</v>
      </c>
      <c r="F705" s="1" t="s">
        <v>36</v>
      </c>
      <c r="G705" s="1" t="s">
        <v>2085</v>
      </c>
      <c r="H705" s="4">
        <v>329.06</v>
      </c>
      <c r="I705" s="1" t="s">
        <v>928</v>
      </c>
      <c r="J705" s="1" t="s">
        <v>929</v>
      </c>
      <c r="K705" s="1" t="s">
        <v>40</v>
      </c>
      <c r="L705" s="1" t="s">
        <v>225</v>
      </c>
      <c r="M705" s="1" t="s">
        <v>930</v>
      </c>
      <c r="N705" s="1" t="s">
        <v>41</v>
      </c>
      <c r="O705" s="1" t="s">
        <v>2077</v>
      </c>
      <c r="P705" s="3">
        <v>469</v>
      </c>
      <c r="R705" s="1" t="s">
        <v>2086</v>
      </c>
      <c r="S705" s="1" t="s">
        <v>44</v>
      </c>
      <c r="T705" s="1" t="s">
        <v>932</v>
      </c>
      <c r="V705" s="1" t="s">
        <v>46</v>
      </c>
      <c r="W705" s="1" t="s">
        <v>47</v>
      </c>
      <c r="X705" s="1" t="s">
        <v>1987</v>
      </c>
      <c r="AB705" s="4">
        <v>329.06</v>
      </c>
      <c r="AC705" s="4">
        <v>72.39</v>
      </c>
      <c r="AF705" s="1" t="s">
        <v>933</v>
      </c>
      <c r="AI705" s="9">
        <f t="shared" si="60"/>
        <v>44499</v>
      </c>
      <c r="AJ705" s="9">
        <f t="shared" si="61"/>
        <v>44477</v>
      </c>
      <c r="AK705" s="9">
        <f t="shared" si="62"/>
        <v>44507</v>
      </c>
      <c r="AL705" s="9">
        <f t="shared" si="63"/>
        <v>44507</v>
      </c>
      <c r="AM705" s="10">
        <f t="shared" si="64"/>
        <v>-19</v>
      </c>
      <c r="AN705" s="11">
        <f t="shared" si="65"/>
        <v>-6252.14</v>
      </c>
    </row>
    <row r="706" spans="1:40" x14ac:dyDescent="0.2">
      <c r="A706" s="1" t="s">
        <v>2084</v>
      </c>
      <c r="B706" s="1" t="s">
        <v>1792</v>
      </c>
      <c r="C706" s="1" t="s">
        <v>1987</v>
      </c>
      <c r="D706" s="1" t="s">
        <v>35</v>
      </c>
      <c r="E706" s="3">
        <v>372</v>
      </c>
      <c r="F706" s="1" t="s">
        <v>36</v>
      </c>
      <c r="G706" s="1" t="s">
        <v>2087</v>
      </c>
      <c r="H706" s="4">
        <v>329.06</v>
      </c>
      <c r="I706" s="1" t="s">
        <v>928</v>
      </c>
      <c r="J706" s="1" t="s">
        <v>929</v>
      </c>
      <c r="K706" s="1" t="s">
        <v>40</v>
      </c>
      <c r="L706" s="1" t="s">
        <v>225</v>
      </c>
      <c r="M706" s="1" t="s">
        <v>930</v>
      </c>
      <c r="N706" s="1" t="s">
        <v>41</v>
      </c>
      <c r="O706" s="1" t="s">
        <v>2077</v>
      </c>
      <c r="P706" s="3">
        <v>469</v>
      </c>
      <c r="R706" s="1" t="s">
        <v>2088</v>
      </c>
      <c r="S706" s="1" t="s">
        <v>44</v>
      </c>
      <c r="T706" s="1" t="s">
        <v>932</v>
      </c>
      <c r="V706" s="1" t="s">
        <v>46</v>
      </c>
      <c r="W706" s="1" t="s">
        <v>47</v>
      </c>
      <c r="X706" s="1" t="s">
        <v>2021</v>
      </c>
      <c r="AB706" s="4">
        <v>329.06</v>
      </c>
      <c r="AC706" s="4">
        <v>72.39</v>
      </c>
      <c r="AF706" s="1" t="s">
        <v>933</v>
      </c>
      <c r="AI706" s="9">
        <f t="shared" si="60"/>
        <v>44499</v>
      </c>
      <c r="AJ706" s="9">
        <f t="shared" si="61"/>
        <v>44476</v>
      </c>
      <c r="AK706" s="9">
        <f t="shared" si="62"/>
        <v>44506</v>
      </c>
      <c r="AL706" s="9">
        <f t="shared" si="63"/>
        <v>44506</v>
      </c>
      <c r="AM706" s="10">
        <f t="shared" si="64"/>
        <v>-18</v>
      </c>
      <c r="AN706" s="11">
        <f t="shared" si="65"/>
        <v>-5923.08</v>
      </c>
    </row>
    <row r="707" spans="1:40" x14ac:dyDescent="0.2">
      <c r="A707" s="1" t="s">
        <v>2084</v>
      </c>
      <c r="B707" s="1" t="s">
        <v>1792</v>
      </c>
      <c r="C707" s="1" t="s">
        <v>1987</v>
      </c>
      <c r="D707" s="1" t="s">
        <v>35</v>
      </c>
      <c r="E707" s="3">
        <v>373</v>
      </c>
      <c r="F707" s="1" t="s">
        <v>36</v>
      </c>
      <c r="G707" s="1" t="s">
        <v>2089</v>
      </c>
      <c r="H707" s="4">
        <v>329.06</v>
      </c>
      <c r="I707" s="1" t="s">
        <v>928</v>
      </c>
      <c r="J707" s="1" t="s">
        <v>929</v>
      </c>
      <c r="K707" s="1" t="s">
        <v>40</v>
      </c>
      <c r="L707" s="1" t="s">
        <v>225</v>
      </c>
      <c r="M707" s="1" t="s">
        <v>930</v>
      </c>
      <c r="N707" s="1" t="s">
        <v>41</v>
      </c>
      <c r="O707" s="1" t="s">
        <v>2077</v>
      </c>
      <c r="P707" s="3">
        <v>469</v>
      </c>
      <c r="R707" s="1" t="s">
        <v>2090</v>
      </c>
      <c r="S707" s="1" t="s">
        <v>44</v>
      </c>
      <c r="T707" s="1" t="s">
        <v>932</v>
      </c>
      <c r="V707" s="1" t="s">
        <v>46</v>
      </c>
      <c r="W707" s="1" t="s">
        <v>47</v>
      </c>
      <c r="X707" s="1" t="s">
        <v>1987</v>
      </c>
      <c r="AB707" s="4">
        <v>329.06</v>
      </c>
      <c r="AC707" s="4">
        <v>72.39</v>
      </c>
      <c r="AF707" s="1" t="s">
        <v>933</v>
      </c>
      <c r="AI707" s="9">
        <f t="shared" si="60"/>
        <v>44499</v>
      </c>
      <c r="AJ707" s="9">
        <f t="shared" si="61"/>
        <v>44477</v>
      </c>
      <c r="AK707" s="9">
        <f t="shared" si="62"/>
        <v>44507</v>
      </c>
      <c r="AL707" s="9">
        <f t="shared" si="63"/>
        <v>44507</v>
      </c>
      <c r="AM707" s="10">
        <f t="shared" si="64"/>
        <v>-19</v>
      </c>
      <c r="AN707" s="11">
        <f t="shared" si="65"/>
        <v>-6252.14</v>
      </c>
    </row>
    <row r="708" spans="1:40" x14ac:dyDescent="0.2">
      <c r="A708" s="1" t="s">
        <v>2084</v>
      </c>
      <c r="B708" s="1" t="s">
        <v>1792</v>
      </c>
      <c r="C708" s="1" t="s">
        <v>1987</v>
      </c>
      <c r="D708" s="1" t="s">
        <v>35</v>
      </c>
      <c r="E708" s="3">
        <v>374</v>
      </c>
      <c r="F708" s="1" t="s">
        <v>36</v>
      </c>
      <c r="G708" s="1" t="s">
        <v>2091</v>
      </c>
      <c r="H708" s="4">
        <v>329.06</v>
      </c>
      <c r="I708" s="1" t="s">
        <v>928</v>
      </c>
      <c r="J708" s="1" t="s">
        <v>929</v>
      </c>
      <c r="K708" s="1" t="s">
        <v>40</v>
      </c>
      <c r="L708" s="1" t="s">
        <v>225</v>
      </c>
      <c r="M708" s="1" t="s">
        <v>930</v>
      </c>
      <c r="N708" s="1" t="s">
        <v>41</v>
      </c>
      <c r="O708" s="1" t="s">
        <v>2077</v>
      </c>
      <c r="P708" s="3">
        <v>469</v>
      </c>
      <c r="R708" s="1" t="s">
        <v>2092</v>
      </c>
      <c r="S708" s="1" t="s">
        <v>44</v>
      </c>
      <c r="T708" s="1" t="s">
        <v>932</v>
      </c>
      <c r="V708" s="1" t="s">
        <v>46</v>
      </c>
      <c r="W708" s="1" t="s">
        <v>47</v>
      </c>
      <c r="X708" s="1" t="s">
        <v>1987</v>
      </c>
      <c r="AB708" s="4">
        <v>329.06</v>
      </c>
      <c r="AC708" s="4">
        <v>72.39</v>
      </c>
      <c r="AF708" s="1" t="s">
        <v>933</v>
      </c>
      <c r="AI708" s="9">
        <f t="shared" ref="AI708:AI771" si="66">DATEVALUE(A708)</f>
        <v>44499</v>
      </c>
      <c r="AJ708" s="9">
        <f t="shared" ref="AJ708:AJ771" si="67">DATEVALUE(X708)</f>
        <v>44477</v>
      </c>
      <c r="AK708" s="9">
        <f t="shared" ref="AK708:AK771" si="68">30+AJ708</f>
        <v>44507</v>
      </c>
      <c r="AL708" s="9">
        <f t="shared" ref="AL708:AL771" si="69">MAX(AI708,AK708)</f>
        <v>44507</v>
      </c>
      <c r="AM708" s="10">
        <f t="shared" ref="AM708:AM771" si="70">+O708-AL708</f>
        <v>-19</v>
      </c>
      <c r="AN708" s="11">
        <f t="shared" ref="AN708:AN771" si="71">+AM708*H708</f>
        <v>-6252.14</v>
      </c>
    </row>
    <row r="709" spans="1:40" x14ac:dyDescent="0.2">
      <c r="A709" s="1" t="s">
        <v>2084</v>
      </c>
      <c r="B709" s="1" t="s">
        <v>1792</v>
      </c>
      <c r="C709" s="1" t="s">
        <v>1987</v>
      </c>
      <c r="D709" s="1" t="s">
        <v>35</v>
      </c>
      <c r="E709" s="3">
        <v>375</v>
      </c>
      <c r="F709" s="1" t="s">
        <v>36</v>
      </c>
      <c r="G709" s="1" t="s">
        <v>2093</v>
      </c>
      <c r="H709" s="4">
        <v>329.06</v>
      </c>
      <c r="I709" s="1" t="s">
        <v>928</v>
      </c>
      <c r="J709" s="1" t="s">
        <v>929</v>
      </c>
      <c r="K709" s="1" t="s">
        <v>40</v>
      </c>
      <c r="L709" s="1" t="s">
        <v>225</v>
      </c>
      <c r="M709" s="1" t="s">
        <v>930</v>
      </c>
      <c r="N709" s="1" t="s">
        <v>41</v>
      </c>
      <c r="O709" s="1" t="s">
        <v>2077</v>
      </c>
      <c r="P709" s="3">
        <v>469</v>
      </c>
      <c r="R709" s="1" t="s">
        <v>2094</v>
      </c>
      <c r="S709" s="1" t="s">
        <v>44</v>
      </c>
      <c r="T709" s="1" t="s">
        <v>932</v>
      </c>
      <c r="V709" s="1" t="s">
        <v>46</v>
      </c>
      <c r="W709" s="1" t="s">
        <v>47</v>
      </c>
      <c r="X709" s="1" t="s">
        <v>2021</v>
      </c>
      <c r="AB709" s="4">
        <v>329.06</v>
      </c>
      <c r="AC709" s="4">
        <v>72.39</v>
      </c>
      <c r="AF709" s="1" t="s">
        <v>933</v>
      </c>
      <c r="AI709" s="9">
        <f t="shared" si="66"/>
        <v>44499</v>
      </c>
      <c r="AJ709" s="9">
        <f t="shared" si="67"/>
        <v>44476</v>
      </c>
      <c r="AK709" s="9">
        <f t="shared" si="68"/>
        <v>44506</v>
      </c>
      <c r="AL709" s="9">
        <f t="shared" si="69"/>
        <v>44506</v>
      </c>
      <c r="AM709" s="10">
        <f t="shared" si="70"/>
        <v>-18</v>
      </c>
      <c r="AN709" s="11">
        <f t="shared" si="71"/>
        <v>-5923.08</v>
      </c>
    </row>
    <row r="710" spans="1:40" x14ac:dyDescent="0.2">
      <c r="A710" s="1" t="s">
        <v>2084</v>
      </c>
      <c r="B710" s="1" t="s">
        <v>1792</v>
      </c>
      <c r="C710" s="1" t="s">
        <v>1987</v>
      </c>
      <c r="D710" s="1" t="s">
        <v>35</v>
      </c>
      <c r="E710" s="3">
        <v>376</v>
      </c>
      <c r="F710" s="1" t="s">
        <v>36</v>
      </c>
      <c r="G710" s="1" t="s">
        <v>2095</v>
      </c>
      <c r="H710" s="4">
        <v>7178.53</v>
      </c>
      <c r="I710" s="1" t="s">
        <v>928</v>
      </c>
      <c r="J710" s="1" t="s">
        <v>929</v>
      </c>
      <c r="K710" s="1" t="s">
        <v>40</v>
      </c>
      <c r="L710" s="1" t="s">
        <v>225</v>
      </c>
      <c r="M710" s="1" t="s">
        <v>930</v>
      </c>
      <c r="N710" s="1" t="s">
        <v>41</v>
      </c>
      <c r="O710" s="1" t="s">
        <v>2077</v>
      </c>
      <c r="P710" s="3">
        <v>469</v>
      </c>
      <c r="R710" s="1" t="s">
        <v>2096</v>
      </c>
      <c r="S710" s="1" t="s">
        <v>44</v>
      </c>
      <c r="T710" s="1" t="s">
        <v>932</v>
      </c>
      <c r="V710" s="1" t="s">
        <v>46</v>
      </c>
      <c r="W710" s="1" t="s">
        <v>47</v>
      </c>
      <c r="X710" s="1" t="s">
        <v>1987</v>
      </c>
      <c r="AB710" s="4">
        <v>7178.53</v>
      </c>
      <c r="AC710" s="4">
        <v>1579.28</v>
      </c>
      <c r="AF710" s="1" t="s">
        <v>933</v>
      </c>
      <c r="AI710" s="9">
        <f t="shared" si="66"/>
        <v>44499</v>
      </c>
      <c r="AJ710" s="9">
        <f t="shared" si="67"/>
        <v>44477</v>
      </c>
      <c r="AK710" s="9">
        <f t="shared" si="68"/>
        <v>44507</v>
      </c>
      <c r="AL710" s="9">
        <f t="shared" si="69"/>
        <v>44507</v>
      </c>
      <c r="AM710" s="10">
        <f t="shared" si="70"/>
        <v>-19</v>
      </c>
      <c r="AN710" s="11">
        <f t="shared" si="71"/>
        <v>-136392.07</v>
      </c>
    </row>
    <row r="711" spans="1:40" x14ac:dyDescent="0.2">
      <c r="A711" s="1" t="s">
        <v>2084</v>
      </c>
      <c r="B711" s="1" t="s">
        <v>1792</v>
      </c>
      <c r="C711" s="1" t="s">
        <v>1987</v>
      </c>
      <c r="D711" s="1" t="s">
        <v>35</v>
      </c>
      <c r="E711" s="3">
        <v>377</v>
      </c>
      <c r="F711" s="1" t="s">
        <v>36</v>
      </c>
      <c r="G711" s="1" t="s">
        <v>2097</v>
      </c>
      <c r="H711" s="4">
        <v>7178.53</v>
      </c>
      <c r="I711" s="1" t="s">
        <v>928</v>
      </c>
      <c r="J711" s="1" t="s">
        <v>929</v>
      </c>
      <c r="K711" s="1" t="s">
        <v>40</v>
      </c>
      <c r="L711" s="1" t="s">
        <v>225</v>
      </c>
      <c r="M711" s="1" t="s">
        <v>930</v>
      </c>
      <c r="N711" s="1" t="s">
        <v>41</v>
      </c>
      <c r="O711" s="1" t="s">
        <v>2077</v>
      </c>
      <c r="P711" s="3">
        <v>469</v>
      </c>
      <c r="R711" s="1" t="s">
        <v>2098</v>
      </c>
      <c r="S711" s="1" t="s">
        <v>44</v>
      </c>
      <c r="T711" s="1" t="s">
        <v>932</v>
      </c>
      <c r="V711" s="1" t="s">
        <v>46</v>
      </c>
      <c r="W711" s="1" t="s">
        <v>47</v>
      </c>
      <c r="X711" s="1" t="s">
        <v>2021</v>
      </c>
      <c r="AB711" s="4">
        <v>7178.53</v>
      </c>
      <c r="AC711" s="4">
        <v>1579.28</v>
      </c>
      <c r="AF711" s="1" t="s">
        <v>933</v>
      </c>
      <c r="AI711" s="9">
        <f t="shared" si="66"/>
        <v>44499</v>
      </c>
      <c r="AJ711" s="9">
        <f t="shared" si="67"/>
        <v>44476</v>
      </c>
      <c r="AK711" s="9">
        <f t="shared" si="68"/>
        <v>44506</v>
      </c>
      <c r="AL711" s="9">
        <f t="shared" si="69"/>
        <v>44506</v>
      </c>
      <c r="AM711" s="10">
        <f t="shared" si="70"/>
        <v>-18</v>
      </c>
      <c r="AN711" s="11">
        <f t="shared" si="71"/>
        <v>-129213.54</v>
      </c>
    </row>
    <row r="712" spans="1:40" x14ac:dyDescent="0.2">
      <c r="A712" s="1" t="s">
        <v>2084</v>
      </c>
      <c r="B712" s="1" t="s">
        <v>1792</v>
      </c>
      <c r="C712" s="1" t="s">
        <v>1987</v>
      </c>
      <c r="D712" s="1" t="s">
        <v>35</v>
      </c>
      <c r="E712" s="3">
        <v>378</v>
      </c>
      <c r="F712" s="1" t="s">
        <v>36</v>
      </c>
      <c r="G712" s="1" t="s">
        <v>2099</v>
      </c>
      <c r="H712" s="4">
        <v>7178.53</v>
      </c>
      <c r="I712" s="1" t="s">
        <v>928</v>
      </c>
      <c r="J712" s="1" t="s">
        <v>929</v>
      </c>
      <c r="K712" s="1" t="s">
        <v>40</v>
      </c>
      <c r="L712" s="1" t="s">
        <v>225</v>
      </c>
      <c r="M712" s="1" t="s">
        <v>930</v>
      </c>
      <c r="N712" s="1" t="s">
        <v>41</v>
      </c>
      <c r="O712" s="1" t="s">
        <v>2077</v>
      </c>
      <c r="P712" s="3">
        <v>469</v>
      </c>
      <c r="R712" s="1" t="s">
        <v>2100</v>
      </c>
      <c r="S712" s="1" t="s">
        <v>44</v>
      </c>
      <c r="T712" s="1" t="s">
        <v>932</v>
      </c>
      <c r="V712" s="1" t="s">
        <v>46</v>
      </c>
      <c r="W712" s="1" t="s">
        <v>47</v>
      </c>
      <c r="X712" s="1" t="s">
        <v>1987</v>
      </c>
      <c r="AB712" s="4">
        <v>7178.53</v>
      </c>
      <c r="AC712" s="4">
        <v>1579.28</v>
      </c>
      <c r="AF712" s="1" t="s">
        <v>933</v>
      </c>
      <c r="AI712" s="9">
        <f t="shared" si="66"/>
        <v>44499</v>
      </c>
      <c r="AJ712" s="9">
        <f t="shared" si="67"/>
        <v>44477</v>
      </c>
      <c r="AK712" s="9">
        <f t="shared" si="68"/>
        <v>44507</v>
      </c>
      <c r="AL712" s="9">
        <f t="shared" si="69"/>
        <v>44507</v>
      </c>
      <c r="AM712" s="10">
        <f t="shared" si="70"/>
        <v>-19</v>
      </c>
      <c r="AN712" s="11">
        <f t="shared" si="71"/>
        <v>-136392.07</v>
      </c>
    </row>
    <row r="713" spans="1:40" x14ac:dyDescent="0.2">
      <c r="A713" s="1" t="s">
        <v>2084</v>
      </c>
      <c r="B713" s="1" t="s">
        <v>1792</v>
      </c>
      <c r="C713" s="1" t="s">
        <v>1987</v>
      </c>
      <c r="D713" s="1" t="s">
        <v>35</v>
      </c>
      <c r="E713" s="3">
        <v>379</v>
      </c>
      <c r="F713" s="1" t="s">
        <v>36</v>
      </c>
      <c r="G713" s="1" t="s">
        <v>2101</v>
      </c>
      <c r="H713" s="4">
        <v>7178.53</v>
      </c>
      <c r="I713" s="1" t="s">
        <v>928</v>
      </c>
      <c r="J713" s="1" t="s">
        <v>929</v>
      </c>
      <c r="K713" s="1" t="s">
        <v>40</v>
      </c>
      <c r="L713" s="1" t="s">
        <v>225</v>
      </c>
      <c r="M713" s="1" t="s">
        <v>930</v>
      </c>
      <c r="N713" s="1" t="s">
        <v>41</v>
      </c>
      <c r="O713" s="1" t="s">
        <v>2077</v>
      </c>
      <c r="P713" s="3">
        <v>469</v>
      </c>
      <c r="R713" s="1" t="s">
        <v>2102</v>
      </c>
      <c r="S713" s="1" t="s">
        <v>44</v>
      </c>
      <c r="T713" s="1" t="s">
        <v>932</v>
      </c>
      <c r="V713" s="1" t="s">
        <v>46</v>
      </c>
      <c r="W713" s="1" t="s">
        <v>47</v>
      </c>
      <c r="X713" s="1" t="s">
        <v>2021</v>
      </c>
      <c r="AB713" s="4">
        <v>7178.53</v>
      </c>
      <c r="AC713" s="4">
        <v>1579.28</v>
      </c>
      <c r="AF713" s="1" t="s">
        <v>933</v>
      </c>
      <c r="AI713" s="9">
        <f t="shared" si="66"/>
        <v>44499</v>
      </c>
      <c r="AJ713" s="9">
        <f t="shared" si="67"/>
        <v>44476</v>
      </c>
      <c r="AK713" s="9">
        <f t="shared" si="68"/>
        <v>44506</v>
      </c>
      <c r="AL713" s="9">
        <f t="shared" si="69"/>
        <v>44506</v>
      </c>
      <c r="AM713" s="10">
        <f t="shared" si="70"/>
        <v>-18</v>
      </c>
      <c r="AN713" s="11">
        <f t="shared" si="71"/>
        <v>-129213.54</v>
      </c>
    </row>
    <row r="714" spans="1:40" x14ac:dyDescent="0.2">
      <c r="A714" s="1" t="s">
        <v>2084</v>
      </c>
      <c r="B714" s="1" t="s">
        <v>1792</v>
      </c>
      <c r="C714" s="1" t="s">
        <v>1987</v>
      </c>
      <c r="D714" s="1" t="s">
        <v>35</v>
      </c>
      <c r="E714" s="3">
        <v>380</v>
      </c>
      <c r="F714" s="1" t="s">
        <v>36</v>
      </c>
      <c r="G714" s="1" t="s">
        <v>2103</v>
      </c>
      <c r="H714" s="4">
        <v>7178.53</v>
      </c>
      <c r="I714" s="1" t="s">
        <v>928</v>
      </c>
      <c r="J714" s="1" t="s">
        <v>929</v>
      </c>
      <c r="K714" s="1" t="s">
        <v>40</v>
      </c>
      <c r="L714" s="1" t="s">
        <v>225</v>
      </c>
      <c r="M714" s="1" t="s">
        <v>930</v>
      </c>
      <c r="N714" s="1" t="s">
        <v>41</v>
      </c>
      <c r="O714" s="1" t="s">
        <v>2077</v>
      </c>
      <c r="P714" s="3">
        <v>469</v>
      </c>
      <c r="R714" s="1" t="s">
        <v>2104</v>
      </c>
      <c r="S714" s="1" t="s">
        <v>44</v>
      </c>
      <c r="T714" s="1" t="s">
        <v>932</v>
      </c>
      <c r="V714" s="1" t="s">
        <v>46</v>
      </c>
      <c r="W714" s="1" t="s">
        <v>47</v>
      </c>
      <c r="X714" s="1" t="s">
        <v>1987</v>
      </c>
      <c r="AB714" s="4">
        <v>7178.53</v>
      </c>
      <c r="AC714" s="4">
        <v>1579.28</v>
      </c>
      <c r="AF714" s="1" t="s">
        <v>933</v>
      </c>
      <c r="AI714" s="9">
        <f t="shared" si="66"/>
        <v>44499</v>
      </c>
      <c r="AJ714" s="9">
        <f t="shared" si="67"/>
        <v>44477</v>
      </c>
      <c r="AK714" s="9">
        <f t="shared" si="68"/>
        <v>44507</v>
      </c>
      <c r="AL714" s="9">
        <f t="shared" si="69"/>
        <v>44507</v>
      </c>
      <c r="AM714" s="10">
        <f t="shared" si="70"/>
        <v>-19</v>
      </c>
      <c r="AN714" s="11">
        <f t="shared" si="71"/>
        <v>-136392.07</v>
      </c>
    </row>
    <row r="715" spans="1:40" hidden="1" x14ac:dyDescent="0.2">
      <c r="A715" s="1" t="s">
        <v>2077</v>
      </c>
      <c r="B715" s="1" t="s">
        <v>2077</v>
      </c>
      <c r="C715" s="1" t="s">
        <v>2077</v>
      </c>
      <c r="D715" s="1" t="s">
        <v>78</v>
      </c>
      <c r="E715" s="3">
        <v>20247</v>
      </c>
      <c r="F715" s="1" t="s">
        <v>77</v>
      </c>
      <c r="G715" s="1" t="s">
        <v>78</v>
      </c>
      <c r="H715" s="4">
        <v>2</v>
      </c>
      <c r="I715" s="1" t="s">
        <v>202</v>
      </c>
      <c r="J715" s="1" t="s">
        <v>203</v>
      </c>
      <c r="K715" s="1" t="s">
        <v>204</v>
      </c>
      <c r="N715" s="1" t="s">
        <v>460</v>
      </c>
      <c r="O715" s="1" t="s">
        <v>2077</v>
      </c>
      <c r="P715" s="3">
        <v>471</v>
      </c>
      <c r="R715" s="1" t="s">
        <v>2105</v>
      </c>
      <c r="S715" s="1" t="s">
        <v>44</v>
      </c>
      <c r="T715" s="1" t="s">
        <v>207</v>
      </c>
      <c r="X715" s="1" t="s">
        <v>1841</v>
      </c>
      <c r="Y715" s="1" t="s">
        <v>2106</v>
      </c>
      <c r="AA715" s="1" t="s">
        <v>2107</v>
      </c>
      <c r="AB715" s="4">
        <v>0</v>
      </c>
      <c r="AC715" s="4">
        <v>0</v>
      </c>
      <c r="AI715" s="9">
        <f t="shared" si="66"/>
        <v>44488</v>
      </c>
      <c r="AJ715" s="9">
        <f t="shared" si="67"/>
        <v>44448</v>
      </c>
      <c r="AK715" s="9">
        <f t="shared" si="68"/>
        <v>44478</v>
      </c>
      <c r="AL715" s="9">
        <f t="shared" si="69"/>
        <v>44488</v>
      </c>
      <c r="AM715" s="10">
        <f t="shared" si="70"/>
        <v>0</v>
      </c>
      <c r="AN715" s="11">
        <f t="shared" si="71"/>
        <v>0</v>
      </c>
    </row>
    <row r="716" spans="1:40" hidden="1" x14ac:dyDescent="0.2">
      <c r="A716" s="1" t="s">
        <v>2077</v>
      </c>
      <c r="B716" s="1" t="s">
        <v>2077</v>
      </c>
      <c r="C716" s="1" t="s">
        <v>2077</v>
      </c>
      <c r="D716" s="1" t="s">
        <v>78</v>
      </c>
      <c r="E716" s="3">
        <v>20245</v>
      </c>
      <c r="F716" s="1" t="s">
        <v>77</v>
      </c>
      <c r="G716" s="1" t="s">
        <v>78</v>
      </c>
      <c r="H716" s="4">
        <v>28784.52</v>
      </c>
      <c r="I716" s="1" t="s">
        <v>372</v>
      </c>
      <c r="N716" s="1" t="s">
        <v>373</v>
      </c>
      <c r="O716" s="1" t="s">
        <v>2079</v>
      </c>
      <c r="P716" s="3">
        <v>470</v>
      </c>
      <c r="R716" s="1" t="s">
        <v>2108</v>
      </c>
      <c r="S716" s="1" t="s">
        <v>44</v>
      </c>
      <c r="X716" s="1" t="s">
        <v>1861</v>
      </c>
      <c r="AB716" s="4">
        <v>0</v>
      </c>
      <c r="AC716" s="4">
        <v>0</v>
      </c>
      <c r="AI716" s="9">
        <f t="shared" si="66"/>
        <v>44488</v>
      </c>
      <c r="AJ716" s="9">
        <f t="shared" si="67"/>
        <v>44449</v>
      </c>
      <c r="AK716" s="9">
        <f t="shared" si="68"/>
        <v>44479</v>
      </c>
      <c r="AL716" s="9">
        <f t="shared" si="69"/>
        <v>44488</v>
      </c>
      <c r="AM716" s="10">
        <f t="shared" si="70"/>
        <v>1</v>
      </c>
      <c r="AN716" s="11">
        <f t="shared" si="71"/>
        <v>28784.52</v>
      </c>
    </row>
    <row r="717" spans="1:40" hidden="1" x14ac:dyDescent="0.2">
      <c r="A717" s="1" t="s">
        <v>2077</v>
      </c>
      <c r="B717" s="1" t="s">
        <v>2077</v>
      </c>
      <c r="C717" s="1" t="s">
        <v>2077</v>
      </c>
      <c r="D717" s="1" t="s">
        <v>78</v>
      </c>
      <c r="E717" s="3">
        <v>20246</v>
      </c>
      <c r="F717" s="1" t="s">
        <v>77</v>
      </c>
      <c r="G717" s="1" t="s">
        <v>78</v>
      </c>
      <c r="H717" s="4">
        <v>749.06</v>
      </c>
      <c r="I717" s="1" t="s">
        <v>372</v>
      </c>
      <c r="N717" s="1" t="s">
        <v>373</v>
      </c>
      <c r="O717" s="1" t="s">
        <v>2079</v>
      </c>
      <c r="P717" s="3">
        <v>470</v>
      </c>
      <c r="R717" s="1" t="s">
        <v>2109</v>
      </c>
      <c r="S717" s="1" t="s">
        <v>44</v>
      </c>
      <c r="X717" s="1" t="s">
        <v>1861</v>
      </c>
      <c r="AB717" s="4">
        <v>0</v>
      </c>
      <c r="AC717" s="4">
        <v>0</v>
      </c>
      <c r="AI717" s="9">
        <f t="shared" si="66"/>
        <v>44488</v>
      </c>
      <c r="AJ717" s="9">
        <f t="shared" si="67"/>
        <v>44449</v>
      </c>
      <c r="AK717" s="9">
        <f t="shared" si="68"/>
        <v>44479</v>
      </c>
      <c r="AL717" s="9">
        <f t="shared" si="69"/>
        <v>44488</v>
      </c>
      <c r="AM717" s="10">
        <f t="shared" si="70"/>
        <v>1</v>
      </c>
      <c r="AN717" s="11">
        <f t="shared" si="71"/>
        <v>749.06</v>
      </c>
    </row>
    <row r="718" spans="1:40" hidden="1" x14ac:dyDescent="0.2">
      <c r="A718" s="1" t="s">
        <v>2077</v>
      </c>
      <c r="B718" s="1" t="s">
        <v>2077</v>
      </c>
      <c r="C718" s="1" t="s">
        <v>2077</v>
      </c>
      <c r="D718" s="1" t="s">
        <v>78</v>
      </c>
      <c r="E718" s="3">
        <v>20248</v>
      </c>
      <c r="F718" s="1" t="s">
        <v>77</v>
      </c>
      <c r="G718" s="1" t="s">
        <v>78</v>
      </c>
      <c r="H718" s="4">
        <v>132.4</v>
      </c>
      <c r="I718" s="1" t="s">
        <v>2110</v>
      </c>
      <c r="K718" s="1" t="s">
        <v>147</v>
      </c>
      <c r="N718" s="1" t="s">
        <v>41</v>
      </c>
      <c r="O718" s="1" t="s">
        <v>2111</v>
      </c>
      <c r="P718" s="3">
        <v>472</v>
      </c>
      <c r="R718" s="1" t="s">
        <v>2112</v>
      </c>
      <c r="S718" s="1" t="s">
        <v>44</v>
      </c>
      <c r="X718" s="1" t="s">
        <v>2002</v>
      </c>
      <c r="AB718" s="4">
        <v>0</v>
      </c>
      <c r="AC718" s="4">
        <v>0</v>
      </c>
      <c r="AI718" s="9">
        <f t="shared" si="66"/>
        <v>44488</v>
      </c>
      <c r="AJ718" s="9">
        <f t="shared" si="67"/>
        <v>44473</v>
      </c>
      <c r="AK718" s="9">
        <f t="shared" si="68"/>
        <v>44503</v>
      </c>
      <c r="AL718" s="9">
        <f t="shared" si="69"/>
        <v>44503</v>
      </c>
      <c r="AM718" s="10">
        <f t="shared" si="70"/>
        <v>-13</v>
      </c>
      <c r="AN718" s="11">
        <f t="shared" si="71"/>
        <v>-1721.2</v>
      </c>
    </row>
    <row r="719" spans="1:40" x14ac:dyDescent="0.2">
      <c r="A719" s="1" t="s">
        <v>2113</v>
      </c>
      <c r="B719" s="1" t="s">
        <v>2006</v>
      </c>
      <c r="C719" s="1" t="s">
        <v>1973</v>
      </c>
      <c r="D719" s="1" t="s">
        <v>35</v>
      </c>
      <c r="E719" s="3">
        <v>55</v>
      </c>
      <c r="F719" s="1" t="s">
        <v>77</v>
      </c>
      <c r="G719" s="1" t="s">
        <v>1172</v>
      </c>
      <c r="H719" s="4">
        <v>324.7</v>
      </c>
      <c r="I719" s="1" t="s">
        <v>1122</v>
      </c>
      <c r="J719" s="1" t="s">
        <v>1123</v>
      </c>
      <c r="K719" s="1" t="s">
        <v>147</v>
      </c>
      <c r="N719" s="1" t="s">
        <v>41</v>
      </c>
      <c r="O719" s="1" t="s">
        <v>2114</v>
      </c>
      <c r="P719" s="3">
        <v>476</v>
      </c>
      <c r="R719" s="1" t="s">
        <v>2115</v>
      </c>
      <c r="S719" s="1" t="s">
        <v>44</v>
      </c>
      <c r="T719" s="1" t="s">
        <v>1126</v>
      </c>
      <c r="V719" s="1" t="s">
        <v>65</v>
      </c>
      <c r="W719" s="1" t="s">
        <v>66</v>
      </c>
      <c r="X719" s="1" t="s">
        <v>1973</v>
      </c>
      <c r="AB719" s="4">
        <v>324.7</v>
      </c>
      <c r="AC719" s="4">
        <v>0</v>
      </c>
      <c r="AF719" s="1" t="s">
        <v>1127</v>
      </c>
      <c r="AI719" s="9">
        <f t="shared" si="66"/>
        <v>44505</v>
      </c>
      <c r="AJ719" s="9">
        <f t="shared" si="67"/>
        <v>44475</v>
      </c>
      <c r="AK719" s="9">
        <f t="shared" si="68"/>
        <v>44505</v>
      </c>
      <c r="AL719" s="9">
        <f t="shared" si="69"/>
        <v>44505</v>
      </c>
      <c r="AM719" s="10">
        <f t="shared" si="70"/>
        <v>-14</v>
      </c>
      <c r="AN719" s="11">
        <f t="shared" si="71"/>
        <v>-4545.8</v>
      </c>
    </row>
    <row r="720" spans="1:40" x14ac:dyDescent="0.2">
      <c r="A720" s="1" t="s">
        <v>2107</v>
      </c>
      <c r="B720" s="1" t="s">
        <v>2107</v>
      </c>
      <c r="C720" s="1" t="s">
        <v>2107</v>
      </c>
      <c r="D720" s="1" t="s">
        <v>35</v>
      </c>
      <c r="E720" s="3">
        <v>57</v>
      </c>
      <c r="F720" s="1" t="s">
        <v>77</v>
      </c>
      <c r="G720" s="1" t="s">
        <v>764</v>
      </c>
      <c r="H720" s="4">
        <v>4008</v>
      </c>
      <c r="I720" s="1" t="s">
        <v>100</v>
      </c>
      <c r="J720" s="1" t="s">
        <v>101</v>
      </c>
      <c r="K720" s="1" t="s">
        <v>102</v>
      </c>
      <c r="N720" s="1" t="s">
        <v>41</v>
      </c>
      <c r="O720" s="1" t="s">
        <v>2114</v>
      </c>
      <c r="P720" s="3">
        <v>474</v>
      </c>
      <c r="R720" s="1" t="s">
        <v>2116</v>
      </c>
      <c r="S720" s="1" t="s">
        <v>44</v>
      </c>
      <c r="V720" s="1" t="s">
        <v>46</v>
      </c>
      <c r="W720" s="1" t="s">
        <v>47</v>
      </c>
      <c r="X720" s="1" t="s">
        <v>2107</v>
      </c>
      <c r="AB720" s="4">
        <v>3900</v>
      </c>
      <c r="AC720" s="4">
        <v>858</v>
      </c>
      <c r="AF720" s="1" t="s">
        <v>105</v>
      </c>
      <c r="AI720" s="9">
        <f t="shared" si="66"/>
        <v>44484</v>
      </c>
      <c r="AJ720" s="9">
        <f t="shared" si="67"/>
        <v>44484</v>
      </c>
      <c r="AK720" s="9">
        <f t="shared" si="68"/>
        <v>44514</v>
      </c>
      <c r="AL720" s="9">
        <f t="shared" si="69"/>
        <v>44514</v>
      </c>
      <c r="AM720" s="10">
        <f t="shared" si="70"/>
        <v>-23</v>
      </c>
      <c r="AN720" s="11">
        <f t="shared" si="71"/>
        <v>-92184</v>
      </c>
    </row>
    <row r="721" spans="1:40" x14ac:dyDescent="0.2">
      <c r="A721" s="1" t="s">
        <v>2117</v>
      </c>
      <c r="B721" s="1" t="s">
        <v>2077</v>
      </c>
      <c r="C721" s="1" t="s">
        <v>2077</v>
      </c>
      <c r="D721" s="1" t="s">
        <v>35</v>
      </c>
      <c r="E721" s="3">
        <v>58</v>
      </c>
      <c r="F721" s="1" t="s">
        <v>77</v>
      </c>
      <c r="G721" s="1" t="s">
        <v>1252</v>
      </c>
      <c r="H721" s="4">
        <v>512.70000000000005</v>
      </c>
      <c r="I721" s="1" t="s">
        <v>1122</v>
      </c>
      <c r="J721" s="1" t="s">
        <v>1123</v>
      </c>
      <c r="K721" s="1" t="s">
        <v>147</v>
      </c>
      <c r="N721" s="1" t="s">
        <v>41</v>
      </c>
      <c r="O721" s="1" t="s">
        <v>2114</v>
      </c>
      <c r="P721" s="3">
        <v>476</v>
      </c>
      <c r="R721" s="1" t="s">
        <v>2118</v>
      </c>
      <c r="S721" s="1" t="s">
        <v>44</v>
      </c>
      <c r="T721" s="1" t="s">
        <v>1126</v>
      </c>
      <c r="V721" s="1" t="s">
        <v>65</v>
      </c>
      <c r="W721" s="1" t="s">
        <v>66</v>
      </c>
      <c r="X721" s="1" t="s">
        <v>2077</v>
      </c>
      <c r="AB721" s="4">
        <v>512.70000000000005</v>
      </c>
      <c r="AC721" s="4">
        <v>0</v>
      </c>
      <c r="AF721" s="1" t="s">
        <v>1127</v>
      </c>
      <c r="AI721" s="9">
        <f t="shared" si="66"/>
        <v>44519</v>
      </c>
      <c r="AJ721" s="9">
        <f t="shared" si="67"/>
        <v>44488</v>
      </c>
      <c r="AK721" s="9">
        <f t="shared" si="68"/>
        <v>44518</v>
      </c>
      <c r="AL721" s="9">
        <f t="shared" si="69"/>
        <v>44519</v>
      </c>
      <c r="AM721" s="10">
        <f t="shared" si="70"/>
        <v>-28</v>
      </c>
      <c r="AN721" s="11">
        <f t="shared" si="71"/>
        <v>-14355.600000000002</v>
      </c>
    </row>
    <row r="722" spans="1:40" x14ac:dyDescent="0.2">
      <c r="A722" s="1" t="s">
        <v>2079</v>
      </c>
      <c r="B722" s="1" t="s">
        <v>1924</v>
      </c>
      <c r="C722" s="1" t="s">
        <v>1775</v>
      </c>
      <c r="D722" s="1" t="s">
        <v>35</v>
      </c>
      <c r="E722" s="3">
        <v>361</v>
      </c>
      <c r="F722" s="1" t="s">
        <v>36</v>
      </c>
      <c r="G722" s="1" t="s">
        <v>2119</v>
      </c>
      <c r="H722" s="4">
        <v>212.52</v>
      </c>
      <c r="I722" s="1" t="s">
        <v>812</v>
      </c>
      <c r="J722" s="1" t="s">
        <v>813</v>
      </c>
      <c r="K722" s="1" t="s">
        <v>814</v>
      </c>
      <c r="L722" s="1" t="s">
        <v>815</v>
      </c>
      <c r="M722" s="1" t="s">
        <v>816</v>
      </c>
      <c r="N722" s="1" t="s">
        <v>41</v>
      </c>
      <c r="O722" s="1" t="s">
        <v>2114</v>
      </c>
      <c r="P722" s="3">
        <v>473</v>
      </c>
      <c r="R722" s="1" t="s">
        <v>2120</v>
      </c>
      <c r="S722" s="1" t="s">
        <v>44</v>
      </c>
      <c r="T722" s="1" t="s">
        <v>819</v>
      </c>
      <c r="V722" s="1" t="s">
        <v>65</v>
      </c>
      <c r="W722" s="1" t="s">
        <v>66</v>
      </c>
      <c r="X722" s="1" t="s">
        <v>1775</v>
      </c>
      <c r="AB722" s="4">
        <v>212.52</v>
      </c>
      <c r="AC722" s="4">
        <v>46.75</v>
      </c>
      <c r="AF722" s="1" t="s">
        <v>441</v>
      </c>
      <c r="AI722" s="9">
        <f t="shared" si="66"/>
        <v>44489</v>
      </c>
      <c r="AJ722" s="9">
        <f t="shared" si="67"/>
        <v>44460</v>
      </c>
      <c r="AK722" s="9">
        <f t="shared" si="68"/>
        <v>44490</v>
      </c>
      <c r="AL722" s="9">
        <f t="shared" si="69"/>
        <v>44490</v>
      </c>
      <c r="AM722" s="10">
        <f t="shared" si="70"/>
        <v>1</v>
      </c>
      <c r="AN722" s="11">
        <f t="shared" si="71"/>
        <v>212.52</v>
      </c>
    </row>
    <row r="723" spans="1:40" x14ac:dyDescent="0.2">
      <c r="A723" s="1" t="s">
        <v>1984</v>
      </c>
      <c r="B723" s="1" t="s">
        <v>1792</v>
      </c>
      <c r="C723" s="1" t="s">
        <v>1987</v>
      </c>
      <c r="D723" s="1" t="s">
        <v>35</v>
      </c>
      <c r="E723" s="3">
        <v>388</v>
      </c>
      <c r="F723" s="1" t="s">
        <v>36</v>
      </c>
      <c r="G723" s="1" t="s">
        <v>2121</v>
      </c>
      <c r="H723" s="4">
        <v>374.25</v>
      </c>
      <c r="I723" s="1" t="s">
        <v>1298</v>
      </c>
      <c r="J723" s="1" t="s">
        <v>1299</v>
      </c>
      <c r="K723" s="1" t="s">
        <v>1300</v>
      </c>
      <c r="L723" s="1" t="s">
        <v>1301</v>
      </c>
      <c r="M723" s="1" t="s">
        <v>1302</v>
      </c>
      <c r="N723" s="1" t="s">
        <v>41</v>
      </c>
      <c r="O723" s="1" t="s">
        <v>2114</v>
      </c>
      <c r="P723" s="3">
        <v>475</v>
      </c>
      <c r="R723" s="1" t="s">
        <v>2122</v>
      </c>
      <c r="S723" s="1" t="s">
        <v>44</v>
      </c>
      <c r="T723" s="1" t="s">
        <v>1304</v>
      </c>
      <c r="V723" s="1" t="s">
        <v>65</v>
      </c>
      <c r="W723" s="1" t="s">
        <v>66</v>
      </c>
      <c r="X723" s="1" t="s">
        <v>1987</v>
      </c>
      <c r="AB723" s="4">
        <v>374.25</v>
      </c>
      <c r="AC723" s="4">
        <v>82.34</v>
      </c>
      <c r="AF723" s="1" t="s">
        <v>441</v>
      </c>
      <c r="AI723" s="9">
        <f t="shared" si="66"/>
        <v>44500</v>
      </c>
      <c r="AJ723" s="9">
        <f t="shared" si="67"/>
        <v>44477</v>
      </c>
      <c r="AK723" s="9">
        <f t="shared" si="68"/>
        <v>44507</v>
      </c>
      <c r="AL723" s="9">
        <f t="shared" si="69"/>
        <v>44507</v>
      </c>
      <c r="AM723" s="10">
        <f t="shared" si="70"/>
        <v>-16</v>
      </c>
      <c r="AN723" s="11">
        <f t="shared" si="71"/>
        <v>-5988</v>
      </c>
    </row>
    <row r="724" spans="1:40" x14ac:dyDescent="0.2">
      <c r="A724" s="1" t="s">
        <v>2123</v>
      </c>
      <c r="B724" s="1" t="s">
        <v>1973</v>
      </c>
      <c r="C724" s="1" t="s">
        <v>1987</v>
      </c>
      <c r="D724" s="1" t="s">
        <v>35</v>
      </c>
      <c r="E724" s="3">
        <v>389</v>
      </c>
      <c r="F724" s="1" t="s">
        <v>36</v>
      </c>
      <c r="G724" s="1" t="s">
        <v>2124</v>
      </c>
      <c r="H724" s="4">
        <v>421.42</v>
      </c>
      <c r="I724" s="1" t="s">
        <v>812</v>
      </c>
      <c r="J724" s="1" t="s">
        <v>813</v>
      </c>
      <c r="K724" s="1" t="s">
        <v>814</v>
      </c>
      <c r="L724" s="1" t="s">
        <v>815</v>
      </c>
      <c r="M724" s="1" t="s">
        <v>816</v>
      </c>
      <c r="N724" s="1" t="s">
        <v>41</v>
      </c>
      <c r="O724" s="1" t="s">
        <v>2114</v>
      </c>
      <c r="P724" s="3">
        <v>473</v>
      </c>
      <c r="R724" s="1" t="s">
        <v>2125</v>
      </c>
      <c r="S724" s="1" t="s">
        <v>44</v>
      </c>
      <c r="T724" s="1" t="s">
        <v>819</v>
      </c>
      <c r="V724" s="1" t="s">
        <v>65</v>
      </c>
      <c r="W724" s="1" t="s">
        <v>66</v>
      </c>
      <c r="X724" s="1" t="s">
        <v>2021</v>
      </c>
      <c r="AB724" s="4">
        <v>421.42</v>
      </c>
      <c r="AC724" s="4">
        <v>92.71</v>
      </c>
      <c r="AF724" s="1" t="s">
        <v>441</v>
      </c>
      <c r="AI724" s="9">
        <f t="shared" si="66"/>
        <v>44506</v>
      </c>
      <c r="AJ724" s="9">
        <f t="shared" si="67"/>
        <v>44476</v>
      </c>
      <c r="AK724" s="9">
        <f t="shared" si="68"/>
        <v>44506</v>
      </c>
      <c r="AL724" s="9">
        <f t="shared" si="69"/>
        <v>44506</v>
      </c>
      <c r="AM724" s="10">
        <f t="shared" si="70"/>
        <v>-15</v>
      </c>
      <c r="AN724" s="11">
        <f t="shared" si="71"/>
        <v>-6321.3</v>
      </c>
    </row>
    <row r="725" spans="1:40" hidden="1" x14ac:dyDescent="0.2">
      <c r="A725" s="1" t="s">
        <v>2111</v>
      </c>
      <c r="B725" s="1" t="s">
        <v>2111</v>
      </c>
      <c r="C725" s="1" t="s">
        <v>2111</v>
      </c>
      <c r="D725" s="1" t="s">
        <v>78</v>
      </c>
      <c r="E725" s="3">
        <v>20249</v>
      </c>
      <c r="F725" s="1" t="s">
        <v>77</v>
      </c>
      <c r="G725" s="1" t="s">
        <v>78</v>
      </c>
      <c r="H725" s="4">
        <v>400</v>
      </c>
      <c r="I725" s="1" t="s">
        <v>127</v>
      </c>
      <c r="K725" s="1" t="s">
        <v>102</v>
      </c>
      <c r="N725" s="1" t="s">
        <v>116</v>
      </c>
      <c r="O725" s="1" t="s">
        <v>2114</v>
      </c>
      <c r="P725" s="3">
        <v>477</v>
      </c>
      <c r="R725" s="1" t="s">
        <v>1653</v>
      </c>
      <c r="S725" s="1" t="s">
        <v>44</v>
      </c>
      <c r="X725" s="1" t="s">
        <v>1384</v>
      </c>
      <c r="AB725" s="4">
        <v>0</v>
      </c>
      <c r="AC725" s="4">
        <v>0</v>
      </c>
      <c r="AI725" s="9">
        <f t="shared" si="66"/>
        <v>44490</v>
      </c>
      <c r="AJ725" s="9">
        <f t="shared" si="67"/>
        <v>44358</v>
      </c>
      <c r="AK725" s="9">
        <f t="shared" si="68"/>
        <v>44388</v>
      </c>
      <c r="AL725" s="9">
        <f t="shared" si="69"/>
        <v>44490</v>
      </c>
      <c r="AM725" s="10">
        <f t="shared" si="70"/>
        <v>1</v>
      </c>
      <c r="AN725" s="11">
        <f t="shared" si="71"/>
        <v>400</v>
      </c>
    </row>
    <row r="726" spans="1:40" x14ac:dyDescent="0.2">
      <c r="A726" s="1" t="s">
        <v>2126</v>
      </c>
      <c r="B726" s="1" t="s">
        <v>1792</v>
      </c>
      <c r="C726" s="1" t="s">
        <v>1987</v>
      </c>
      <c r="D726" s="1" t="s">
        <v>35</v>
      </c>
      <c r="E726" s="3">
        <v>390</v>
      </c>
      <c r="F726" s="1" t="s">
        <v>36</v>
      </c>
      <c r="G726" s="1" t="s">
        <v>2127</v>
      </c>
      <c r="H726" s="4">
        <v>160</v>
      </c>
      <c r="I726" s="1" t="s">
        <v>645</v>
      </c>
      <c r="J726" s="1" t="s">
        <v>646</v>
      </c>
      <c r="K726" s="1" t="s">
        <v>647</v>
      </c>
      <c r="L726" s="1" t="s">
        <v>648</v>
      </c>
      <c r="M726" s="1" t="s">
        <v>649</v>
      </c>
      <c r="N726" s="1" t="s">
        <v>41</v>
      </c>
      <c r="O726" s="1" t="s">
        <v>1994</v>
      </c>
      <c r="P726" s="3">
        <v>478</v>
      </c>
      <c r="R726" s="1" t="s">
        <v>2128</v>
      </c>
      <c r="S726" s="1" t="s">
        <v>44</v>
      </c>
      <c r="T726" s="1" t="s">
        <v>2129</v>
      </c>
      <c r="V726" s="1" t="s">
        <v>46</v>
      </c>
      <c r="W726" s="1" t="s">
        <v>47</v>
      </c>
      <c r="X726" s="1" t="s">
        <v>1987</v>
      </c>
      <c r="AB726" s="4">
        <v>160</v>
      </c>
      <c r="AC726" s="4">
        <v>35.200000000000003</v>
      </c>
      <c r="AF726" s="1" t="s">
        <v>473</v>
      </c>
      <c r="AI726" s="9">
        <f t="shared" si="66"/>
        <v>44530</v>
      </c>
      <c r="AJ726" s="9">
        <f t="shared" si="67"/>
        <v>44477</v>
      </c>
      <c r="AK726" s="9">
        <f t="shared" si="68"/>
        <v>44507</v>
      </c>
      <c r="AL726" s="9">
        <f t="shared" si="69"/>
        <v>44530</v>
      </c>
      <c r="AM726" s="10">
        <f t="shared" si="70"/>
        <v>-36</v>
      </c>
      <c r="AN726" s="11">
        <f t="shared" si="71"/>
        <v>-5760</v>
      </c>
    </row>
    <row r="727" spans="1:40" hidden="1" x14ac:dyDescent="0.2">
      <c r="A727" s="1" t="s">
        <v>1994</v>
      </c>
      <c r="B727" s="1" t="s">
        <v>1994</v>
      </c>
      <c r="C727" s="1" t="s">
        <v>1994</v>
      </c>
      <c r="D727" s="1" t="s">
        <v>78</v>
      </c>
      <c r="E727" s="3">
        <v>20250</v>
      </c>
      <c r="F727" s="1" t="s">
        <v>77</v>
      </c>
      <c r="G727" s="1" t="s">
        <v>78</v>
      </c>
      <c r="H727" s="4">
        <v>1504.7</v>
      </c>
      <c r="I727" s="1" t="s">
        <v>202</v>
      </c>
      <c r="J727" s="1" t="s">
        <v>203</v>
      </c>
      <c r="K727" s="1" t="s">
        <v>204</v>
      </c>
      <c r="N727" s="1" t="s">
        <v>460</v>
      </c>
      <c r="O727" s="1" t="s">
        <v>1994</v>
      </c>
      <c r="P727" s="3">
        <v>479</v>
      </c>
      <c r="R727" s="1" t="s">
        <v>2130</v>
      </c>
      <c r="S727" s="1" t="s">
        <v>44</v>
      </c>
      <c r="X727" s="1" t="s">
        <v>2123</v>
      </c>
      <c r="Y727" s="1" t="s">
        <v>2131</v>
      </c>
      <c r="AA727" s="1" t="s">
        <v>2073</v>
      </c>
      <c r="AB727" s="4">
        <v>0</v>
      </c>
      <c r="AC727" s="4">
        <v>0</v>
      </c>
      <c r="AI727" s="9">
        <f t="shared" si="66"/>
        <v>44494</v>
      </c>
      <c r="AJ727" s="9">
        <f t="shared" si="67"/>
        <v>44506</v>
      </c>
      <c r="AK727" s="9">
        <f t="shared" si="68"/>
        <v>44536</v>
      </c>
      <c r="AL727" s="9">
        <f t="shared" si="69"/>
        <v>44536</v>
      </c>
      <c r="AM727" s="10">
        <f t="shared" si="70"/>
        <v>-42</v>
      </c>
      <c r="AN727" s="11">
        <f t="shared" si="71"/>
        <v>-63197.4</v>
      </c>
    </row>
    <row r="728" spans="1:40" x14ac:dyDescent="0.2">
      <c r="A728" s="1" t="s">
        <v>1861</v>
      </c>
      <c r="B728" s="1" t="s">
        <v>1444</v>
      </c>
      <c r="C728" s="1" t="s">
        <v>1570</v>
      </c>
      <c r="D728" s="1" t="s">
        <v>35</v>
      </c>
      <c r="E728" s="3">
        <v>263</v>
      </c>
      <c r="F728" s="1" t="s">
        <v>36</v>
      </c>
      <c r="G728" s="1" t="s">
        <v>2132</v>
      </c>
      <c r="H728" s="4">
        <v>477</v>
      </c>
      <c r="I728" s="1" t="s">
        <v>770</v>
      </c>
      <c r="J728" s="1" t="s">
        <v>771</v>
      </c>
      <c r="K728" s="1" t="s">
        <v>102</v>
      </c>
      <c r="L728" s="1" t="s">
        <v>148</v>
      </c>
      <c r="M728" s="1" t="s">
        <v>772</v>
      </c>
      <c r="N728" s="1" t="s">
        <v>41</v>
      </c>
      <c r="O728" s="1" t="s">
        <v>2133</v>
      </c>
      <c r="P728" s="3">
        <v>480</v>
      </c>
      <c r="R728" s="1" t="s">
        <v>2134</v>
      </c>
      <c r="S728" s="1" t="s">
        <v>44</v>
      </c>
      <c r="T728" s="1" t="s">
        <v>775</v>
      </c>
      <c r="V728" s="1" t="s">
        <v>46</v>
      </c>
      <c r="W728" s="1" t="s">
        <v>47</v>
      </c>
      <c r="X728" s="1" t="s">
        <v>1570</v>
      </c>
      <c r="AB728" s="4">
        <v>477</v>
      </c>
      <c r="AC728" s="4">
        <v>104.94</v>
      </c>
      <c r="AF728" s="1" t="s">
        <v>286</v>
      </c>
      <c r="AI728" s="9">
        <f t="shared" si="66"/>
        <v>44449</v>
      </c>
      <c r="AJ728" s="9">
        <f t="shared" si="67"/>
        <v>44387</v>
      </c>
      <c r="AK728" s="9">
        <f t="shared" si="68"/>
        <v>44417</v>
      </c>
      <c r="AL728" s="9">
        <f t="shared" si="69"/>
        <v>44449</v>
      </c>
      <c r="AM728" s="10">
        <f t="shared" si="70"/>
        <v>46</v>
      </c>
      <c r="AN728" s="11">
        <f t="shared" si="71"/>
        <v>21942</v>
      </c>
    </row>
    <row r="729" spans="1:40" x14ac:dyDescent="0.2">
      <c r="A729" s="1" t="s">
        <v>1984</v>
      </c>
      <c r="B729" s="1" t="s">
        <v>1792</v>
      </c>
      <c r="C729" s="1" t="s">
        <v>2034</v>
      </c>
      <c r="D729" s="1" t="s">
        <v>35</v>
      </c>
      <c r="E729" s="3">
        <v>394</v>
      </c>
      <c r="F729" s="1" t="s">
        <v>36</v>
      </c>
      <c r="G729" s="1" t="s">
        <v>2135</v>
      </c>
      <c r="H729" s="4">
        <v>2207.1999999999998</v>
      </c>
      <c r="I729" s="1" t="s">
        <v>865</v>
      </c>
      <c r="J729" s="1" t="s">
        <v>866</v>
      </c>
      <c r="K729" s="1" t="s">
        <v>867</v>
      </c>
      <c r="N729" s="1" t="s">
        <v>41</v>
      </c>
      <c r="O729" s="1" t="s">
        <v>2133</v>
      </c>
      <c r="P729" s="3">
        <v>481</v>
      </c>
      <c r="R729" s="1" t="s">
        <v>2136</v>
      </c>
      <c r="S729" s="1" t="s">
        <v>44</v>
      </c>
      <c r="T729" s="1" t="s">
        <v>691</v>
      </c>
      <c r="V729" s="1" t="s">
        <v>65</v>
      </c>
      <c r="W729" s="1" t="s">
        <v>66</v>
      </c>
      <c r="X729" s="1" t="s">
        <v>2034</v>
      </c>
      <c r="AB729" s="4">
        <v>2207.1999999999998</v>
      </c>
      <c r="AC729" s="4">
        <v>485.58</v>
      </c>
      <c r="AF729" s="1" t="s">
        <v>710</v>
      </c>
      <c r="AI729" s="9">
        <f t="shared" si="66"/>
        <v>44500</v>
      </c>
      <c r="AJ729" s="9">
        <f t="shared" si="67"/>
        <v>44480</v>
      </c>
      <c r="AK729" s="9">
        <f t="shared" si="68"/>
        <v>44510</v>
      </c>
      <c r="AL729" s="9">
        <f t="shared" si="69"/>
        <v>44510</v>
      </c>
      <c r="AM729" s="10">
        <f t="shared" si="70"/>
        <v>-15</v>
      </c>
      <c r="AN729" s="11">
        <f t="shared" si="71"/>
        <v>-33108</v>
      </c>
    </row>
    <row r="730" spans="1:40" x14ac:dyDescent="0.2">
      <c r="A730" s="1" t="s">
        <v>2126</v>
      </c>
      <c r="B730" s="1" t="s">
        <v>2137</v>
      </c>
      <c r="C730" s="1" t="s">
        <v>2137</v>
      </c>
      <c r="D730" s="1" t="s">
        <v>35</v>
      </c>
      <c r="E730" s="3">
        <v>403</v>
      </c>
      <c r="F730" s="1" t="s">
        <v>36</v>
      </c>
      <c r="G730" s="1" t="s">
        <v>2138</v>
      </c>
      <c r="H730" s="4">
        <v>477</v>
      </c>
      <c r="I730" s="1" t="s">
        <v>770</v>
      </c>
      <c r="J730" s="1" t="s">
        <v>771</v>
      </c>
      <c r="K730" s="1" t="s">
        <v>102</v>
      </c>
      <c r="L730" s="1" t="s">
        <v>148</v>
      </c>
      <c r="M730" s="1" t="s">
        <v>772</v>
      </c>
      <c r="N730" s="1" t="s">
        <v>41</v>
      </c>
      <c r="O730" s="1" t="s">
        <v>2133</v>
      </c>
      <c r="P730" s="3">
        <v>480</v>
      </c>
      <c r="R730" s="1" t="s">
        <v>2139</v>
      </c>
      <c r="S730" s="1" t="s">
        <v>44</v>
      </c>
      <c r="T730" s="1" t="s">
        <v>775</v>
      </c>
      <c r="V730" s="1" t="s">
        <v>46</v>
      </c>
      <c r="W730" s="1" t="s">
        <v>47</v>
      </c>
      <c r="X730" s="1" t="s">
        <v>2137</v>
      </c>
      <c r="AB730" s="4">
        <v>477</v>
      </c>
      <c r="AC730" s="4">
        <v>104.94</v>
      </c>
      <c r="AF730" s="1" t="s">
        <v>286</v>
      </c>
      <c r="AI730" s="9">
        <f t="shared" si="66"/>
        <v>44530</v>
      </c>
      <c r="AJ730" s="9">
        <f t="shared" si="67"/>
        <v>44483</v>
      </c>
      <c r="AK730" s="9">
        <f t="shared" si="68"/>
        <v>44513</v>
      </c>
      <c r="AL730" s="9">
        <f t="shared" si="69"/>
        <v>44530</v>
      </c>
      <c r="AM730" s="10">
        <f t="shared" si="70"/>
        <v>-35</v>
      </c>
      <c r="AN730" s="11">
        <f t="shared" si="71"/>
        <v>-16695</v>
      </c>
    </row>
    <row r="731" spans="1:40" x14ac:dyDescent="0.2">
      <c r="A731" s="1" t="s">
        <v>2084</v>
      </c>
      <c r="B731" s="1" t="s">
        <v>1792</v>
      </c>
      <c r="C731" s="1" t="s">
        <v>2034</v>
      </c>
      <c r="D731" s="1" t="s">
        <v>35</v>
      </c>
      <c r="E731" s="3">
        <v>392</v>
      </c>
      <c r="F731" s="1" t="s">
        <v>36</v>
      </c>
      <c r="G731" s="1" t="s">
        <v>2140</v>
      </c>
      <c r="H731" s="4">
        <v>15510.83</v>
      </c>
      <c r="I731" s="1" t="s">
        <v>396</v>
      </c>
      <c r="J731" s="1" t="s">
        <v>397</v>
      </c>
      <c r="K731" s="1" t="s">
        <v>216</v>
      </c>
      <c r="L731" s="1" t="s">
        <v>368</v>
      </c>
      <c r="M731" s="1" t="s">
        <v>398</v>
      </c>
      <c r="N731" s="1" t="s">
        <v>41</v>
      </c>
      <c r="O731" s="1" t="s">
        <v>2141</v>
      </c>
      <c r="P731" s="3">
        <v>483</v>
      </c>
      <c r="R731" s="1" t="s">
        <v>2142</v>
      </c>
      <c r="S731" s="1" t="s">
        <v>44</v>
      </c>
      <c r="T731" s="1" t="s">
        <v>1422</v>
      </c>
      <c r="V731" s="1" t="s">
        <v>65</v>
      </c>
      <c r="W731" s="1" t="s">
        <v>66</v>
      </c>
      <c r="X731" s="1" t="s">
        <v>2143</v>
      </c>
      <c r="AB731" s="4">
        <v>15510.83</v>
      </c>
      <c r="AC731" s="4">
        <v>1551.08</v>
      </c>
      <c r="AF731" s="1" t="s">
        <v>407</v>
      </c>
      <c r="AI731" s="9">
        <f t="shared" si="66"/>
        <v>44499</v>
      </c>
      <c r="AJ731" s="9">
        <f t="shared" si="67"/>
        <v>44478</v>
      </c>
      <c r="AK731" s="9">
        <f t="shared" si="68"/>
        <v>44508</v>
      </c>
      <c r="AL731" s="9">
        <f t="shared" si="69"/>
        <v>44508</v>
      </c>
      <c r="AM731" s="10">
        <f t="shared" si="70"/>
        <v>-12</v>
      </c>
      <c r="AN731" s="11">
        <f t="shared" si="71"/>
        <v>-186129.96</v>
      </c>
    </row>
    <row r="732" spans="1:40" x14ac:dyDescent="0.2">
      <c r="A732" s="1" t="s">
        <v>2084</v>
      </c>
      <c r="B732" s="1" t="s">
        <v>1792</v>
      </c>
      <c r="C732" s="1" t="s">
        <v>2034</v>
      </c>
      <c r="D732" s="1" t="s">
        <v>35</v>
      </c>
      <c r="E732" s="3">
        <v>393</v>
      </c>
      <c r="F732" s="1" t="s">
        <v>36</v>
      </c>
      <c r="G732" s="1" t="s">
        <v>2144</v>
      </c>
      <c r="H732" s="4">
        <v>306.57</v>
      </c>
      <c r="I732" s="1" t="s">
        <v>396</v>
      </c>
      <c r="J732" s="1" t="s">
        <v>397</v>
      </c>
      <c r="K732" s="1" t="s">
        <v>216</v>
      </c>
      <c r="L732" s="1" t="s">
        <v>368</v>
      </c>
      <c r="M732" s="1" t="s">
        <v>398</v>
      </c>
      <c r="N732" s="1" t="s">
        <v>41</v>
      </c>
      <c r="O732" s="1" t="s">
        <v>2141</v>
      </c>
      <c r="P732" s="3">
        <v>483</v>
      </c>
      <c r="R732" s="1" t="s">
        <v>2145</v>
      </c>
      <c r="S732" s="1" t="s">
        <v>44</v>
      </c>
      <c r="T732" s="1" t="s">
        <v>1422</v>
      </c>
      <c r="V732" s="1" t="s">
        <v>65</v>
      </c>
      <c r="W732" s="1" t="s">
        <v>66</v>
      </c>
      <c r="X732" s="1" t="s">
        <v>2143</v>
      </c>
      <c r="AB732" s="4">
        <v>306.57</v>
      </c>
      <c r="AC732" s="4">
        <v>67.45</v>
      </c>
      <c r="AF732" s="1" t="s">
        <v>401</v>
      </c>
      <c r="AI732" s="9">
        <f t="shared" si="66"/>
        <v>44499</v>
      </c>
      <c r="AJ732" s="9">
        <f t="shared" si="67"/>
        <v>44478</v>
      </c>
      <c r="AK732" s="9">
        <f t="shared" si="68"/>
        <v>44508</v>
      </c>
      <c r="AL732" s="9">
        <f t="shared" si="69"/>
        <v>44508</v>
      </c>
      <c r="AM732" s="10">
        <f t="shared" si="70"/>
        <v>-12</v>
      </c>
      <c r="AN732" s="11">
        <f t="shared" si="71"/>
        <v>-3678.84</v>
      </c>
    </row>
    <row r="733" spans="1:40" x14ac:dyDescent="0.2">
      <c r="A733" s="1" t="s">
        <v>2146</v>
      </c>
      <c r="B733" s="1" t="s">
        <v>2107</v>
      </c>
      <c r="C733" s="1" t="s">
        <v>2077</v>
      </c>
      <c r="D733" s="1" t="s">
        <v>35</v>
      </c>
      <c r="E733" s="3">
        <v>406</v>
      </c>
      <c r="F733" s="1" t="s">
        <v>36</v>
      </c>
      <c r="G733" s="1" t="s">
        <v>2147</v>
      </c>
      <c r="H733" s="4">
        <v>52.94</v>
      </c>
      <c r="I733" s="1" t="s">
        <v>396</v>
      </c>
      <c r="J733" s="1" t="s">
        <v>397</v>
      </c>
      <c r="K733" s="1" t="s">
        <v>216</v>
      </c>
      <c r="L733" s="1" t="s">
        <v>368</v>
      </c>
      <c r="M733" s="1" t="s">
        <v>398</v>
      </c>
      <c r="N733" s="1" t="s">
        <v>41</v>
      </c>
      <c r="O733" s="1" t="s">
        <v>2141</v>
      </c>
      <c r="P733" s="3">
        <v>483</v>
      </c>
      <c r="R733" s="1" t="s">
        <v>2148</v>
      </c>
      <c r="S733" s="1" t="s">
        <v>44</v>
      </c>
      <c r="T733" s="1" t="s">
        <v>1422</v>
      </c>
      <c r="V733" s="1" t="s">
        <v>46</v>
      </c>
      <c r="W733" s="1" t="s">
        <v>47</v>
      </c>
      <c r="X733" s="1" t="s">
        <v>2077</v>
      </c>
      <c r="AB733" s="4">
        <v>52.94</v>
      </c>
      <c r="AC733" s="4">
        <v>2.12</v>
      </c>
      <c r="AF733" s="1" t="s">
        <v>404</v>
      </c>
      <c r="AI733" s="9">
        <f t="shared" si="66"/>
        <v>44515</v>
      </c>
      <c r="AJ733" s="9">
        <f t="shared" si="67"/>
        <v>44488</v>
      </c>
      <c r="AK733" s="9">
        <f t="shared" si="68"/>
        <v>44518</v>
      </c>
      <c r="AL733" s="9">
        <f t="shared" si="69"/>
        <v>44518</v>
      </c>
      <c r="AM733" s="10">
        <f t="shared" si="70"/>
        <v>-22</v>
      </c>
      <c r="AN733" s="11">
        <f t="shared" si="71"/>
        <v>-1164.6799999999998</v>
      </c>
    </row>
    <row r="734" spans="1:40" hidden="1" x14ac:dyDescent="0.2">
      <c r="A734" s="1" t="s">
        <v>2133</v>
      </c>
      <c r="B734" s="1" t="s">
        <v>2133</v>
      </c>
      <c r="C734" s="1" t="s">
        <v>2133</v>
      </c>
      <c r="D734" s="1" t="s">
        <v>78</v>
      </c>
      <c r="E734" s="3">
        <v>20251</v>
      </c>
      <c r="F734" s="1" t="s">
        <v>77</v>
      </c>
      <c r="G734" s="1" t="s">
        <v>78</v>
      </c>
      <c r="H734" s="4">
        <v>1551.55</v>
      </c>
      <c r="I734" s="1" t="s">
        <v>2149</v>
      </c>
      <c r="K734" s="1" t="s">
        <v>2150</v>
      </c>
      <c r="N734" s="1" t="s">
        <v>41</v>
      </c>
      <c r="O734" s="1" t="s">
        <v>2141</v>
      </c>
      <c r="P734" s="3">
        <v>482</v>
      </c>
      <c r="R734" s="1" t="s">
        <v>2151</v>
      </c>
      <c r="S734" s="1" t="s">
        <v>44</v>
      </c>
      <c r="X734" s="1" t="s">
        <v>1833</v>
      </c>
      <c r="AB734" s="4">
        <v>0</v>
      </c>
      <c r="AC734" s="4">
        <v>0</v>
      </c>
      <c r="AI734" s="9">
        <f t="shared" si="66"/>
        <v>44495</v>
      </c>
      <c r="AJ734" s="9">
        <f t="shared" si="67"/>
        <v>44422</v>
      </c>
      <c r="AK734" s="9">
        <f t="shared" si="68"/>
        <v>44452</v>
      </c>
      <c r="AL734" s="9">
        <f t="shared" si="69"/>
        <v>44495</v>
      </c>
      <c r="AM734" s="10">
        <f t="shared" si="70"/>
        <v>1</v>
      </c>
      <c r="AN734" s="11">
        <f t="shared" si="71"/>
        <v>1551.55</v>
      </c>
    </row>
    <row r="735" spans="1:40" x14ac:dyDescent="0.2">
      <c r="A735" s="1" t="s">
        <v>1192</v>
      </c>
      <c r="B735" s="1" t="s">
        <v>1186</v>
      </c>
      <c r="C735" s="1" t="s">
        <v>1384</v>
      </c>
      <c r="D735" s="1" t="s">
        <v>35</v>
      </c>
      <c r="E735" s="3">
        <v>217</v>
      </c>
      <c r="F735" s="1" t="s">
        <v>36</v>
      </c>
      <c r="G735" s="1" t="s">
        <v>2152</v>
      </c>
      <c r="H735" s="4">
        <v>2615.0500000000002</v>
      </c>
      <c r="I735" s="1" t="s">
        <v>685</v>
      </c>
      <c r="J735" s="1" t="s">
        <v>686</v>
      </c>
      <c r="K735" s="1" t="s">
        <v>687</v>
      </c>
      <c r="L735" s="1" t="s">
        <v>688</v>
      </c>
      <c r="M735" s="1" t="s">
        <v>689</v>
      </c>
      <c r="N735" s="1" t="s">
        <v>41</v>
      </c>
      <c r="O735" s="1" t="s">
        <v>1916</v>
      </c>
      <c r="P735" s="3">
        <v>484</v>
      </c>
      <c r="R735" s="1" t="s">
        <v>2153</v>
      </c>
      <c r="S735" s="1" t="s">
        <v>44</v>
      </c>
      <c r="T735" s="1" t="s">
        <v>691</v>
      </c>
      <c r="V735" s="1" t="s">
        <v>65</v>
      </c>
      <c r="W735" s="1" t="s">
        <v>66</v>
      </c>
      <c r="X735" s="1" t="s">
        <v>1366</v>
      </c>
      <c r="AB735" s="4">
        <v>2615.0500000000002</v>
      </c>
      <c r="AC735" s="4">
        <v>575.30999999999995</v>
      </c>
      <c r="AF735" s="1" t="s">
        <v>716</v>
      </c>
      <c r="AI735" s="9">
        <f t="shared" si="66"/>
        <v>44377</v>
      </c>
      <c r="AJ735" s="9">
        <f t="shared" si="67"/>
        <v>44357</v>
      </c>
      <c r="AK735" s="9">
        <f t="shared" si="68"/>
        <v>44387</v>
      </c>
      <c r="AL735" s="9">
        <f t="shared" si="69"/>
        <v>44387</v>
      </c>
      <c r="AM735" s="10">
        <f t="shared" si="70"/>
        <v>110</v>
      </c>
      <c r="AN735" s="11">
        <f t="shared" si="71"/>
        <v>287655.5</v>
      </c>
    </row>
    <row r="736" spans="1:40" x14ac:dyDescent="0.2">
      <c r="A736" s="1" t="s">
        <v>1192</v>
      </c>
      <c r="B736" s="1" t="s">
        <v>1186</v>
      </c>
      <c r="C736" s="1" t="s">
        <v>1384</v>
      </c>
      <c r="D736" s="1" t="s">
        <v>35</v>
      </c>
      <c r="E736" s="3">
        <v>219</v>
      </c>
      <c r="F736" s="1" t="s">
        <v>36</v>
      </c>
      <c r="G736" s="1" t="s">
        <v>2154</v>
      </c>
      <c r="H736" s="4">
        <v>17.2</v>
      </c>
      <c r="I736" s="1" t="s">
        <v>685</v>
      </c>
      <c r="J736" s="1" t="s">
        <v>686</v>
      </c>
      <c r="K736" s="1" t="s">
        <v>687</v>
      </c>
      <c r="L736" s="1" t="s">
        <v>688</v>
      </c>
      <c r="M736" s="1" t="s">
        <v>689</v>
      </c>
      <c r="N736" s="1" t="s">
        <v>41</v>
      </c>
      <c r="O736" s="1" t="s">
        <v>1916</v>
      </c>
      <c r="P736" s="3">
        <v>484</v>
      </c>
      <c r="R736" s="1" t="s">
        <v>2155</v>
      </c>
      <c r="S736" s="1" t="s">
        <v>44</v>
      </c>
      <c r="T736" s="1" t="s">
        <v>691</v>
      </c>
      <c r="V736" s="1" t="s">
        <v>237</v>
      </c>
      <c r="W736" s="1" t="s">
        <v>238</v>
      </c>
      <c r="X736" s="1" t="s">
        <v>1384</v>
      </c>
      <c r="AB736" s="4">
        <v>17.2</v>
      </c>
      <c r="AC736" s="4">
        <v>3.78</v>
      </c>
      <c r="AF736" s="1" t="s">
        <v>692</v>
      </c>
      <c r="AI736" s="9">
        <f t="shared" si="66"/>
        <v>44377</v>
      </c>
      <c r="AJ736" s="9">
        <f t="shared" si="67"/>
        <v>44358</v>
      </c>
      <c r="AK736" s="9">
        <f t="shared" si="68"/>
        <v>44388</v>
      </c>
      <c r="AL736" s="9">
        <f t="shared" si="69"/>
        <v>44388</v>
      </c>
      <c r="AM736" s="10">
        <f t="shared" si="70"/>
        <v>109</v>
      </c>
      <c r="AN736" s="11">
        <f t="shared" si="71"/>
        <v>1874.8</v>
      </c>
    </row>
    <row r="737" spans="1:40" x14ac:dyDescent="0.2">
      <c r="A737" s="1" t="s">
        <v>1192</v>
      </c>
      <c r="B737" s="1" t="s">
        <v>1186</v>
      </c>
      <c r="C737" s="1" t="s">
        <v>1384</v>
      </c>
      <c r="D737" s="1" t="s">
        <v>35</v>
      </c>
      <c r="E737" s="3">
        <v>220</v>
      </c>
      <c r="F737" s="1" t="s">
        <v>36</v>
      </c>
      <c r="G737" s="1" t="s">
        <v>2156</v>
      </c>
      <c r="H737" s="4">
        <v>152.63999999999999</v>
      </c>
      <c r="I737" s="1" t="s">
        <v>685</v>
      </c>
      <c r="J737" s="1" t="s">
        <v>686</v>
      </c>
      <c r="K737" s="1" t="s">
        <v>687</v>
      </c>
      <c r="L737" s="1" t="s">
        <v>688</v>
      </c>
      <c r="M737" s="1" t="s">
        <v>689</v>
      </c>
      <c r="N737" s="1" t="s">
        <v>41</v>
      </c>
      <c r="O737" s="1" t="s">
        <v>1916</v>
      </c>
      <c r="P737" s="3">
        <v>484</v>
      </c>
      <c r="R737" s="1" t="s">
        <v>2157</v>
      </c>
      <c r="S737" s="1" t="s">
        <v>44</v>
      </c>
      <c r="T737" s="1" t="s">
        <v>691</v>
      </c>
      <c r="V737" s="1" t="s">
        <v>65</v>
      </c>
      <c r="W737" s="1" t="s">
        <v>66</v>
      </c>
      <c r="X737" s="1" t="s">
        <v>1384</v>
      </c>
      <c r="AB737" s="4">
        <v>152.63999999999999</v>
      </c>
      <c r="AC737" s="4">
        <v>33.58</v>
      </c>
      <c r="AF737" s="1" t="s">
        <v>716</v>
      </c>
      <c r="AI737" s="9">
        <f t="shared" si="66"/>
        <v>44377</v>
      </c>
      <c r="AJ737" s="9">
        <f t="shared" si="67"/>
        <v>44358</v>
      </c>
      <c r="AK737" s="9">
        <f t="shared" si="68"/>
        <v>44388</v>
      </c>
      <c r="AL737" s="9">
        <f t="shared" si="69"/>
        <v>44388</v>
      </c>
      <c r="AM737" s="10">
        <f t="shared" si="70"/>
        <v>109</v>
      </c>
      <c r="AN737" s="11">
        <f t="shared" si="71"/>
        <v>16637.759999999998</v>
      </c>
    </row>
    <row r="738" spans="1:40" x14ac:dyDescent="0.2">
      <c r="A738" s="1" t="s">
        <v>1192</v>
      </c>
      <c r="B738" s="1" t="s">
        <v>1186</v>
      </c>
      <c r="C738" s="1" t="s">
        <v>1384</v>
      </c>
      <c r="D738" s="1" t="s">
        <v>35</v>
      </c>
      <c r="E738" s="3">
        <v>221</v>
      </c>
      <c r="F738" s="1" t="s">
        <v>36</v>
      </c>
      <c r="G738" s="1" t="s">
        <v>2158</v>
      </c>
      <c r="H738" s="4">
        <v>12.9</v>
      </c>
      <c r="I738" s="1" t="s">
        <v>685</v>
      </c>
      <c r="J738" s="1" t="s">
        <v>686</v>
      </c>
      <c r="K738" s="1" t="s">
        <v>687</v>
      </c>
      <c r="L738" s="1" t="s">
        <v>688</v>
      </c>
      <c r="M738" s="1" t="s">
        <v>689</v>
      </c>
      <c r="N738" s="1" t="s">
        <v>41</v>
      </c>
      <c r="O738" s="1" t="s">
        <v>1916</v>
      </c>
      <c r="P738" s="3">
        <v>484</v>
      </c>
      <c r="R738" s="1" t="s">
        <v>2157</v>
      </c>
      <c r="S738" s="1" t="s">
        <v>44</v>
      </c>
      <c r="T738" s="1" t="s">
        <v>691</v>
      </c>
      <c r="V738" s="1" t="s">
        <v>65</v>
      </c>
      <c r="W738" s="1" t="s">
        <v>66</v>
      </c>
      <c r="X738" s="1" t="s">
        <v>1384</v>
      </c>
      <c r="AB738" s="4">
        <v>12.9</v>
      </c>
      <c r="AC738" s="4">
        <v>2.84</v>
      </c>
      <c r="AF738" s="1" t="s">
        <v>716</v>
      </c>
      <c r="AI738" s="9">
        <f t="shared" si="66"/>
        <v>44377</v>
      </c>
      <c r="AJ738" s="9">
        <f t="shared" si="67"/>
        <v>44358</v>
      </c>
      <c r="AK738" s="9">
        <f t="shared" si="68"/>
        <v>44388</v>
      </c>
      <c r="AL738" s="9">
        <f t="shared" si="69"/>
        <v>44388</v>
      </c>
      <c r="AM738" s="10">
        <f t="shared" si="70"/>
        <v>109</v>
      </c>
      <c r="AN738" s="11">
        <f t="shared" si="71"/>
        <v>1406.1000000000001</v>
      </c>
    </row>
    <row r="739" spans="1:40" hidden="1" x14ac:dyDescent="0.2">
      <c r="A739" s="1" t="s">
        <v>1595</v>
      </c>
      <c r="B739" s="1" t="s">
        <v>1192</v>
      </c>
      <c r="C739" s="1" t="s">
        <v>1535</v>
      </c>
      <c r="D739" s="1" t="s">
        <v>974</v>
      </c>
      <c r="E739" s="3">
        <v>253</v>
      </c>
      <c r="F739" s="1" t="s">
        <v>36</v>
      </c>
      <c r="G739" s="1" t="s">
        <v>2159</v>
      </c>
      <c r="H739" s="4">
        <v>-155.63999999999999</v>
      </c>
      <c r="I739" s="1" t="s">
        <v>685</v>
      </c>
      <c r="J739" s="1" t="s">
        <v>686</v>
      </c>
      <c r="K739" s="1" t="s">
        <v>687</v>
      </c>
      <c r="L739" s="1" t="s">
        <v>688</v>
      </c>
      <c r="M739" s="1" t="s">
        <v>689</v>
      </c>
      <c r="N739" s="1" t="s">
        <v>41</v>
      </c>
      <c r="O739" s="1" t="s">
        <v>1916</v>
      </c>
      <c r="P739" s="3">
        <v>484</v>
      </c>
      <c r="R739" s="1" t="s">
        <v>2160</v>
      </c>
      <c r="S739" s="1" t="s">
        <v>44</v>
      </c>
      <c r="T739" s="1" t="s">
        <v>691</v>
      </c>
      <c r="V739" s="1" t="s">
        <v>65</v>
      </c>
      <c r="W739" s="1" t="s">
        <v>66</v>
      </c>
      <c r="X739" s="1" t="s">
        <v>1535</v>
      </c>
      <c r="AB739" s="4">
        <v>155.63999999999999</v>
      </c>
      <c r="AC739" s="4">
        <v>34.24</v>
      </c>
      <c r="AF739" s="1" t="s">
        <v>716</v>
      </c>
      <c r="AI739" s="9">
        <f t="shared" si="66"/>
        <v>44408</v>
      </c>
      <c r="AJ739" s="9">
        <f t="shared" si="67"/>
        <v>44379</v>
      </c>
      <c r="AK739" s="9">
        <f t="shared" si="68"/>
        <v>44409</v>
      </c>
      <c r="AL739" s="9">
        <f t="shared" si="69"/>
        <v>44409</v>
      </c>
      <c r="AM739" s="10">
        <f t="shared" si="70"/>
        <v>88</v>
      </c>
      <c r="AN739" s="11">
        <f t="shared" si="71"/>
        <v>-13696.32</v>
      </c>
    </row>
    <row r="740" spans="1:40" x14ac:dyDescent="0.2">
      <c r="A740" s="1" t="s">
        <v>1595</v>
      </c>
      <c r="B740" s="1" t="s">
        <v>1192</v>
      </c>
      <c r="C740" s="1" t="s">
        <v>1570</v>
      </c>
      <c r="D740" s="1" t="s">
        <v>35</v>
      </c>
      <c r="E740" s="3">
        <v>262</v>
      </c>
      <c r="F740" s="1" t="s">
        <v>36</v>
      </c>
      <c r="G740" s="1" t="s">
        <v>2161</v>
      </c>
      <c r="H740" s="4">
        <v>17.100000000000001</v>
      </c>
      <c r="I740" s="1" t="s">
        <v>685</v>
      </c>
      <c r="J740" s="1" t="s">
        <v>686</v>
      </c>
      <c r="K740" s="1" t="s">
        <v>687</v>
      </c>
      <c r="L740" s="1" t="s">
        <v>688</v>
      </c>
      <c r="M740" s="1" t="s">
        <v>689</v>
      </c>
      <c r="N740" s="1" t="s">
        <v>41</v>
      </c>
      <c r="O740" s="1" t="s">
        <v>1916</v>
      </c>
      <c r="P740" s="3">
        <v>484</v>
      </c>
      <c r="R740" s="1" t="s">
        <v>2162</v>
      </c>
      <c r="S740" s="1" t="s">
        <v>44</v>
      </c>
      <c r="T740" s="1" t="s">
        <v>691</v>
      </c>
      <c r="V740" s="1" t="s">
        <v>237</v>
      </c>
      <c r="W740" s="1" t="s">
        <v>238</v>
      </c>
      <c r="X740" s="1" t="s">
        <v>1570</v>
      </c>
      <c r="AB740" s="4">
        <v>17.100000000000001</v>
      </c>
      <c r="AC740" s="4">
        <v>3.76</v>
      </c>
      <c r="AF740" s="1" t="s">
        <v>692</v>
      </c>
      <c r="AI740" s="9">
        <f t="shared" si="66"/>
        <v>44408</v>
      </c>
      <c r="AJ740" s="9">
        <f t="shared" si="67"/>
        <v>44387</v>
      </c>
      <c r="AK740" s="9">
        <f t="shared" si="68"/>
        <v>44417</v>
      </c>
      <c r="AL740" s="9">
        <f t="shared" si="69"/>
        <v>44417</v>
      </c>
      <c r="AM740" s="10">
        <f t="shared" si="70"/>
        <v>80</v>
      </c>
      <c r="AN740" s="11">
        <f t="shared" si="71"/>
        <v>1368</v>
      </c>
    </row>
    <row r="741" spans="1:40" x14ac:dyDescent="0.2">
      <c r="A741" s="1" t="s">
        <v>1595</v>
      </c>
      <c r="B741" s="1" t="s">
        <v>1192</v>
      </c>
      <c r="C741" s="1" t="s">
        <v>1561</v>
      </c>
      <c r="D741" s="1" t="s">
        <v>35</v>
      </c>
      <c r="E741" s="3">
        <v>268</v>
      </c>
      <c r="F741" s="1" t="s">
        <v>36</v>
      </c>
      <c r="G741" s="1" t="s">
        <v>2163</v>
      </c>
      <c r="H741" s="4">
        <v>43</v>
      </c>
      <c r="I741" s="1" t="s">
        <v>685</v>
      </c>
      <c r="J741" s="1" t="s">
        <v>686</v>
      </c>
      <c r="K741" s="1" t="s">
        <v>687</v>
      </c>
      <c r="L741" s="1" t="s">
        <v>688</v>
      </c>
      <c r="M741" s="1" t="s">
        <v>689</v>
      </c>
      <c r="N741" s="1" t="s">
        <v>41</v>
      </c>
      <c r="O741" s="1" t="s">
        <v>1916</v>
      </c>
      <c r="P741" s="3">
        <v>484</v>
      </c>
      <c r="R741" s="1" t="s">
        <v>2164</v>
      </c>
      <c r="S741" s="1" t="s">
        <v>44</v>
      </c>
      <c r="T741" s="1" t="s">
        <v>691</v>
      </c>
      <c r="V741" s="1" t="s">
        <v>65</v>
      </c>
      <c r="W741" s="1" t="s">
        <v>66</v>
      </c>
      <c r="X741" s="1" t="s">
        <v>1570</v>
      </c>
      <c r="AB741" s="4">
        <v>43</v>
      </c>
      <c r="AC741" s="4">
        <v>9.4600000000000009</v>
      </c>
      <c r="AF741" s="1" t="s">
        <v>716</v>
      </c>
      <c r="AI741" s="9">
        <f t="shared" si="66"/>
        <v>44408</v>
      </c>
      <c r="AJ741" s="9">
        <f t="shared" si="67"/>
        <v>44387</v>
      </c>
      <c r="AK741" s="9">
        <f t="shared" si="68"/>
        <v>44417</v>
      </c>
      <c r="AL741" s="9">
        <f t="shared" si="69"/>
        <v>44417</v>
      </c>
      <c r="AM741" s="10">
        <f t="shared" si="70"/>
        <v>80</v>
      </c>
      <c r="AN741" s="11">
        <f t="shared" si="71"/>
        <v>3440</v>
      </c>
    </row>
    <row r="742" spans="1:40" x14ac:dyDescent="0.2">
      <c r="A742" s="1" t="s">
        <v>1595</v>
      </c>
      <c r="B742" s="1" t="s">
        <v>1192</v>
      </c>
      <c r="C742" s="1" t="s">
        <v>1498</v>
      </c>
      <c r="D742" s="1" t="s">
        <v>35</v>
      </c>
      <c r="E742" s="3">
        <v>272</v>
      </c>
      <c r="F742" s="1" t="s">
        <v>36</v>
      </c>
      <c r="G742" s="1" t="s">
        <v>2165</v>
      </c>
      <c r="H742" s="4">
        <v>2214.88</v>
      </c>
      <c r="I742" s="1" t="s">
        <v>685</v>
      </c>
      <c r="J742" s="1" t="s">
        <v>686</v>
      </c>
      <c r="K742" s="1" t="s">
        <v>687</v>
      </c>
      <c r="L742" s="1" t="s">
        <v>688</v>
      </c>
      <c r="M742" s="1" t="s">
        <v>689</v>
      </c>
      <c r="N742" s="1" t="s">
        <v>41</v>
      </c>
      <c r="O742" s="1" t="s">
        <v>1916</v>
      </c>
      <c r="P742" s="3">
        <v>484</v>
      </c>
      <c r="R742" s="1" t="s">
        <v>2166</v>
      </c>
      <c r="S742" s="1" t="s">
        <v>44</v>
      </c>
      <c r="T742" s="1" t="s">
        <v>691</v>
      </c>
      <c r="V742" s="1" t="s">
        <v>65</v>
      </c>
      <c r="W742" s="1" t="s">
        <v>66</v>
      </c>
      <c r="X742" s="1" t="s">
        <v>1764</v>
      </c>
      <c r="AB742" s="4">
        <v>2214.88</v>
      </c>
      <c r="AC742" s="4">
        <v>487.27</v>
      </c>
      <c r="AF742" s="1" t="s">
        <v>716</v>
      </c>
      <c r="AI742" s="9">
        <f t="shared" si="66"/>
        <v>44408</v>
      </c>
      <c r="AJ742" s="9">
        <f t="shared" si="67"/>
        <v>44388</v>
      </c>
      <c r="AK742" s="9">
        <f t="shared" si="68"/>
        <v>44418</v>
      </c>
      <c r="AL742" s="9">
        <f t="shared" si="69"/>
        <v>44418</v>
      </c>
      <c r="AM742" s="10">
        <f t="shared" si="70"/>
        <v>79</v>
      </c>
      <c r="AN742" s="11">
        <f t="shared" si="71"/>
        <v>174975.52000000002</v>
      </c>
    </row>
    <row r="743" spans="1:40" x14ac:dyDescent="0.2">
      <c r="A743" s="1" t="s">
        <v>1632</v>
      </c>
      <c r="B743" s="1" t="s">
        <v>1595</v>
      </c>
      <c r="C743" s="1" t="s">
        <v>1782</v>
      </c>
      <c r="D743" s="1" t="s">
        <v>35</v>
      </c>
      <c r="E743" s="3">
        <v>296</v>
      </c>
      <c r="F743" s="1" t="s">
        <v>36</v>
      </c>
      <c r="G743" s="1" t="s">
        <v>2167</v>
      </c>
      <c r="H743" s="4">
        <v>23.4</v>
      </c>
      <c r="I743" s="1" t="s">
        <v>685</v>
      </c>
      <c r="J743" s="1" t="s">
        <v>686</v>
      </c>
      <c r="K743" s="1" t="s">
        <v>687</v>
      </c>
      <c r="L743" s="1" t="s">
        <v>688</v>
      </c>
      <c r="M743" s="1" t="s">
        <v>689</v>
      </c>
      <c r="N743" s="1" t="s">
        <v>41</v>
      </c>
      <c r="O743" s="1" t="s">
        <v>1916</v>
      </c>
      <c r="P743" s="3">
        <v>484</v>
      </c>
      <c r="R743" s="1" t="s">
        <v>2168</v>
      </c>
      <c r="S743" s="1" t="s">
        <v>44</v>
      </c>
      <c r="T743" s="1" t="s">
        <v>691</v>
      </c>
      <c r="V743" s="1" t="s">
        <v>237</v>
      </c>
      <c r="W743" s="1" t="s">
        <v>238</v>
      </c>
      <c r="X743" s="1" t="s">
        <v>1782</v>
      </c>
      <c r="AB743" s="4">
        <v>23.4</v>
      </c>
      <c r="AC743" s="4">
        <v>5.15</v>
      </c>
      <c r="AF743" s="1" t="s">
        <v>692</v>
      </c>
      <c r="AI743" s="9">
        <f t="shared" si="66"/>
        <v>44439</v>
      </c>
      <c r="AJ743" s="9">
        <f t="shared" si="67"/>
        <v>44418</v>
      </c>
      <c r="AK743" s="9">
        <f t="shared" si="68"/>
        <v>44448</v>
      </c>
      <c r="AL743" s="9">
        <f t="shared" si="69"/>
        <v>44448</v>
      </c>
      <c r="AM743" s="10">
        <f t="shared" si="70"/>
        <v>49</v>
      </c>
      <c r="AN743" s="11">
        <f t="shared" si="71"/>
        <v>1146.5999999999999</v>
      </c>
    </row>
    <row r="744" spans="1:40" x14ac:dyDescent="0.2">
      <c r="A744" s="1" t="s">
        <v>1632</v>
      </c>
      <c r="B744" s="1" t="s">
        <v>1595</v>
      </c>
      <c r="C744" s="1" t="s">
        <v>1782</v>
      </c>
      <c r="D744" s="1" t="s">
        <v>35</v>
      </c>
      <c r="E744" s="3">
        <v>297</v>
      </c>
      <c r="F744" s="1" t="s">
        <v>36</v>
      </c>
      <c r="G744" s="1" t="s">
        <v>2169</v>
      </c>
      <c r="H744" s="4">
        <v>8.6</v>
      </c>
      <c r="I744" s="1" t="s">
        <v>685</v>
      </c>
      <c r="J744" s="1" t="s">
        <v>686</v>
      </c>
      <c r="K744" s="1" t="s">
        <v>687</v>
      </c>
      <c r="L744" s="1" t="s">
        <v>688</v>
      </c>
      <c r="M744" s="1" t="s">
        <v>689</v>
      </c>
      <c r="N744" s="1" t="s">
        <v>41</v>
      </c>
      <c r="O744" s="1" t="s">
        <v>1916</v>
      </c>
      <c r="P744" s="3">
        <v>484</v>
      </c>
      <c r="R744" s="1" t="s">
        <v>2170</v>
      </c>
      <c r="S744" s="1" t="s">
        <v>44</v>
      </c>
      <c r="T744" s="1" t="s">
        <v>691</v>
      </c>
      <c r="V744" s="1" t="s">
        <v>65</v>
      </c>
      <c r="W744" s="1" t="s">
        <v>66</v>
      </c>
      <c r="X744" s="1" t="s">
        <v>1782</v>
      </c>
      <c r="AB744" s="4">
        <v>8.6</v>
      </c>
      <c r="AC744" s="4">
        <v>1.89</v>
      </c>
      <c r="AF744" s="1" t="s">
        <v>716</v>
      </c>
      <c r="AI744" s="9">
        <f t="shared" si="66"/>
        <v>44439</v>
      </c>
      <c r="AJ744" s="9">
        <f t="shared" si="67"/>
        <v>44418</v>
      </c>
      <c r="AK744" s="9">
        <f t="shared" si="68"/>
        <v>44448</v>
      </c>
      <c r="AL744" s="9">
        <f t="shared" si="69"/>
        <v>44448</v>
      </c>
      <c r="AM744" s="10">
        <f t="shared" si="70"/>
        <v>49</v>
      </c>
      <c r="AN744" s="11">
        <f t="shared" si="71"/>
        <v>421.4</v>
      </c>
    </row>
    <row r="745" spans="1:40" x14ac:dyDescent="0.2">
      <c r="A745" s="1" t="s">
        <v>1632</v>
      </c>
      <c r="B745" s="1" t="s">
        <v>1595</v>
      </c>
      <c r="C745" s="1" t="s">
        <v>1782</v>
      </c>
      <c r="D745" s="1" t="s">
        <v>35</v>
      </c>
      <c r="E745" s="3">
        <v>298</v>
      </c>
      <c r="F745" s="1" t="s">
        <v>36</v>
      </c>
      <c r="G745" s="1" t="s">
        <v>2171</v>
      </c>
      <c r="H745" s="4">
        <v>2009.3</v>
      </c>
      <c r="I745" s="1" t="s">
        <v>685</v>
      </c>
      <c r="J745" s="1" t="s">
        <v>686</v>
      </c>
      <c r="K745" s="1" t="s">
        <v>687</v>
      </c>
      <c r="L745" s="1" t="s">
        <v>688</v>
      </c>
      <c r="M745" s="1" t="s">
        <v>689</v>
      </c>
      <c r="N745" s="1" t="s">
        <v>41</v>
      </c>
      <c r="O745" s="1" t="s">
        <v>1916</v>
      </c>
      <c r="P745" s="3">
        <v>484</v>
      </c>
      <c r="R745" s="1" t="s">
        <v>2172</v>
      </c>
      <c r="S745" s="1" t="s">
        <v>44</v>
      </c>
      <c r="T745" s="1" t="s">
        <v>691</v>
      </c>
      <c r="V745" s="1" t="s">
        <v>65</v>
      </c>
      <c r="W745" s="1" t="s">
        <v>66</v>
      </c>
      <c r="X745" s="1" t="s">
        <v>1782</v>
      </c>
      <c r="AB745" s="4">
        <v>2009.3</v>
      </c>
      <c r="AC745" s="4">
        <v>442.05</v>
      </c>
      <c r="AF745" s="1" t="s">
        <v>716</v>
      </c>
      <c r="AI745" s="9">
        <f t="shared" si="66"/>
        <v>44439</v>
      </c>
      <c r="AJ745" s="9">
        <f t="shared" si="67"/>
        <v>44418</v>
      </c>
      <c r="AK745" s="9">
        <f t="shared" si="68"/>
        <v>44448</v>
      </c>
      <c r="AL745" s="9">
        <f t="shared" si="69"/>
        <v>44448</v>
      </c>
      <c r="AM745" s="10">
        <f t="shared" si="70"/>
        <v>49</v>
      </c>
      <c r="AN745" s="11">
        <f t="shared" si="71"/>
        <v>98455.7</v>
      </c>
    </row>
    <row r="746" spans="1:40" hidden="1" x14ac:dyDescent="0.2">
      <c r="A746" s="1" t="s">
        <v>1632</v>
      </c>
      <c r="B746" s="1" t="s">
        <v>2173</v>
      </c>
      <c r="C746" s="1" t="s">
        <v>1632</v>
      </c>
      <c r="D746" s="1" t="s">
        <v>974</v>
      </c>
      <c r="E746" s="3">
        <v>310</v>
      </c>
      <c r="F746" s="1" t="s">
        <v>36</v>
      </c>
      <c r="G746" s="1" t="s">
        <v>2174</v>
      </c>
      <c r="H746" s="4">
        <v>-32</v>
      </c>
      <c r="I746" s="1" t="s">
        <v>685</v>
      </c>
      <c r="J746" s="1" t="s">
        <v>686</v>
      </c>
      <c r="K746" s="1" t="s">
        <v>687</v>
      </c>
      <c r="L746" s="1" t="s">
        <v>688</v>
      </c>
      <c r="M746" s="1" t="s">
        <v>689</v>
      </c>
      <c r="N746" s="1" t="s">
        <v>41</v>
      </c>
      <c r="O746" s="1" t="s">
        <v>1916</v>
      </c>
      <c r="P746" s="3">
        <v>484</v>
      </c>
      <c r="R746" s="1" t="s">
        <v>2175</v>
      </c>
      <c r="S746" s="1" t="s">
        <v>44</v>
      </c>
      <c r="T746" s="1" t="s">
        <v>691</v>
      </c>
      <c r="V746" s="1" t="s">
        <v>65</v>
      </c>
      <c r="W746" s="1" t="s">
        <v>66</v>
      </c>
      <c r="X746" s="1" t="s">
        <v>2173</v>
      </c>
      <c r="AB746" s="4">
        <v>32</v>
      </c>
      <c r="AC746" s="4">
        <v>7.04</v>
      </c>
      <c r="AF746" s="1" t="s">
        <v>716</v>
      </c>
      <c r="AI746" s="9">
        <f t="shared" si="66"/>
        <v>44439</v>
      </c>
      <c r="AJ746" s="9">
        <f t="shared" si="67"/>
        <v>44427</v>
      </c>
      <c r="AK746" s="9">
        <f t="shared" si="68"/>
        <v>44457</v>
      </c>
      <c r="AL746" s="9">
        <f t="shared" si="69"/>
        <v>44457</v>
      </c>
      <c r="AM746" s="10">
        <f t="shared" si="70"/>
        <v>40</v>
      </c>
      <c r="AN746" s="11">
        <f t="shared" si="71"/>
        <v>-1280</v>
      </c>
    </row>
    <row r="747" spans="1:40" x14ac:dyDescent="0.2">
      <c r="A747" s="1" t="s">
        <v>1984</v>
      </c>
      <c r="B747" s="1" t="s">
        <v>1726</v>
      </c>
      <c r="C747" s="1" t="s">
        <v>1632</v>
      </c>
      <c r="D747" s="1" t="s">
        <v>35</v>
      </c>
      <c r="E747" s="3">
        <v>311</v>
      </c>
      <c r="F747" s="1" t="s">
        <v>36</v>
      </c>
      <c r="G747" s="1" t="s">
        <v>2176</v>
      </c>
      <c r="H747" s="4">
        <v>1379.38</v>
      </c>
      <c r="I747" s="1" t="s">
        <v>160</v>
      </c>
      <c r="J747" s="1" t="s">
        <v>161</v>
      </c>
      <c r="K747" s="1" t="s">
        <v>111</v>
      </c>
      <c r="L747" s="1" t="s">
        <v>148</v>
      </c>
      <c r="M747" s="1" t="s">
        <v>162</v>
      </c>
      <c r="N747" s="1" t="s">
        <v>41</v>
      </c>
      <c r="O747" s="1" t="s">
        <v>1916</v>
      </c>
      <c r="P747" s="3">
        <v>485</v>
      </c>
      <c r="R747" s="1" t="s">
        <v>2177</v>
      </c>
      <c r="S747" s="1" t="s">
        <v>44</v>
      </c>
      <c r="T747" s="1" t="s">
        <v>164</v>
      </c>
      <c r="V747" s="1" t="s">
        <v>46</v>
      </c>
      <c r="W747" s="1" t="s">
        <v>47</v>
      </c>
      <c r="X747" s="1" t="s">
        <v>2173</v>
      </c>
      <c r="AB747" s="4">
        <v>1379.38</v>
      </c>
      <c r="AC747" s="4">
        <v>303.45999999999998</v>
      </c>
      <c r="AF747" s="1" t="s">
        <v>165</v>
      </c>
      <c r="AI747" s="9">
        <f t="shared" si="66"/>
        <v>44500</v>
      </c>
      <c r="AJ747" s="9">
        <f t="shared" si="67"/>
        <v>44427</v>
      </c>
      <c r="AK747" s="9">
        <f t="shared" si="68"/>
        <v>44457</v>
      </c>
      <c r="AL747" s="9">
        <f t="shared" si="69"/>
        <v>44500</v>
      </c>
      <c r="AM747" s="10">
        <f t="shared" si="70"/>
        <v>-3</v>
      </c>
      <c r="AN747" s="11">
        <f t="shared" si="71"/>
        <v>-4138.1400000000003</v>
      </c>
    </row>
    <row r="748" spans="1:40" x14ac:dyDescent="0.2">
      <c r="A748" s="1" t="s">
        <v>1792</v>
      </c>
      <c r="B748" s="1" t="s">
        <v>1632</v>
      </c>
      <c r="C748" s="1" t="s">
        <v>1861</v>
      </c>
      <c r="D748" s="1" t="s">
        <v>35</v>
      </c>
      <c r="E748" s="3">
        <v>341</v>
      </c>
      <c r="F748" s="1" t="s">
        <v>36</v>
      </c>
      <c r="G748" s="1" t="s">
        <v>2178</v>
      </c>
      <c r="H748" s="4">
        <v>2053.11</v>
      </c>
      <c r="I748" s="1" t="s">
        <v>685</v>
      </c>
      <c r="J748" s="1" t="s">
        <v>686</v>
      </c>
      <c r="K748" s="1" t="s">
        <v>687</v>
      </c>
      <c r="L748" s="1" t="s">
        <v>688</v>
      </c>
      <c r="M748" s="1" t="s">
        <v>689</v>
      </c>
      <c r="N748" s="1" t="s">
        <v>41</v>
      </c>
      <c r="O748" s="1" t="s">
        <v>1916</v>
      </c>
      <c r="P748" s="3">
        <v>484</v>
      </c>
      <c r="R748" s="1" t="s">
        <v>2179</v>
      </c>
      <c r="S748" s="1" t="s">
        <v>44</v>
      </c>
      <c r="T748" s="1" t="s">
        <v>691</v>
      </c>
      <c r="V748" s="1" t="s">
        <v>65</v>
      </c>
      <c r="W748" s="1" t="s">
        <v>66</v>
      </c>
      <c r="X748" s="1" t="s">
        <v>1861</v>
      </c>
      <c r="AB748" s="4">
        <v>2053.11</v>
      </c>
      <c r="AC748" s="4">
        <v>451.68</v>
      </c>
      <c r="AF748" s="1" t="s">
        <v>716</v>
      </c>
      <c r="AI748" s="9">
        <f t="shared" si="66"/>
        <v>44469</v>
      </c>
      <c r="AJ748" s="9">
        <f t="shared" si="67"/>
        <v>44449</v>
      </c>
      <c r="AK748" s="9">
        <f t="shared" si="68"/>
        <v>44479</v>
      </c>
      <c r="AL748" s="9">
        <f t="shared" si="69"/>
        <v>44479</v>
      </c>
      <c r="AM748" s="10">
        <f t="shared" si="70"/>
        <v>18</v>
      </c>
      <c r="AN748" s="11">
        <f t="shared" si="71"/>
        <v>36955.980000000003</v>
      </c>
    </row>
    <row r="749" spans="1:40" x14ac:dyDescent="0.2">
      <c r="A749" s="1" t="s">
        <v>1792</v>
      </c>
      <c r="B749" s="1" t="s">
        <v>1632</v>
      </c>
      <c r="C749" s="1" t="s">
        <v>1899</v>
      </c>
      <c r="D749" s="1" t="s">
        <v>35</v>
      </c>
      <c r="E749" s="3">
        <v>352</v>
      </c>
      <c r="F749" s="1" t="s">
        <v>36</v>
      </c>
      <c r="G749" s="1" t="s">
        <v>2180</v>
      </c>
      <c r="H749" s="4">
        <v>28.5</v>
      </c>
      <c r="I749" s="1" t="s">
        <v>685</v>
      </c>
      <c r="J749" s="1" t="s">
        <v>686</v>
      </c>
      <c r="K749" s="1" t="s">
        <v>687</v>
      </c>
      <c r="L749" s="1" t="s">
        <v>688</v>
      </c>
      <c r="M749" s="1" t="s">
        <v>689</v>
      </c>
      <c r="N749" s="1" t="s">
        <v>41</v>
      </c>
      <c r="O749" s="1" t="s">
        <v>1916</v>
      </c>
      <c r="P749" s="3">
        <v>484</v>
      </c>
      <c r="R749" s="1" t="s">
        <v>2181</v>
      </c>
      <c r="S749" s="1" t="s">
        <v>44</v>
      </c>
      <c r="T749" s="1" t="s">
        <v>691</v>
      </c>
      <c r="V749" s="1" t="s">
        <v>237</v>
      </c>
      <c r="W749" s="1" t="s">
        <v>238</v>
      </c>
      <c r="X749" s="1" t="s">
        <v>1961</v>
      </c>
      <c r="AB749" s="4">
        <v>28.5</v>
      </c>
      <c r="AC749" s="4">
        <v>6.27</v>
      </c>
      <c r="AF749" s="1" t="s">
        <v>692</v>
      </c>
      <c r="AI749" s="9">
        <f t="shared" si="66"/>
        <v>44469</v>
      </c>
      <c r="AJ749" s="9">
        <f t="shared" si="67"/>
        <v>44450</v>
      </c>
      <c r="AK749" s="9">
        <f t="shared" si="68"/>
        <v>44480</v>
      </c>
      <c r="AL749" s="9">
        <f t="shared" si="69"/>
        <v>44480</v>
      </c>
      <c r="AM749" s="10">
        <f t="shared" si="70"/>
        <v>17</v>
      </c>
      <c r="AN749" s="11">
        <f t="shared" si="71"/>
        <v>484.5</v>
      </c>
    </row>
    <row r="750" spans="1:40" hidden="1" x14ac:dyDescent="0.2">
      <c r="A750" s="1" t="s">
        <v>1792</v>
      </c>
      <c r="B750" s="1" t="s">
        <v>1792</v>
      </c>
      <c r="C750" s="1" t="s">
        <v>2002</v>
      </c>
      <c r="D750" s="1" t="s">
        <v>974</v>
      </c>
      <c r="E750" s="3">
        <v>367</v>
      </c>
      <c r="F750" s="1" t="s">
        <v>36</v>
      </c>
      <c r="G750" s="1" t="s">
        <v>2182</v>
      </c>
      <c r="H750" s="4">
        <v>-1.6</v>
      </c>
      <c r="I750" s="1" t="s">
        <v>685</v>
      </c>
      <c r="J750" s="1" t="s">
        <v>686</v>
      </c>
      <c r="K750" s="1" t="s">
        <v>687</v>
      </c>
      <c r="L750" s="1" t="s">
        <v>688</v>
      </c>
      <c r="M750" s="1" t="s">
        <v>689</v>
      </c>
      <c r="N750" s="1" t="s">
        <v>41</v>
      </c>
      <c r="O750" s="1" t="s">
        <v>1916</v>
      </c>
      <c r="P750" s="3">
        <v>484</v>
      </c>
      <c r="R750" s="1" t="s">
        <v>2183</v>
      </c>
      <c r="S750" s="1" t="s">
        <v>44</v>
      </c>
      <c r="T750" s="1" t="s">
        <v>691</v>
      </c>
      <c r="V750" s="1" t="s">
        <v>237</v>
      </c>
      <c r="W750" s="1" t="s">
        <v>238</v>
      </c>
      <c r="X750" s="1" t="s">
        <v>1910</v>
      </c>
      <c r="AB750" s="4">
        <v>1.6</v>
      </c>
      <c r="AC750" s="4">
        <v>0.35</v>
      </c>
      <c r="AF750" s="1" t="s">
        <v>692</v>
      </c>
      <c r="AI750" s="9">
        <f t="shared" si="66"/>
        <v>44469</v>
      </c>
      <c r="AJ750" s="9">
        <f t="shared" si="67"/>
        <v>44470</v>
      </c>
      <c r="AK750" s="9">
        <f t="shared" si="68"/>
        <v>44500</v>
      </c>
      <c r="AL750" s="9">
        <f t="shared" si="69"/>
        <v>44500</v>
      </c>
      <c r="AM750" s="10">
        <f t="shared" si="70"/>
        <v>-3</v>
      </c>
      <c r="AN750" s="11">
        <f t="shared" si="71"/>
        <v>4.8000000000000007</v>
      </c>
    </row>
    <row r="751" spans="1:40" hidden="1" x14ac:dyDescent="0.2">
      <c r="A751" s="1" t="s">
        <v>1792</v>
      </c>
      <c r="B751" s="1" t="s">
        <v>1792</v>
      </c>
      <c r="C751" s="1" t="s">
        <v>2002</v>
      </c>
      <c r="D751" s="1" t="s">
        <v>974</v>
      </c>
      <c r="E751" s="3">
        <v>368</v>
      </c>
      <c r="F751" s="1" t="s">
        <v>36</v>
      </c>
      <c r="G751" s="1" t="s">
        <v>2184</v>
      </c>
      <c r="H751" s="4">
        <v>-4.3</v>
      </c>
      <c r="I751" s="1" t="s">
        <v>685</v>
      </c>
      <c r="J751" s="1" t="s">
        <v>686</v>
      </c>
      <c r="K751" s="1" t="s">
        <v>687</v>
      </c>
      <c r="L751" s="1" t="s">
        <v>688</v>
      </c>
      <c r="M751" s="1" t="s">
        <v>689</v>
      </c>
      <c r="N751" s="1" t="s">
        <v>41</v>
      </c>
      <c r="O751" s="1" t="s">
        <v>1916</v>
      </c>
      <c r="P751" s="3">
        <v>484</v>
      </c>
      <c r="R751" s="1" t="s">
        <v>2185</v>
      </c>
      <c r="S751" s="1" t="s">
        <v>44</v>
      </c>
      <c r="T751" s="1" t="s">
        <v>691</v>
      </c>
      <c r="V751" s="1" t="s">
        <v>65</v>
      </c>
      <c r="W751" s="1" t="s">
        <v>66</v>
      </c>
      <c r="X751" s="1" t="s">
        <v>1980</v>
      </c>
      <c r="AB751" s="4">
        <v>4.3</v>
      </c>
      <c r="AC751" s="4">
        <v>0.95</v>
      </c>
      <c r="AF751" s="1" t="s">
        <v>716</v>
      </c>
      <c r="AI751" s="9">
        <f t="shared" si="66"/>
        <v>44469</v>
      </c>
      <c r="AJ751" s="9">
        <f t="shared" si="67"/>
        <v>44471</v>
      </c>
      <c r="AK751" s="9">
        <f t="shared" si="68"/>
        <v>44501</v>
      </c>
      <c r="AL751" s="9">
        <f t="shared" si="69"/>
        <v>44501</v>
      </c>
      <c r="AM751" s="10">
        <f t="shared" si="70"/>
        <v>-4</v>
      </c>
      <c r="AN751" s="11">
        <f t="shared" si="71"/>
        <v>17.2</v>
      </c>
    </row>
    <row r="752" spans="1:40" x14ac:dyDescent="0.2">
      <c r="A752" s="1" t="s">
        <v>1984</v>
      </c>
      <c r="B752" s="1" t="s">
        <v>1792</v>
      </c>
      <c r="C752" s="1" t="s">
        <v>1990</v>
      </c>
      <c r="D752" s="1" t="s">
        <v>35</v>
      </c>
      <c r="E752" s="3">
        <v>395</v>
      </c>
      <c r="F752" s="1" t="s">
        <v>36</v>
      </c>
      <c r="G752" s="1" t="s">
        <v>2186</v>
      </c>
      <c r="H752" s="4">
        <v>25</v>
      </c>
      <c r="I752" s="1" t="s">
        <v>685</v>
      </c>
      <c r="J752" s="1" t="s">
        <v>686</v>
      </c>
      <c r="K752" s="1" t="s">
        <v>687</v>
      </c>
      <c r="L752" s="1" t="s">
        <v>688</v>
      </c>
      <c r="M752" s="1" t="s">
        <v>689</v>
      </c>
      <c r="N752" s="1" t="s">
        <v>41</v>
      </c>
      <c r="O752" s="1" t="s">
        <v>1916</v>
      </c>
      <c r="P752" s="3">
        <v>484</v>
      </c>
      <c r="R752" s="1" t="s">
        <v>2187</v>
      </c>
      <c r="S752" s="1" t="s">
        <v>44</v>
      </c>
      <c r="T752" s="1" t="s">
        <v>691</v>
      </c>
      <c r="V752" s="1" t="s">
        <v>237</v>
      </c>
      <c r="W752" s="1" t="s">
        <v>238</v>
      </c>
      <c r="X752" s="1" t="s">
        <v>1990</v>
      </c>
      <c r="AB752" s="4">
        <v>25</v>
      </c>
      <c r="AC752" s="4">
        <v>5.5</v>
      </c>
      <c r="AF752" s="1" t="s">
        <v>692</v>
      </c>
      <c r="AI752" s="9">
        <f t="shared" si="66"/>
        <v>44500</v>
      </c>
      <c r="AJ752" s="9">
        <f t="shared" si="67"/>
        <v>44481</v>
      </c>
      <c r="AK752" s="9">
        <f t="shared" si="68"/>
        <v>44511</v>
      </c>
      <c r="AL752" s="9">
        <f t="shared" si="69"/>
        <v>44511</v>
      </c>
      <c r="AM752" s="10">
        <f t="shared" si="70"/>
        <v>-14</v>
      </c>
      <c r="AN752" s="11">
        <f t="shared" si="71"/>
        <v>-350</v>
      </c>
    </row>
    <row r="753" spans="1:40" x14ac:dyDescent="0.2">
      <c r="A753" s="1" t="s">
        <v>1984</v>
      </c>
      <c r="B753" s="1" t="s">
        <v>1792</v>
      </c>
      <c r="C753" s="1" t="s">
        <v>1990</v>
      </c>
      <c r="D753" s="1" t="s">
        <v>35</v>
      </c>
      <c r="E753" s="3">
        <v>396</v>
      </c>
      <c r="F753" s="1" t="s">
        <v>36</v>
      </c>
      <c r="G753" s="1" t="s">
        <v>2188</v>
      </c>
      <c r="H753" s="4">
        <v>30.1</v>
      </c>
      <c r="I753" s="1" t="s">
        <v>685</v>
      </c>
      <c r="J753" s="1" t="s">
        <v>686</v>
      </c>
      <c r="K753" s="1" t="s">
        <v>687</v>
      </c>
      <c r="L753" s="1" t="s">
        <v>688</v>
      </c>
      <c r="M753" s="1" t="s">
        <v>689</v>
      </c>
      <c r="N753" s="1" t="s">
        <v>41</v>
      </c>
      <c r="O753" s="1" t="s">
        <v>1916</v>
      </c>
      <c r="P753" s="3">
        <v>484</v>
      </c>
      <c r="R753" s="1" t="s">
        <v>2189</v>
      </c>
      <c r="S753" s="1" t="s">
        <v>44</v>
      </c>
      <c r="T753" s="1" t="s">
        <v>691</v>
      </c>
      <c r="V753" s="1" t="s">
        <v>65</v>
      </c>
      <c r="W753" s="1" t="s">
        <v>66</v>
      </c>
      <c r="X753" s="1" t="s">
        <v>1990</v>
      </c>
      <c r="AB753" s="4">
        <v>30.1</v>
      </c>
      <c r="AC753" s="4">
        <v>6.62</v>
      </c>
      <c r="AF753" s="1" t="s">
        <v>716</v>
      </c>
      <c r="AI753" s="9">
        <f t="shared" si="66"/>
        <v>44500</v>
      </c>
      <c r="AJ753" s="9">
        <f t="shared" si="67"/>
        <v>44481</v>
      </c>
      <c r="AK753" s="9">
        <f t="shared" si="68"/>
        <v>44511</v>
      </c>
      <c r="AL753" s="9">
        <f t="shared" si="69"/>
        <v>44511</v>
      </c>
      <c r="AM753" s="10">
        <f t="shared" si="70"/>
        <v>-14</v>
      </c>
      <c r="AN753" s="11">
        <f t="shared" si="71"/>
        <v>-421.40000000000003</v>
      </c>
    </row>
    <row r="754" spans="1:40" x14ac:dyDescent="0.2">
      <c r="A754" s="1" t="s">
        <v>1984</v>
      </c>
      <c r="B754" s="1" t="s">
        <v>1792</v>
      </c>
      <c r="C754" s="1" t="s">
        <v>2107</v>
      </c>
      <c r="D754" s="1" t="s">
        <v>35</v>
      </c>
      <c r="E754" s="3">
        <v>405</v>
      </c>
      <c r="F754" s="1" t="s">
        <v>36</v>
      </c>
      <c r="G754" s="1" t="s">
        <v>2190</v>
      </c>
      <c r="H754" s="4">
        <v>2208.4299999999998</v>
      </c>
      <c r="I754" s="1" t="s">
        <v>685</v>
      </c>
      <c r="J754" s="1" t="s">
        <v>686</v>
      </c>
      <c r="K754" s="1" t="s">
        <v>687</v>
      </c>
      <c r="L754" s="1" t="s">
        <v>688</v>
      </c>
      <c r="M754" s="1" t="s">
        <v>689</v>
      </c>
      <c r="N754" s="1" t="s">
        <v>41</v>
      </c>
      <c r="O754" s="1" t="s">
        <v>1916</v>
      </c>
      <c r="P754" s="3">
        <v>484</v>
      </c>
      <c r="R754" s="1" t="s">
        <v>2191</v>
      </c>
      <c r="S754" s="1" t="s">
        <v>44</v>
      </c>
      <c r="T754" s="1" t="s">
        <v>691</v>
      </c>
      <c r="V754" s="1" t="s">
        <v>65</v>
      </c>
      <c r="W754" s="1" t="s">
        <v>66</v>
      </c>
      <c r="X754" s="1" t="s">
        <v>1990</v>
      </c>
      <c r="AB754" s="4">
        <v>2208.4299999999998</v>
      </c>
      <c r="AC754" s="4">
        <v>485.85</v>
      </c>
      <c r="AF754" s="1" t="s">
        <v>716</v>
      </c>
      <c r="AI754" s="9">
        <f t="shared" si="66"/>
        <v>44500</v>
      </c>
      <c r="AJ754" s="9">
        <f t="shared" si="67"/>
        <v>44481</v>
      </c>
      <c r="AK754" s="9">
        <f t="shared" si="68"/>
        <v>44511</v>
      </c>
      <c r="AL754" s="9">
        <f t="shared" si="69"/>
        <v>44511</v>
      </c>
      <c r="AM754" s="10">
        <f t="shared" si="70"/>
        <v>-14</v>
      </c>
      <c r="AN754" s="11">
        <f t="shared" si="71"/>
        <v>-30918.019999999997</v>
      </c>
    </row>
    <row r="755" spans="1:40" x14ac:dyDescent="0.2">
      <c r="A755" s="1" t="s">
        <v>1984</v>
      </c>
      <c r="B755" s="1" t="s">
        <v>722</v>
      </c>
      <c r="C755" s="1" t="s">
        <v>2111</v>
      </c>
      <c r="D755" s="1" t="s">
        <v>35</v>
      </c>
      <c r="E755" s="3">
        <v>59</v>
      </c>
      <c r="F755" s="1" t="s">
        <v>77</v>
      </c>
      <c r="G755" s="1" t="s">
        <v>2192</v>
      </c>
      <c r="H755" s="4">
        <v>253.44</v>
      </c>
      <c r="I755" s="1" t="s">
        <v>1605</v>
      </c>
      <c r="J755" s="1" t="s">
        <v>1606</v>
      </c>
      <c r="K755" s="1" t="s">
        <v>1607</v>
      </c>
      <c r="N755" s="1" t="s">
        <v>41</v>
      </c>
      <c r="O755" s="1" t="s">
        <v>2193</v>
      </c>
      <c r="P755" s="3">
        <v>490</v>
      </c>
      <c r="R755" s="1" t="s">
        <v>1202</v>
      </c>
      <c r="S755" s="1" t="s">
        <v>44</v>
      </c>
      <c r="T755" s="1" t="s">
        <v>1609</v>
      </c>
      <c r="V755" s="1" t="s">
        <v>65</v>
      </c>
      <c r="W755" s="1" t="s">
        <v>66</v>
      </c>
      <c r="X755" s="1" t="s">
        <v>1088</v>
      </c>
      <c r="AB755" s="4">
        <v>230.4</v>
      </c>
      <c r="AC755" s="4">
        <v>23.04</v>
      </c>
      <c r="AF755" s="1" t="s">
        <v>152</v>
      </c>
      <c r="AI755" s="9">
        <f t="shared" si="66"/>
        <v>44500</v>
      </c>
      <c r="AJ755" s="9">
        <f t="shared" si="67"/>
        <v>44312</v>
      </c>
      <c r="AK755" s="9">
        <f t="shared" si="68"/>
        <v>44342</v>
      </c>
      <c r="AL755" s="9">
        <f t="shared" si="69"/>
        <v>44500</v>
      </c>
      <c r="AM755" s="10">
        <f t="shared" si="70"/>
        <v>2</v>
      </c>
      <c r="AN755" s="11">
        <f t="shared" si="71"/>
        <v>506.88</v>
      </c>
    </row>
    <row r="756" spans="1:40" hidden="1" x14ac:dyDescent="0.2">
      <c r="A756" s="1" t="s">
        <v>1984</v>
      </c>
      <c r="B756" s="1" t="s">
        <v>2079</v>
      </c>
      <c r="C756" s="1" t="s">
        <v>2111</v>
      </c>
      <c r="D756" s="1" t="s">
        <v>974</v>
      </c>
      <c r="E756" s="3">
        <v>60</v>
      </c>
      <c r="F756" s="1" t="s">
        <v>77</v>
      </c>
      <c r="G756" s="1" t="s">
        <v>2194</v>
      </c>
      <c r="H756" s="4">
        <v>-253.44</v>
      </c>
      <c r="I756" s="1" t="s">
        <v>1605</v>
      </c>
      <c r="J756" s="1" t="s">
        <v>1606</v>
      </c>
      <c r="K756" s="1" t="s">
        <v>1607</v>
      </c>
      <c r="N756" s="1" t="s">
        <v>41</v>
      </c>
      <c r="O756" s="1" t="s">
        <v>2193</v>
      </c>
      <c r="P756" s="3">
        <v>490</v>
      </c>
      <c r="R756" s="1" t="s">
        <v>2195</v>
      </c>
      <c r="S756" s="1" t="s">
        <v>44</v>
      </c>
      <c r="T756" s="1" t="s">
        <v>1609</v>
      </c>
      <c r="V756" s="1" t="s">
        <v>65</v>
      </c>
      <c r="W756" s="1" t="s">
        <v>66</v>
      </c>
      <c r="X756" s="1" t="s">
        <v>2111</v>
      </c>
      <c r="AB756" s="4">
        <v>230.4</v>
      </c>
      <c r="AC756" s="4">
        <v>23.04</v>
      </c>
      <c r="AF756" s="1" t="s">
        <v>152</v>
      </c>
      <c r="AI756" s="9">
        <f t="shared" si="66"/>
        <v>44500</v>
      </c>
      <c r="AJ756" s="9">
        <f t="shared" si="67"/>
        <v>44490</v>
      </c>
      <c r="AK756" s="9">
        <f t="shared" si="68"/>
        <v>44520</v>
      </c>
      <c r="AL756" s="9">
        <f t="shared" si="69"/>
        <v>44520</v>
      </c>
      <c r="AM756" s="10">
        <f t="shared" si="70"/>
        <v>-18</v>
      </c>
      <c r="AN756" s="11">
        <f t="shared" si="71"/>
        <v>4561.92</v>
      </c>
    </row>
    <row r="757" spans="1:40" x14ac:dyDescent="0.2">
      <c r="A757" s="1" t="s">
        <v>2196</v>
      </c>
      <c r="B757" s="1" t="s">
        <v>2197</v>
      </c>
      <c r="C757" s="1" t="s">
        <v>1994</v>
      </c>
      <c r="D757" s="1" t="s">
        <v>35</v>
      </c>
      <c r="E757" s="3">
        <v>61</v>
      </c>
      <c r="F757" s="1" t="s">
        <v>77</v>
      </c>
      <c r="G757" s="1" t="s">
        <v>2198</v>
      </c>
      <c r="H757" s="4">
        <v>1533.84</v>
      </c>
      <c r="I757" s="1" t="s">
        <v>1500</v>
      </c>
      <c r="J757" s="1" t="s">
        <v>1501</v>
      </c>
      <c r="K757" s="1" t="s">
        <v>1502</v>
      </c>
      <c r="L757" s="1" t="s">
        <v>481</v>
      </c>
      <c r="M757" s="1" t="s">
        <v>1503</v>
      </c>
      <c r="N757" s="1" t="s">
        <v>41</v>
      </c>
      <c r="O757" s="1" t="s">
        <v>2193</v>
      </c>
      <c r="P757" s="3">
        <v>491</v>
      </c>
      <c r="R757" s="1" t="s">
        <v>2199</v>
      </c>
      <c r="S757" s="1" t="s">
        <v>44</v>
      </c>
      <c r="T757" s="1" t="s">
        <v>1505</v>
      </c>
      <c r="V757" s="1" t="s">
        <v>46</v>
      </c>
      <c r="W757" s="1" t="s">
        <v>47</v>
      </c>
      <c r="X757" s="1" t="s">
        <v>1994</v>
      </c>
      <c r="AB757" s="4">
        <v>1492.51</v>
      </c>
      <c r="AC757" s="4">
        <v>328.35</v>
      </c>
      <c r="AF757" s="1" t="s">
        <v>187</v>
      </c>
      <c r="AI757" s="9">
        <f t="shared" si="66"/>
        <v>44524</v>
      </c>
      <c r="AJ757" s="9">
        <f t="shared" si="67"/>
        <v>44494</v>
      </c>
      <c r="AK757" s="9">
        <f t="shared" si="68"/>
        <v>44524</v>
      </c>
      <c r="AL757" s="9">
        <f t="shared" si="69"/>
        <v>44524</v>
      </c>
      <c r="AM757" s="10">
        <f t="shared" si="70"/>
        <v>-22</v>
      </c>
      <c r="AN757" s="11">
        <f t="shared" si="71"/>
        <v>-33744.479999999996</v>
      </c>
    </row>
    <row r="758" spans="1:40" x14ac:dyDescent="0.2">
      <c r="A758" s="1" t="s">
        <v>1954</v>
      </c>
      <c r="B758" s="1" t="s">
        <v>1809</v>
      </c>
      <c r="C758" s="1" t="s">
        <v>1745</v>
      </c>
      <c r="D758" s="1" t="s">
        <v>35</v>
      </c>
      <c r="E758" s="3">
        <v>303</v>
      </c>
      <c r="F758" s="1" t="s">
        <v>36</v>
      </c>
      <c r="G758" s="1" t="s">
        <v>2200</v>
      </c>
      <c r="H758" s="4">
        <v>322.26</v>
      </c>
      <c r="I758" s="1" t="s">
        <v>38</v>
      </c>
      <c r="J758" s="1" t="s">
        <v>39</v>
      </c>
      <c r="K758" s="1" t="s">
        <v>40</v>
      </c>
      <c r="N758" s="1" t="s">
        <v>41</v>
      </c>
      <c r="O758" s="1" t="s">
        <v>2193</v>
      </c>
      <c r="P758" s="3">
        <v>486</v>
      </c>
      <c r="R758" s="1" t="s">
        <v>2201</v>
      </c>
      <c r="S758" s="1" t="s">
        <v>44</v>
      </c>
      <c r="T758" s="1" t="s">
        <v>1136</v>
      </c>
      <c r="V758" s="1" t="s">
        <v>46</v>
      </c>
      <c r="W758" s="1" t="s">
        <v>47</v>
      </c>
      <c r="X758" s="1" t="s">
        <v>1785</v>
      </c>
      <c r="AB758" s="4">
        <v>322.26</v>
      </c>
      <c r="AC758" s="4">
        <v>32.229999999999997</v>
      </c>
      <c r="AF758" s="1" t="s">
        <v>48</v>
      </c>
      <c r="AI758" s="9">
        <f t="shared" si="66"/>
        <v>44509</v>
      </c>
      <c r="AJ758" s="9">
        <f t="shared" si="67"/>
        <v>44420</v>
      </c>
      <c r="AK758" s="9">
        <f t="shared" si="68"/>
        <v>44450</v>
      </c>
      <c r="AL758" s="9">
        <f t="shared" si="69"/>
        <v>44509</v>
      </c>
      <c r="AM758" s="10">
        <f t="shared" si="70"/>
        <v>-7</v>
      </c>
      <c r="AN758" s="11">
        <f t="shared" si="71"/>
        <v>-2255.8199999999997</v>
      </c>
    </row>
    <row r="759" spans="1:40" x14ac:dyDescent="0.2">
      <c r="A759" s="1" t="s">
        <v>2202</v>
      </c>
      <c r="B759" s="1" t="s">
        <v>1668</v>
      </c>
      <c r="C759" s="1" t="s">
        <v>1632</v>
      </c>
      <c r="D759" s="1" t="s">
        <v>35</v>
      </c>
      <c r="E759" s="3">
        <v>315</v>
      </c>
      <c r="F759" s="1" t="s">
        <v>36</v>
      </c>
      <c r="G759" s="1" t="s">
        <v>2203</v>
      </c>
      <c r="H759" s="4">
        <v>7.01</v>
      </c>
      <c r="I759" s="1" t="s">
        <v>38</v>
      </c>
      <c r="J759" s="1" t="s">
        <v>39</v>
      </c>
      <c r="K759" s="1" t="s">
        <v>40</v>
      </c>
      <c r="N759" s="1" t="s">
        <v>41</v>
      </c>
      <c r="O759" s="1" t="s">
        <v>2193</v>
      </c>
      <c r="P759" s="3">
        <v>487</v>
      </c>
      <c r="R759" s="1" t="s">
        <v>2204</v>
      </c>
      <c r="S759" s="1" t="s">
        <v>44</v>
      </c>
      <c r="T759" s="1" t="s">
        <v>1136</v>
      </c>
      <c r="V759" s="1" t="s">
        <v>46</v>
      </c>
      <c r="W759" s="1" t="s">
        <v>47</v>
      </c>
      <c r="X759" s="1" t="s">
        <v>1738</v>
      </c>
      <c r="AB759" s="4">
        <v>7.01</v>
      </c>
      <c r="AC759" s="4">
        <v>0.7</v>
      </c>
      <c r="AF759" s="1" t="s">
        <v>48</v>
      </c>
      <c r="AI759" s="9">
        <f t="shared" si="66"/>
        <v>44522</v>
      </c>
      <c r="AJ759" s="9">
        <f t="shared" si="67"/>
        <v>44432</v>
      </c>
      <c r="AK759" s="9">
        <f t="shared" si="68"/>
        <v>44462</v>
      </c>
      <c r="AL759" s="9">
        <f t="shared" si="69"/>
        <v>44522</v>
      </c>
      <c r="AM759" s="10">
        <f t="shared" si="70"/>
        <v>-20</v>
      </c>
      <c r="AN759" s="11">
        <f t="shared" si="71"/>
        <v>-140.19999999999999</v>
      </c>
    </row>
    <row r="760" spans="1:40" x14ac:dyDescent="0.2">
      <c r="A760" s="1" t="s">
        <v>2202</v>
      </c>
      <c r="B760" s="1" t="s">
        <v>1668</v>
      </c>
      <c r="C760" s="1" t="s">
        <v>1632</v>
      </c>
      <c r="D760" s="1" t="s">
        <v>35</v>
      </c>
      <c r="E760" s="3">
        <v>316</v>
      </c>
      <c r="F760" s="1" t="s">
        <v>36</v>
      </c>
      <c r="G760" s="1" t="s">
        <v>2205</v>
      </c>
      <c r="H760" s="4">
        <v>5.74</v>
      </c>
      <c r="I760" s="1" t="s">
        <v>38</v>
      </c>
      <c r="J760" s="1" t="s">
        <v>39</v>
      </c>
      <c r="K760" s="1" t="s">
        <v>40</v>
      </c>
      <c r="N760" s="1" t="s">
        <v>41</v>
      </c>
      <c r="O760" s="1" t="s">
        <v>2193</v>
      </c>
      <c r="P760" s="3">
        <v>488</v>
      </c>
      <c r="R760" s="1" t="s">
        <v>2206</v>
      </c>
      <c r="S760" s="1" t="s">
        <v>44</v>
      </c>
      <c r="T760" s="1" t="s">
        <v>1136</v>
      </c>
      <c r="V760" s="1" t="s">
        <v>46</v>
      </c>
      <c r="W760" s="1" t="s">
        <v>47</v>
      </c>
      <c r="X760" s="1" t="s">
        <v>1738</v>
      </c>
      <c r="AB760" s="4">
        <v>5.74</v>
      </c>
      <c r="AC760" s="4">
        <v>0.56999999999999995</v>
      </c>
      <c r="AF760" s="1" t="s">
        <v>48</v>
      </c>
      <c r="AI760" s="9">
        <f t="shared" si="66"/>
        <v>44522</v>
      </c>
      <c r="AJ760" s="9">
        <f t="shared" si="67"/>
        <v>44432</v>
      </c>
      <c r="AK760" s="9">
        <f t="shared" si="68"/>
        <v>44462</v>
      </c>
      <c r="AL760" s="9">
        <f t="shared" si="69"/>
        <v>44522</v>
      </c>
      <c r="AM760" s="10">
        <f t="shared" si="70"/>
        <v>-20</v>
      </c>
      <c r="AN760" s="11">
        <f t="shared" si="71"/>
        <v>-114.80000000000001</v>
      </c>
    </row>
    <row r="761" spans="1:40" x14ac:dyDescent="0.2">
      <c r="A761" s="1" t="s">
        <v>2207</v>
      </c>
      <c r="B761" s="1" t="s">
        <v>1738</v>
      </c>
      <c r="C761" s="1" t="s">
        <v>1632</v>
      </c>
      <c r="D761" s="1" t="s">
        <v>35</v>
      </c>
      <c r="E761" s="3">
        <v>319</v>
      </c>
      <c r="F761" s="1" t="s">
        <v>36</v>
      </c>
      <c r="G761" s="1" t="s">
        <v>2208</v>
      </c>
      <c r="H761" s="4">
        <v>181.02</v>
      </c>
      <c r="I761" s="1" t="s">
        <v>1605</v>
      </c>
      <c r="J761" s="1" t="s">
        <v>1606</v>
      </c>
      <c r="K761" s="1" t="s">
        <v>1607</v>
      </c>
      <c r="N761" s="1" t="s">
        <v>41</v>
      </c>
      <c r="O761" s="1" t="s">
        <v>2193</v>
      </c>
      <c r="P761" s="3">
        <v>490</v>
      </c>
      <c r="R761" s="1" t="s">
        <v>2209</v>
      </c>
      <c r="S761" s="1" t="s">
        <v>44</v>
      </c>
      <c r="T761" s="1" t="s">
        <v>1609</v>
      </c>
      <c r="V761" s="1" t="s">
        <v>65</v>
      </c>
      <c r="W761" s="1" t="s">
        <v>66</v>
      </c>
      <c r="X761" s="1" t="s">
        <v>1791</v>
      </c>
      <c r="AB761" s="4">
        <v>181.02</v>
      </c>
      <c r="AC761" s="4">
        <v>18.100000000000001</v>
      </c>
      <c r="AF761" s="1" t="s">
        <v>152</v>
      </c>
      <c r="AI761" s="9">
        <f t="shared" si="66"/>
        <v>44492</v>
      </c>
      <c r="AJ761" s="9">
        <f t="shared" si="67"/>
        <v>44433</v>
      </c>
      <c r="AK761" s="9">
        <f t="shared" si="68"/>
        <v>44463</v>
      </c>
      <c r="AL761" s="9">
        <f t="shared" si="69"/>
        <v>44492</v>
      </c>
      <c r="AM761" s="10">
        <f t="shared" si="70"/>
        <v>10</v>
      </c>
      <c r="AN761" s="11">
        <f t="shared" si="71"/>
        <v>1810.2</v>
      </c>
    </row>
    <row r="762" spans="1:40" x14ac:dyDescent="0.2">
      <c r="A762" s="1" t="s">
        <v>2126</v>
      </c>
      <c r="B762" s="1" t="s">
        <v>1691</v>
      </c>
      <c r="C762" s="1" t="s">
        <v>1861</v>
      </c>
      <c r="D762" s="1" t="s">
        <v>35</v>
      </c>
      <c r="E762" s="3">
        <v>326</v>
      </c>
      <c r="F762" s="1" t="s">
        <v>36</v>
      </c>
      <c r="G762" s="1" t="s">
        <v>2210</v>
      </c>
      <c r="H762" s="4">
        <v>31.27</v>
      </c>
      <c r="I762" s="1" t="s">
        <v>38</v>
      </c>
      <c r="J762" s="1" t="s">
        <v>39</v>
      </c>
      <c r="K762" s="1" t="s">
        <v>40</v>
      </c>
      <c r="N762" s="1" t="s">
        <v>41</v>
      </c>
      <c r="O762" s="1" t="s">
        <v>2193</v>
      </c>
      <c r="P762" s="3">
        <v>489</v>
      </c>
      <c r="R762" s="1" t="s">
        <v>2211</v>
      </c>
      <c r="S762" s="1" t="s">
        <v>44</v>
      </c>
      <c r="T762" s="1" t="s">
        <v>1136</v>
      </c>
      <c r="V762" s="1" t="s">
        <v>46</v>
      </c>
      <c r="W762" s="1" t="s">
        <v>47</v>
      </c>
      <c r="X762" s="1" t="s">
        <v>1786</v>
      </c>
      <c r="AB762" s="4">
        <v>31.27</v>
      </c>
      <c r="AC762" s="4">
        <v>3.13</v>
      </c>
      <c r="AF762" s="1" t="s">
        <v>48</v>
      </c>
      <c r="AI762" s="9">
        <f t="shared" si="66"/>
        <v>44530</v>
      </c>
      <c r="AJ762" s="9">
        <f t="shared" si="67"/>
        <v>44442</v>
      </c>
      <c r="AK762" s="9">
        <f t="shared" si="68"/>
        <v>44472</v>
      </c>
      <c r="AL762" s="9">
        <f t="shared" si="69"/>
        <v>44530</v>
      </c>
      <c r="AM762" s="10">
        <f t="shared" si="70"/>
        <v>-28</v>
      </c>
      <c r="AN762" s="11">
        <f t="shared" si="71"/>
        <v>-875.56</v>
      </c>
    </row>
    <row r="763" spans="1:40" hidden="1" x14ac:dyDescent="0.2">
      <c r="A763" s="1" t="s">
        <v>2207</v>
      </c>
      <c r="B763" s="1" t="s">
        <v>2002</v>
      </c>
      <c r="C763" s="1" t="s">
        <v>1987</v>
      </c>
      <c r="D763" s="1" t="s">
        <v>974</v>
      </c>
      <c r="E763" s="3">
        <v>382</v>
      </c>
      <c r="F763" s="1" t="s">
        <v>36</v>
      </c>
      <c r="G763" s="1" t="s">
        <v>2212</v>
      </c>
      <c r="H763" s="4">
        <v>-110.22</v>
      </c>
      <c r="I763" s="1" t="s">
        <v>1605</v>
      </c>
      <c r="J763" s="1" t="s">
        <v>1606</v>
      </c>
      <c r="K763" s="1" t="s">
        <v>1607</v>
      </c>
      <c r="N763" s="1" t="s">
        <v>41</v>
      </c>
      <c r="O763" s="1" t="s">
        <v>2193</v>
      </c>
      <c r="P763" s="3">
        <v>490</v>
      </c>
      <c r="R763" s="1" t="s">
        <v>2213</v>
      </c>
      <c r="S763" s="1" t="s">
        <v>44</v>
      </c>
      <c r="T763" s="1" t="s">
        <v>1609</v>
      </c>
      <c r="V763" s="1" t="s">
        <v>65</v>
      </c>
      <c r="W763" s="1" t="s">
        <v>66</v>
      </c>
      <c r="X763" s="1" t="s">
        <v>2006</v>
      </c>
      <c r="AB763" s="4">
        <v>110.22</v>
      </c>
      <c r="AC763" s="4">
        <v>11.02</v>
      </c>
      <c r="AF763" s="1" t="s">
        <v>152</v>
      </c>
      <c r="AI763" s="9">
        <f t="shared" si="66"/>
        <v>44492</v>
      </c>
      <c r="AJ763" s="9">
        <f t="shared" si="67"/>
        <v>44474</v>
      </c>
      <c r="AK763" s="9">
        <f t="shared" si="68"/>
        <v>44504</v>
      </c>
      <c r="AL763" s="9">
        <f t="shared" si="69"/>
        <v>44504</v>
      </c>
      <c r="AM763" s="10">
        <f t="shared" si="70"/>
        <v>-2</v>
      </c>
      <c r="AN763" s="11">
        <f t="shared" si="71"/>
        <v>220.44</v>
      </c>
    </row>
    <row r="764" spans="1:40" x14ac:dyDescent="0.2">
      <c r="A764" s="1" t="s">
        <v>2214</v>
      </c>
      <c r="B764" s="1" t="s">
        <v>1814</v>
      </c>
      <c r="C764" s="1" t="s">
        <v>1987</v>
      </c>
      <c r="D764" s="1" t="s">
        <v>35</v>
      </c>
      <c r="E764" s="3">
        <v>383</v>
      </c>
      <c r="F764" s="1" t="s">
        <v>36</v>
      </c>
      <c r="G764" s="1" t="s">
        <v>2215</v>
      </c>
      <c r="H764" s="4">
        <v>702.9</v>
      </c>
      <c r="I764" s="1" t="s">
        <v>1605</v>
      </c>
      <c r="J764" s="1" t="s">
        <v>1606</v>
      </c>
      <c r="K764" s="1" t="s">
        <v>1607</v>
      </c>
      <c r="N764" s="1" t="s">
        <v>41</v>
      </c>
      <c r="O764" s="1" t="s">
        <v>2193</v>
      </c>
      <c r="P764" s="3">
        <v>490</v>
      </c>
      <c r="R764" s="1" t="s">
        <v>2216</v>
      </c>
      <c r="S764" s="1" t="s">
        <v>44</v>
      </c>
      <c r="T764" s="1" t="s">
        <v>1609</v>
      </c>
      <c r="V764" s="1" t="s">
        <v>65</v>
      </c>
      <c r="W764" s="1" t="s">
        <v>66</v>
      </c>
      <c r="X764" s="1" t="s">
        <v>2002</v>
      </c>
      <c r="AB764" s="4">
        <v>702.9</v>
      </c>
      <c r="AC764" s="4">
        <v>70.290000000000006</v>
      </c>
      <c r="AF764" s="1" t="s">
        <v>152</v>
      </c>
      <c r="AI764" s="9">
        <f t="shared" si="66"/>
        <v>44507</v>
      </c>
      <c r="AJ764" s="9">
        <f t="shared" si="67"/>
        <v>44473</v>
      </c>
      <c r="AK764" s="9">
        <f t="shared" si="68"/>
        <v>44503</v>
      </c>
      <c r="AL764" s="9">
        <f t="shared" si="69"/>
        <v>44507</v>
      </c>
      <c r="AM764" s="10">
        <f t="shared" si="70"/>
        <v>-5</v>
      </c>
      <c r="AN764" s="11">
        <f t="shared" si="71"/>
        <v>-3514.5</v>
      </c>
    </row>
    <row r="765" spans="1:40" hidden="1" x14ac:dyDescent="0.2">
      <c r="A765" s="1" t="s">
        <v>2214</v>
      </c>
      <c r="B765" s="1" t="s">
        <v>1973</v>
      </c>
      <c r="C765" s="1" t="s">
        <v>1987</v>
      </c>
      <c r="D765" s="1" t="s">
        <v>974</v>
      </c>
      <c r="E765" s="3">
        <v>384</v>
      </c>
      <c r="F765" s="1" t="s">
        <v>36</v>
      </c>
      <c r="G765" s="1" t="s">
        <v>2217</v>
      </c>
      <c r="H765" s="4">
        <v>-452.1</v>
      </c>
      <c r="I765" s="1" t="s">
        <v>1605</v>
      </c>
      <c r="J765" s="1" t="s">
        <v>1606</v>
      </c>
      <c r="K765" s="1" t="s">
        <v>1607</v>
      </c>
      <c r="N765" s="1" t="s">
        <v>41</v>
      </c>
      <c r="O765" s="1" t="s">
        <v>2193</v>
      </c>
      <c r="P765" s="3">
        <v>490</v>
      </c>
      <c r="R765" s="1" t="s">
        <v>2218</v>
      </c>
      <c r="S765" s="1" t="s">
        <v>44</v>
      </c>
      <c r="T765" s="1" t="s">
        <v>1609</v>
      </c>
      <c r="V765" s="1" t="s">
        <v>65</v>
      </c>
      <c r="W765" s="1" t="s">
        <v>66</v>
      </c>
      <c r="X765" s="1" t="s">
        <v>2021</v>
      </c>
      <c r="AB765" s="4">
        <v>452.1</v>
      </c>
      <c r="AC765" s="4">
        <v>45.21</v>
      </c>
      <c r="AF765" s="1" t="s">
        <v>152</v>
      </c>
      <c r="AI765" s="9">
        <f t="shared" si="66"/>
        <v>44507</v>
      </c>
      <c r="AJ765" s="9">
        <f t="shared" si="67"/>
        <v>44476</v>
      </c>
      <c r="AK765" s="9">
        <f t="shared" si="68"/>
        <v>44506</v>
      </c>
      <c r="AL765" s="9">
        <f t="shared" si="69"/>
        <v>44507</v>
      </c>
      <c r="AM765" s="10">
        <f t="shared" si="70"/>
        <v>-5</v>
      </c>
      <c r="AN765" s="11">
        <f t="shared" si="71"/>
        <v>2260.5</v>
      </c>
    </row>
    <row r="766" spans="1:40" x14ac:dyDescent="0.2">
      <c r="A766" s="1" t="s">
        <v>2030</v>
      </c>
      <c r="B766" s="1" t="s">
        <v>2079</v>
      </c>
      <c r="C766" s="1" t="s">
        <v>2133</v>
      </c>
      <c r="D766" s="1" t="s">
        <v>35</v>
      </c>
      <c r="E766" s="3">
        <v>416</v>
      </c>
      <c r="F766" s="1" t="s">
        <v>36</v>
      </c>
      <c r="G766" s="1" t="s">
        <v>2219</v>
      </c>
      <c r="H766" s="4">
        <v>230.4</v>
      </c>
      <c r="I766" s="1" t="s">
        <v>1605</v>
      </c>
      <c r="J766" s="1" t="s">
        <v>1606</v>
      </c>
      <c r="K766" s="1" t="s">
        <v>1607</v>
      </c>
      <c r="N766" s="1" t="s">
        <v>41</v>
      </c>
      <c r="O766" s="1" t="s">
        <v>2193</v>
      </c>
      <c r="P766" s="3">
        <v>490</v>
      </c>
      <c r="R766" s="1" t="s">
        <v>2220</v>
      </c>
      <c r="S766" s="1" t="s">
        <v>44</v>
      </c>
      <c r="T766" s="1" t="s">
        <v>1609</v>
      </c>
      <c r="V766" s="1" t="s">
        <v>65</v>
      </c>
      <c r="W766" s="1" t="s">
        <v>66</v>
      </c>
      <c r="X766" s="1" t="s">
        <v>2111</v>
      </c>
      <c r="AB766" s="4">
        <v>230.4</v>
      </c>
      <c r="AC766" s="4">
        <v>23.04</v>
      </c>
      <c r="AF766" s="1" t="s">
        <v>152</v>
      </c>
      <c r="AI766" s="9">
        <f t="shared" si="66"/>
        <v>44520</v>
      </c>
      <c r="AJ766" s="9">
        <f t="shared" si="67"/>
        <v>44490</v>
      </c>
      <c r="AK766" s="9">
        <f t="shared" si="68"/>
        <v>44520</v>
      </c>
      <c r="AL766" s="9">
        <f t="shared" si="69"/>
        <v>44520</v>
      </c>
      <c r="AM766" s="10">
        <f t="shared" si="70"/>
        <v>-18</v>
      </c>
      <c r="AN766" s="11">
        <f t="shared" si="71"/>
        <v>-4147.2</v>
      </c>
    </row>
    <row r="767" spans="1:40" hidden="1" x14ac:dyDescent="0.2">
      <c r="A767" s="1" t="s">
        <v>2193</v>
      </c>
      <c r="B767" s="1" t="s">
        <v>2193</v>
      </c>
      <c r="C767" s="1" t="s">
        <v>2193</v>
      </c>
      <c r="D767" s="1" t="s">
        <v>78</v>
      </c>
      <c r="E767" s="3">
        <v>20252</v>
      </c>
      <c r="F767" s="1" t="s">
        <v>77</v>
      </c>
      <c r="G767" s="1" t="s">
        <v>78</v>
      </c>
      <c r="H767" s="4">
        <v>82.57</v>
      </c>
      <c r="I767" s="1" t="s">
        <v>79</v>
      </c>
      <c r="K767" s="1" t="s">
        <v>80</v>
      </c>
      <c r="N767" s="1" t="s">
        <v>41</v>
      </c>
      <c r="O767" s="1" t="s">
        <v>2193</v>
      </c>
      <c r="P767" s="3">
        <v>492</v>
      </c>
      <c r="R767" s="1" t="s">
        <v>2221</v>
      </c>
      <c r="S767" s="1" t="s">
        <v>44</v>
      </c>
      <c r="X767" s="1" t="s">
        <v>1994</v>
      </c>
      <c r="AB767" s="4">
        <v>0</v>
      </c>
      <c r="AC767" s="4">
        <v>0</v>
      </c>
      <c r="AI767" s="9">
        <f t="shared" si="66"/>
        <v>44502</v>
      </c>
      <c r="AJ767" s="9">
        <f t="shared" si="67"/>
        <v>44494</v>
      </c>
      <c r="AK767" s="9">
        <f t="shared" si="68"/>
        <v>44524</v>
      </c>
      <c r="AL767" s="9">
        <f t="shared" si="69"/>
        <v>44524</v>
      </c>
      <c r="AM767" s="10">
        <f t="shared" si="70"/>
        <v>-22</v>
      </c>
      <c r="AN767" s="11">
        <f t="shared" si="71"/>
        <v>-1816.54</v>
      </c>
    </row>
    <row r="768" spans="1:40" hidden="1" x14ac:dyDescent="0.2">
      <c r="A768" s="1" t="s">
        <v>2193</v>
      </c>
      <c r="B768" s="1" t="s">
        <v>2193</v>
      </c>
      <c r="C768" s="1" t="s">
        <v>2193</v>
      </c>
      <c r="D768" s="1" t="s">
        <v>78</v>
      </c>
      <c r="E768" s="3">
        <v>20253</v>
      </c>
      <c r="F768" s="1" t="s">
        <v>77</v>
      </c>
      <c r="G768" s="1" t="s">
        <v>78</v>
      </c>
      <c r="H768" s="4">
        <v>8.8699999999999992</v>
      </c>
      <c r="I768" s="1" t="s">
        <v>83</v>
      </c>
      <c r="K768" s="1" t="s">
        <v>80</v>
      </c>
      <c r="N768" s="1" t="s">
        <v>41</v>
      </c>
      <c r="O768" s="1" t="s">
        <v>2193</v>
      </c>
      <c r="P768" s="3">
        <v>493</v>
      </c>
      <c r="R768" s="1" t="s">
        <v>2222</v>
      </c>
      <c r="S768" s="1" t="s">
        <v>44</v>
      </c>
      <c r="X768" s="1" t="s">
        <v>1994</v>
      </c>
      <c r="AB768" s="4">
        <v>0</v>
      </c>
      <c r="AC768" s="4">
        <v>0</v>
      </c>
      <c r="AI768" s="9">
        <f t="shared" si="66"/>
        <v>44502</v>
      </c>
      <c r="AJ768" s="9">
        <f t="shared" si="67"/>
        <v>44494</v>
      </c>
      <c r="AK768" s="9">
        <f t="shared" si="68"/>
        <v>44524</v>
      </c>
      <c r="AL768" s="9">
        <f t="shared" si="69"/>
        <v>44524</v>
      </c>
      <c r="AM768" s="10">
        <f t="shared" si="70"/>
        <v>-22</v>
      </c>
      <c r="AN768" s="11">
        <f t="shared" si="71"/>
        <v>-195.14</v>
      </c>
    </row>
    <row r="769" spans="1:40" hidden="1" x14ac:dyDescent="0.2">
      <c r="A769" s="1" t="s">
        <v>2193</v>
      </c>
      <c r="B769" s="1" t="s">
        <v>2193</v>
      </c>
      <c r="C769" s="1" t="s">
        <v>2193</v>
      </c>
      <c r="D769" s="1" t="s">
        <v>78</v>
      </c>
      <c r="E769" s="3">
        <v>20254</v>
      </c>
      <c r="F769" s="1" t="s">
        <v>77</v>
      </c>
      <c r="G769" s="1" t="s">
        <v>78</v>
      </c>
      <c r="H769" s="4">
        <v>30.52</v>
      </c>
      <c r="I769" s="1" t="s">
        <v>85</v>
      </c>
      <c r="K769" s="1" t="s">
        <v>86</v>
      </c>
      <c r="N769" s="1" t="s">
        <v>41</v>
      </c>
      <c r="O769" s="1" t="s">
        <v>2193</v>
      </c>
      <c r="P769" s="3">
        <v>494</v>
      </c>
      <c r="R769" s="1" t="s">
        <v>2223</v>
      </c>
      <c r="S769" s="1" t="s">
        <v>44</v>
      </c>
      <c r="X769" s="1" t="s">
        <v>1994</v>
      </c>
      <c r="AB769" s="4">
        <v>0</v>
      </c>
      <c r="AC769" s="4">
        <v>0</v>
      </c>
      <c r="AI769" s="9">
        <f t="shared" si="66"/>
        <v>44502</v>
      </c>
      <c r="AJ769" s="9">
        <f t="shared" si="67"/>
        <v>44494</v>
      </c>
      <c r="AK769" s="9">
        <f t="shared" si="68"/>
        <v>44524</v>
      </c>
      <c r="AL769" s="9">
        <f t="shared" si="69"/>
        <v>44524</v>
      </c>
      <c r="AM769" s="10">
        <f t="shared" si="70"/>
        <v>-22</v>
      </c>
      <c r="AN769" s="11">
        <f t="shared" si="71"/>
        <v>-671.43999999999994</v>
      </c>
    </row>
    <row r="770" spans="1:40" hidden="1" x14ac:dyDescent="0.2">
      <c r="A770" s="1" t="s">
        <v>2193</v>
      </c>
      <c r="B770" s="1" t="s">
        <v>2193</v>
      </c>
      <c r="C770" s="1" t="s">
        <v>2193</v>
      </c>
      <c r="D770" s="1" t="s">
        <v>78</v>
      </c>
      <c r="E770" s="3">
        <v>20255</v>
      </c>
      <c r="F770" s="1" t="s">
        <v>77</v>
      </c>
      <c r="G770" s="1" t="s">
        <v>78</v>
      </c>
      <c r="H770" s="4">
        <v>9</v>
      </c>
      <c r="I770" s="1" t="s">
        <v>88</v>
      </c>
      <c r="K770" s="1" t="s">
        <v>89</v>
      </c>
      <c r="N770" s="1" t="s">
        <v>41</v>
      </c>
      <c r="O770" s="1" t="s">
        <v>2193</v>
      </c>
      <c r="P770" s="3">
        <v>495</v>
      </c>
      <c r="R770" s="1" t="s">
        <v>2223</v>
      </c>
      <c r="S770" s="1" t="s">
        <v>44</v>
      </c>
      <c r="X770" s="1" t="s">
        <v>1994</v>
      </c>
      <c r="AB770" s="4">
        <v>0</v>
      </c>
      <c r="AC770" s="4">
        <v>0</v>
      </c>
      <c r="AI770" s="9">
        <f t="shared" si="66"/>
        <v>44502</v>
      </c>
      <c r="AJ770" s="9">
        <f t="shared" si="67"/>
        <v>44494</v>
      </c>
      <c r="AK770" s="9">
        <f t="shared" si="68"/>
        <v>44524</v>
      </c>
      <c r="AL770" s="9">
        <f t="shared" si="69"/>
        <v>44524</v>
      </c>
      <c r="AM770" s="10">
        <f t="shared" si="70"/>
        <v>-22</v>
      </c>
      <c r="AN770" s="11">
        <f t="shared" si="71"/>
        <v>-198</v>
      </c>
    </row>
    <row r="771" spans="1:40" hidden="1" x14ac:dyDescent="0.2">
      <c r="A771" s="1" t="s">
        <v>2193</v>
      </c>
      <c r="B771" s="1" t="s">
        <v>2193</v>
      </c>
      <c r="C771" s="1" t="s">
        <v>2193</v>
      </c>
      <c r="D771" s="1" t="s">
        <v>78</v>
      </c>
      <c r="E771" s="3">
        <v>20256</v>
      </c>
      <c r="F771" s="1" t="s">
        <v>77</v>
      </c>
      <c r="G771" s="1" t="s">
        <v>78</v>
      </c>
      <c r="H771" s="4">
        <v>190.7</v>
      </c>
      <c r="I771" s="1" t="s">
        <v>93</v>
      </c>
      <c r="K771" s="1" t="s">
        <v>89</v>
      </c>
      <c r="L771" s="1" t="s">
        <v>94</v>
      </c>
      <c r="M771" s="1" t="s">
        <v>95</v>
      </c>
      <c r="N771" s="1" t="s">
        <v>41</v>
      </c>
      <c r="O771" s="1" t="s">
        <v>2193</v>
      </c>
      <c r="P771" s="3">
        <v>496</v>
      </c>
      <c r="R771" s="1" t="s">
        <v>2224</v>
      </c>
      <c r="S771" s="1" t="s">
        <v>44</v>
      </c>
      <c r="X771" s="1" t="s">
        <v>1994</v>
      </c>
      <c r="AB771" s="4">
        <v>0</v>
      </c>
      <c r="AC771" s="4">
        <v>0</v>
      </c>
      <c r="AI771" s="9">
        <f t="shared" si="66"/>
        <v>44502</v>
      </c>
      <c r="AJ771" s="9">
        <f t="shared" si="67"/>
        <v>44494</v>
      </c>
      <c r="AK771" s="9">
        <f t="shared" si="68"/>
        <v>44524</v>
      </c>
      <c r="AL771" s="9">
        <f t="shared" si="69"/>
        <v>44524</v>
      </c>
      <c r="AM771" s="10">
        <f t="shared" si="70"/>
        <v>-22</v>
      </c>
      <c r="AN771" s="11">
        <f t="shared" si="71"/>
        <v>-4195.3999999999996</v>
      </c>
    </row>
    <row r="772" spans="1:40" hidden="1" x14ac:dyDescent="0.2">
      <c r="A772" s="1" t="s">
        <v>98</v>
      </c>
      <c r="B772" s="1" t="s">
        <v>98</v>
      </c>
      <c r="C772" s="1" t="s">
        <v>98</v>
      </c>
      <c r="D772" s="1" t="s">
        <v>78</v>
      </c>
      <c r="E772" s="3">
        <v>20295</v>
      </c>
      <c r="F772" s="1" t="s">
        <v>77</v>
      </c>
      <c r="G772" s="1" t="s">
        <v>78</v>
      </c>
      <c r="H772" s="4">
        <v>14</v>
      </c>
      <c r="I772" s="1" t="s">
        <v>202</v>
      </c>
      <c r="J772" s="1" t="s">
        <v>203</v>
      </c>
      <c r="K772" s="1" t="s">
        <v>204</v>
      </c>
      <c r="N772" s="1" t="s">
        <v>460</v>
      </c>
      <c r="O772" s="1" t="s">
        <v>2193</v>
      </c>
      <c r="R772" s="1" t="s">
        <v>2225</v>
      </c>
      <c r="S772" s="1" t="s">
        <v>44</v>
      </c>
      <c r="T772" s="1" t="s">
        <v>207</v>
      </c>
      <c r="X772" s="1" t="s">
        <v>82</v>
      </c>
      <c r="AB772" s="4">
        <v>0</v>
      </c>
      <c r="AC772" s="4">
        <v>0</v>
      </c>
      <c r="AI772" s="9">
        <f t="shared" ref="AI772:AI835" si="72">DATEVALUE(A772)</f>
        <v>44196</v>
      </c>
      <c r="AJ772" s="9">
        <f t="shared" ref="AJ772:AJ835" si="73">DATEVALUE(X772)</f>
        <v>44172</v>
      </c>
      <c r="AK772" s="9">
        <f t="shared" ref="AK772:AK835" si="74">30+AJ772</f>
        <v>44202</v>
      </c>
      <c r="AL772" s="9">
        <f t="shared" ref="AL772:AL835" si="75">MAX(AI772,AK772)</f>
        <v>44202</v>
      </c>
      <c r="AM772" s="10">
        <f t="shared" ref="AM772:AM835" si="76">+O772-AL772</f>
        <v>300</v>
      </c>
      <c r="AN772" s="11">
        <f t="shared" ref="AN772:AN835" si="77">+AM772*H772</f>
        <v>4200</v>
      </c>
    </row>
    <row r="773" spans="1:40" x14ac:dyDescent="0.2">
      <c r="A773" s="1" t="s">
        <v>1984</v>
      </c>
      <c r="B773" s="1" t="s">
        <v>1632</v>
      </c>
      <c r="C773" s="1" t="s">
        <v>1861</v>
      </c>
      <c r="D773" s="1" t="s">
        <v>35</v>
      </c>
      <c r="E773" s="3">
        <v>50</v>
      </c>
      <c r="F773" s="1" t="s">
        <v>77</v>
      </c>
      <c r="G773" s="1" t="s">
        <v>2226</v>
      </c>
      <c r="H773" s="4">
        <v>540</v>
      </c>
      <c r="I773" s="1" t="s">
        <v>777</v>
      </c>
      <c r="J773" s="1" t="s">
        <v>778</v>
      </c>
      <c r="K773" s="1" t="s">
        <v>779</v>
      </c>
      <c r="L773" s="1" t="s">
        <v>637</v>
      </c>
      <c r="M773" s="1" t="s">
        <v>780</v>
      </c>
      <c r="N773" s="1" t="s">
        <v>41</v>
      </c>
      <c r="O773" s="1" t="s">
        <v>2227</v>
      </c>
      <c r="P773" s="3">
        <v>498</v>
      </c>
      <c r="R773" s="1" t="s">
        <v>2228</v>
      </c>
      <c r="S773" s="1" t="s">
        <v>44</v>
      </c>
      <c r="T773" s="1" t="s">
        <v>789</v>
      </c>
      <c r="V773" s="1" t="s">
        <v>46</v>
      </c>
      <c r="W773" s="1" t="s">
        <v>47</v>
      </c>
      <c r="X773" s="1" t="s">
        <v>1786</v>
      </c>
      <c r="AB773" s="4">
        <v>540</v>
      </c>
      <c r="AC773" s="4">
        <v>0</v>
      </c>
      <c r="AF773" s="1" t="s">
        <v>783</v>
      </c>
      <c r="AI773" s="9">
        <f t="shared" si="72"/>
        <v>44500</v>
      </c>
      <c r="AJ773" s="9">
        <f t="shared" si="73"/>
        <v>44442</v>
      </c>
      <c r="AK773" s="9">
        <f t="shared" si="74"/>
        <v>44472</v>
      </c>
      <c r="AL773" s="9">
        <f t="shared" si="75"/>
        <v>44500</v>
      </c>
      <c r="AM773" s="10">
        <f t="shared" si="76"/>
        <v>3</v>
      </c>
      <c r="AN773" s="11">
        <f t="shared" si="77"/>
        <v>1620</v>
      </c>
    </row>
    <row r="774" spans="1:40" x14ac:dyDescent="0.2">
      <c r="A774" s="1" t="s">
        <v>1916</v>
      </c>
      <c r="B774" s="1" t="s">
        <v>1916</v>
      </c>
      <c r="C774" s="1" t="s">
        <v>1916</v>
      </c>
      <c r="D774" s="1" t="s">
        <v>35</v>
      </c>
      <c r="E774" s="3">
        <v>63</v>
      </c>
      <c r="F774" s="1" t="s">
        <v>77</v>
      </c>
      <c r="G774" s="1" t="s">
        <v>2229</v>
      </c>
      <c r="H774" s="4">
        <v>9052.6299999999992</v>
      </c>
      <c r="I774" s="1" t="s">
        <v>1155</v>
      </c>
      <c r="J774" s="1" t="s">
        <v>1156</v>
      </c>
      <c r="K774" s="1" t="s">
        <v>102</v>
      </c>
      <c r="L774" s="1" t="s">
        <v>481</v>
      </c>
      <c r="M774" s="1" t="s">
        <v>1157</v>
      </c>
      <c r="N774" s="1" t="s">
        <v>41</v>
      </c>
      <c r="O774" s="1" t="s">
        <v>2227</v>
      </c>
      <c r="P774" s="3">
        <v>499</v>
      </c>
      <c r="R774" s="1" t="s">
        <v>2230</v>
      </c>
      <c r="S774" s="1" t="s">
        <v>44</v>
      </c>
      <c r="V774" s="1" t="s">
        <v>46</v>
      </c>
      <c r="W774" s="1" t="s">
        <v>47</v>
      </c>
      <c r="X774" s="1" t="s">
        <v>1916</v>
      </c>
      <c r="AB774" s="4">
        <v>8808.7000000000007</v>
      </c>
      <c r="AC774" s="4">
        <v>1937.91</v>
      </c>
      <c r="AF774" s="1" t="s">
        <v>1160</v>
      </c>
      <c r="AI774" s="9">
        <f t="shared" si="72"/>
        <v>44497</v>
      </c>
      <c r="AJ774" s="9">
        <f t="shared" si="73"/>
        <v>44497</v>
      </c>
      <c r="AK774" s="9">
        <f t="shared" si="74"/>
        <v>44527</v>
      </c>
      <c r="AL774" s="9">
        <f t="shared" si="75"/>
        <v>44527</v>
      </c>
      <c r="AM774" s="10">
        <f t="shared" si="76"/>
        <v>-24</v>
      </c>
      <c r="AN774" s="11">
        <f t="shared" si="77"/>
        <v>-217263.12</v>
      </c>
    </row>
    <row r="775" spans="1:40" x14ac:dyDescent="0.2">
      <c r="A775" s="1" t="s">
        <v>2231</v>
      </c>
      <c r="B775" s="1" t="s">
        <v>2073</v>
      </c>
      <c r="C775" s="1" t="s">
        <v>2079</v>
      </c>
      <c r="D775" s="1" t="s">
        <v>35</v>
      </c>
      <c r="E775" s="3">
        <v>411</v>
      </c>
      <c r="F775" s="1" t="s">
        <v>36</v>
      </c>
      <c r="G775" s="1" t="s">
        <v>2232</v>
      </c>
      <c r="H775" s="4">
        <v>6387</v>
      </c>
      <c r="I775" s="1" t="s">
        <v>702</v>
      </c>
      <c r="J775" s="1" t="s">
        <v>703</v>
      </c>
      <c r="K775" s="1" t="s">
        <v>704</v>
      </c>
      <c r="N775" s="1" t="s">
        <v>41</v>
      </c>
      <c r="O775" s="1" t="s">
        <v>2227</v>
      </c>
      <c r="P775" s="3">
        <v>497</v>
      </c>
      <c r="R775" s="1" t="s">
        <v>2233</v>
      </c>
      <c r="S775" s="1" t="s">
        <v>44</v>
      </c>
      <c r="T775" s="1" t="s">
        <v>706</v>
      </c>
      <c r="V775" s="1" t="s">
        <v>46</v>
      </c>
      <c r="W775" s="1" t="s">
        <v>47</v>
      </c>
      <c r="X775" s="1" t="s">
        <v>2073</v>
      </c>
      <c r="AB775" s="4">
        <v>6387</v>
      </c>
      <c r="AC775" s="4">
        <v>1405.14</v>
      </c>
      <c r="AF775" s="1" t="s">
        <v>707</v>
      </c>
      <c r="AI775" s="9">
        <f t="shared" si="72"/>
        <v>44517</v>
      </c>
      <c r="AJ775" s="9">
        <f t="shared" si="73"/>
        <v>44487</v>
      </c>
      <c r="AK775" s="9">
        <f t="shared" si="74"/>
        <v>44517</v>
      </c>
      <c r="AL775" s="9">
        <f t="shared" si="75"/>
        <v>44517</v>
      </c>
      <c r="AM775" s="10">
        <f t="shared" si="76"/>
        <v>-14</v>
      </c>
      <c r="AN775" s="11">
        <f t="shared" si="77"/>
        <v>-89418</v>
      </c>
    </row>
    <row r="776" spans="1:40" x14ac:dyDescent="0.2">
      <c r="A776" s="1" t="s">
        <v>2234</v>
      </c>
      <c r="B776" s="1" t="s">
        <v>2235</v>
      </c>
      <c r="C776" s="1" t="s">
        <v>2235</v>
      </c>
      <c r="D776" s="1" t="s">
        <v>35</v>
      </c>
      <c r="E776" s="3">
        <v>64</v>
      </c>
      <c r="F776" s="1" t="s">
        <v>77</v>
      </c>
      <c r="G776" s="1" t="s">
        <v>2236</v>
      </c>
      <c r="H776" s="4">
        <v>710.51</v>
      </c>
      <c r="I776" s="1" t="s">
        <v>1588</v>
      </c>
      <c r="J776" s="1" t="s">
        <v>1589</v>
      </c>
      <c r="K776" s="1" t="s">
        <v>1590</v>
      </c>
      <c r="L776" s="1" t="s">
        <v>225</v>
      </c>
      <c r="M776" s="1" t="s">
        <v>1591</v>
      </c>
      <c r="N776" s="1" t="s">
        <v>41</v>
      </c>
      <c r="O776" s="1" t="s">
        <v>2237</v>
      </c>
      <c r="P776" s="3">
        <v>502</v>
      </c>
      <c r="R776" s="1" t="s">
        <v>2238</v>
      </c>
      <c r="S776" s="1" t="s">
        <v>44</v>
      </c>
      <c r="T776" s="1" t="s">
        <v>1594</v>
      </c>
      <c r="V776" s="1" t="s">
        <v>46</v>
      </c>
      <c r="W776" s="1" t="s">
        <v>47</v>
      </c>
      <c r="X776" s="1" t="s">
        <v>2235</v>
      </c>
      <c r="AB776" s="4">
        <v>691.36</v>
      </c>
      <c r="AC776" s="4">
        <v>152.1</v>
      </c>
      <c r="AF776" s="1" t="s">
        <v>187</v>
      </c>
      <c r="AI776" s="9">
        <f t="shared" si="72"/>
        <v>44529</v>
      </c>
      <c r="AJ776" s="9">
        <f t="shared" si="73"/>
        <v>44498</v>
      </c>
      <c r="AK776" s="9">
        <f t="shared" si="74"/>
        <v>44528</v>
      </c>
      <c r="AL776" s="9">
        <f t="shared" si="75"/>
        <v>44529</v>
      </c>
      <c r="AM776" s="10">
        <f t="shared" si="76"/>
        <v>-25</v>
      </c>
      <c r="AN776" s="11">
        <f t="shared" si="77"/>
        <v>-17762.75</v>
      </c>
    </row>
    <row r="777" spans="1:40" x14ac:dyDescent="0.2">
      <c r="A777" s="1" t="s">
        <v>2239</v>
      </c>
      <c r="B777" s="1" t="s">
        <v>1918</v>
      </c>
      <c r="C777" s="1" t="s">
        <v>1775</v>
      </c>
      <c r="D777" s="1" t="s">
        <v>35</v>
      </c>
      <c r="E777" s="3">
        <v>360</v>
      </c>
      <c r="F777" s="1" t="s">
        <v>36</v>
      </c>
      <c r="G777" s="1" t="s">
        <v>2240</v>
      </c>
      <c r="H777" s="4">
        <v>47.83</v>
      </c>
      <c r="I777" s="1" t="s">
        <v>417</v>
      </c>
      <c r="J777" s="1" t="s">
        <v>418</v>
      </c>
      <c r="K777" s="1" t="s">
        <v>282</v>
      </c>
      <c r="N777" s="1" t="s">
        <v>41</v>
      </c>
      <c r="O777" s="1" t="s">
        <v>2237</v>
      </c>
      <c r="P777" s="3">
        <v>501</v>
      </c>
      <c r="R777" s="1" t="s">
        <v>2241</v>
      </c>
      <c r="S777" s="1" t="s">
        <v>44</v>
      </c>
      <c r="T777" s="1" t="s">
        <v>420</v>
      </c>
      <c r="V777" s="1" t="s">
        <v>46</v>
      </c>
      <c r="W777" s="1" t="s">
        <v>47</v>
      </c>
      <c r="X777" s="1" t="s">
        <v>1975</v>
      </c>
      <c r="AB777" s="4">
        <v>47.83</v>
      </c>
      <c r="AC777" s="4">
        <v>10.52</v>
      </c>
      <c r="AF777" s="1" t="s">
        <v>76</v>
      </c>
      <c r="AI777" s="9">
        <f t="shared" si="72"/>
        <v>44526</v>
      </c>
      <c r="AJ777" s="9">
        <f t="shared" si="73"/>
        <v>44457</v>
      </c>
      <c r="AK777" s="9">
        <f t="shared" si="74"/>
        <v>44487</v>
      </c>
      <c r="AL777" s="9">
        <f t="shared" si="75"/>
        <v>44526</v>
      </c>
      <c r="AM777" s="10">
        <f t="shared" si="76"/>
        <v>-22</v>
      </c>
      <c r="AN777" s="11">
        <f t="shared" si="77"/>
        <v>-1052.26</v>
      </c>
    </row>
    <row r="778" spans="1:40" x14ac:dyDescent="0.2">
      <c r="A778" s="1" t="s">
        <v>2202</v>
      </c>
      <c r="B778" s="1" t="s">
        <v>1990</v>
      </c>
      <c r="C778" s="1" t="s">
        <v>2137</v>
      </c>
      <c r="D778" s="1" t="s">
        <v>35</v>
      </c>
      <c r="E778" s="3">
        <v>402</v>
      </c>
      <c r="F778" s="1" t="s">
        <v>36</v>
      </c>
      <c r="G778" s="1" t="s">
        <v>2242</v>
      </c>
      <c r="H778" s="4">
        <v>1477.59</v>
      </c>
      <c r="I778" s="1" t="s">
        <v>417</v>
      </c>
      <c r="J778" s="1" t="s">
        <v>418</v>
      </c>
      <c r="K778" s="1" t="s">
        <v>282</v>
      </c>
      <c r="N778" s="1" t="s">
        <v>41</v>
      </c>
      <c r="O778" s="1" t="s">
        <v>2237</v>
      </c>
      <c r="P778" s="3">
        <v>500</v>
      </c>
      <c r="R778" s="1" t="s">
        <v>2243</v>
      </c>
      <c r="S778" s="1" t="s">
        <v>44</v>
      </c>
      <c r="T778" s="1" t="s">
        <v>797</v>
      </c>
      <c r="V778" s="1" t="s">
        <v>46</v>
      </c>
      <c r="W778" s="1" t="s">
        <v>47</v>
      </c>
      <c r="X778" s="1" t="s">
        <v>2137</v>
      </c>
      <c r="AB778" s="4">
        <v>1477.59</v>
      </c>
      <c r="AC778" s="4">
        <v>325.07</v>
      </c>
      <c r="AF778" s="1" t="s">
        <v>140</v>
      </c>
      <c r="AI778" s="9">
        <f t="shared" si="72"/>
        <v>44522</v>
      </c>
      <c r="AJ778" s="9">
        <f t="shared" si="73"/>
        <v>44483</v>
      </c>
      <c r="AK778" s="9">
        <f t="shared" si="74"/>
        <v>44513</v>
      </c>
      <c r="AL778" s="9">
        <f t="shared" si="75"/>
        <v>44522</v>
      </c>
      <c r="AM778" s="10">
        <f t="shared" si="76"/>
        <v>-18</v>
      </c>
      <c r="AN778" s="11">
        <f t="shared" si="77"/>
        <v>-26596.62</v>
      </c>
    </row>
    <row r="779" spans="1:40" hidden="1" x14ac:dyDescent="0.2">
      <c r="A779" s="1" t="s">
        <v>2237</v>
      </c>
      <c r="B779" s="1" t="s">
        <v>2237</v>
      </c>
      <c r="C779" s="1" t="s">
        <v>2237</v>
      </c>
      <c r="D779" s="1" t="s">
        <v>78</v>
      </c>
      <c r="E779" s="3">
        <v>20258</v>
      </c>
      <c r="F779" s="1" t="s">
        <v>77</v>
      </c>
      <c r="G779" s="1" t="s">
        <v>78</v>
      </c>
      <c r="H779" s="4">
        <v>30</v>
      </c>
      <c r="I779" s="1" t="s">
        <v>1486</v>
      </c>
      <c r="K779" s="1" t="s">
        <v>89</v>
      </c>
      <c r="N779" s="1" t="s">
        <v>283</v>
      </c>
      <c r="O779" s="1" t="s">
        <v>2237</v>
      </c>
      <c r="P779" s="3">
        <v>503</v>
      </c>
      <c r="R779" s="1" t="s">
        <v>2244</v>
      </c>
      <c r="S779" s="1" t="s">
        <v>44</v>
      </c>
      <c r="X779" s="1" t="s">
        <v>2235</v>
      </c>
      <c r="AB779" s="4">
        <v>0</v>
      </c>
      <c r="AC779" s="4">
        <v>0</v>
      </c>
      <c r="AI779" s="9">
        <f t="shared" si="72"/>
        <v>44504</v>
      </c>
      <c r="AJ779" s="9">
        <f t="shared" si="73"/>
        <v>44498</v>
      </c>
      <c r="AK779" s="9">
        <f t="shared" si="74"/>
        <v>44528</v>
      </c>
      <c r="AL779" s="9">
        <f t="shared" si="75"/>
        <v>44528</v>
      </c>
      <c r="AM779" s="10">
        <f t="shared" si="76"/>
        <v>-24</v>
      </c>
      <c r="AN779" s="11">
        <f t="shared" si="77"/>
        <v>-720</v>
      </c>
    </row>
    <row r="780" spans="1:40" x14ac:dyDescent="0.2">
      <c r="A780" s="1" t="s">
        <v>1632</v>
      </c>
      <c r="B780" s="1" t="s">
        <v>1192</v>
      </c>
      <c r="C780" s="1" t="s">
        <v>1561</v>
      </c>
      <c r="D780" s="1" t="s">
        <v>35</v>
      </c>
      <c r="E780" s="3">
        <v>265</v>
      </c>
      <c r="F780" s="1" t="s">
        <v>36</v>
      </c>
      <c r="G780" s="1" t="s">
        <v>2245</v>
      </c>
      <c r="H780" s="4">
        <v>2436.1799999999998</v>
      </c>
      <c r="I780" s="1" t="s">
        <v>223</v>
      </c>
      <c r="J780" s="1" t="s">
        <v>224</v>
      </c>
      <c r="K780" s="1" t="s">
        <v>131</v>
      </c>
      <c r="L780" s="1" t="s">
        <v>225</v>
      </c>
      <c r="M780" s="1" t="s">
        <v>226</v>
      </c>
      <c r="N780" s="1" t="s">
        <v>41</v>
      </c>
      <c r="O780" s="1" t="s">
        <v>2113</v>
      </c>
      <c r="P780" s="3">
        <v>505</v>
      </c>
      <c r="R780" s="1" t="s">
        <v>2246</v>
      </c>
      <c r="S780" s="1" t="s">
        <v>44</v>
      </c>
      <c r="T780" s="1" t="s">
        <v>228</v>
      </c>
      <c r="V780" s="1" t="s">
        <v>65</v>
      </c>
      <c r="W780" s="1" t="s">
        <v>66</v>
      </c>
      <c r="X780" s="1" t="s">
        <v>1561</v>
      </c>
      <c r="AB780" s="4">
        <v>2436.1799999999998</v>
      </c>
      <c r="AC780" s="4">
        <v>13.99</v>
      </c>
      <c r="AF780" s="1" t="s">
        <v>229</v>
      </c>
      <c r="AI780" s="9">
        <f t="shared" si="72"/>
        <v>44439</v>
      </c>
      <c r="AJ780" s="9">
        <f t="shared" si="73"/>
        <v>44389</v>
      </c>
      <c r="AK780" s="9">
        <f t="shared" si="74"/>
        <v>44419</v>
      </c>
      <c r="AL780" s="9">
        <f t="shared" si="75"/>
        <v>44439</v>
      </c>
      <c r="AM780" s="10">
        <f t="shared" si="76"/>
        <v>66</v>
      </c>
      <c r="AN780" s="11">
        <f t="shared" si="77"/>
        <v>160787.87999999998</v>
      </c>
    </row>
    <row r="781" spans="1:40" x14ac:dyDescent="0.2">
      <c r="A781" s="1" t="s">
        <v>1632</v>
      </c>
      <c r="B781" s="1" t="s">
        <v>1192</v>
      </c>
      <c r="C781" s="1" t="s">
        <v>1561</v>
      </c>
      <c r="D781" s="1" t="s">
        <v>35</v>
      </c>
      <c r="E781" s="3">
        <v>266</v>
      </c>
      <c r="F781" s="1" t="s">
        <v>36</v>
      </c>
      <c r="G781" s="1" t="s">
        <v>2247</v>
      </c>
      <c r="H781" s="4">
        <v>54883.95</v>
      </c>
      <c r="I781" s="1" t="s">
        <v>223</v>
      </c>
      <c r="J781" s="1" t="s">
        <v>224</v>
      </c>
      <c r="K781" s="1" t="s">
        <v>131</v>
      </c>
      <c r="L781" s="1" t="s">
        <v>225</v>
      </c>
      <c r="M781" s="1" t="s">
        <v>226</v>
      </c>
      <c r="N781" s="1" t="s">
        <v>41</v>
      </c>
      <c r="O781" s="1" t="s">
        <v>2113</v>
      </c>
      <c r="P781" s="3">
        <v>505</v>
      </c>
      <c r="R781" s="1" t="s">
        <v>2248</v>
      </c>
      <c r="S781" s="1" t="s">
        <v>44</v>
      </c>
      <c r="T781" s="1" t="s">
        <v>228</v>
      </c>
      <c r="V781" s="1" t="s">
        <v>65</v>
      </c>
      <c r="W781" s="1" t="s">
        <v>66</v>
      </c>
      <c r="X781" s="1" t="s">
        <v>1561</v>
      </c>
      <c r="AB781" s="4">
        <v>54883.95</v>
      </c>
      <c r="AC781" s="4">
        <v>327.16000000000003</v>
      </c>
      <c r="AF781" s="1" t="s">
        <v>229</v>
      </c>
      <c r="AI781" s="9">
        <f t="shared" si="72"/>
        <v>44439</v>
      </c>
      <c r="AJ781" s="9">
        <f t="shared" si="73"/>
        <v>44389</v>
      </c>
      <c r="AK781" s="9">
        <f t="shared" si="74"/>
        <v>44419</v>
      </c>
      <c r="AL781" s="9">
        <f t="shared" si="75"/>
        <v>44439</v>
      </c>
      <c r="AM781" s="10">
        <f t="shared" si="76"/>
        <v>66</v>
      </c>
      <c r="AN781" s="11">
        <f t="shared" si="77"/>
        <v>3622340.6999999997</v>
      </c>
    </row>
    <row r="782" spans="1:40" x14ac:dyDescent="0.2">
      <c r="A782" s="1" t="s">
        <v>1632</v>
      </c>
      <c r="B782" s="1" t="s">
        <v>1192</v>
      </c>
      <c r="C782" s="1" t="s">
        <v>1561</v>
      </c>
      <c r="D782" s="1" t="s">
        <v>35</v>
      </c>
      <c r="E782" s="3">
        <v>267</v>
      </c>
      <c r="F782" s="1" t="s">
        <v>36</v>
      </c>
      <c r="G782" s="1" t="s">
        <v>2249</v>
      </c>
      <c r="H782" s="4">
        <v>6332.46</v>
      </c>
      <c r="I782" s="1" t="s">
        <v>223</v>
      </c>
      <c r="J782" s="1" t="s">
        <v>224</v>
      </c>
      <c r="K782" s="1" t="s">
        <v>131</v>
      </c>
      <c r="L782" s="1" t="s">
        <v>225</v>
      </c>
      <c r="M782" s="1" t="s">
        <v>226</v>
      </c>
      <c r="N782" s="1" t="s">
        <v>41</v>
      </c>
      <c r="O782" s="1" t="s">
        <v>2113</v>
      </c>
      <c r="P782" s="3">
        <v>505</v>
      </c>
      <c r="R782" s="1" t="s">
        <v>2250</v>
      </c>
      <c r="S782" s="1" t="s">
        <v>44</v>
      </c>
      <c r="T782" s="1" t="s">
        <v>228</v>
      </c>
      <c r="V782" s="1" t="s">
        <v>46</v>
      </c>
      <c r="W782" s="1" t="s">
        <v>47</v>
      </c>
      <c r="X782" s="1" t="s">
        <v>1561</v>
      </c>
      <c r="AB782" s="4">
        <v>6332.46</v>
      </c>
      <c r="AC782" s="4">
        <v>39.25</v>
      </c>
      <c r="AF782" s="1" t="s">
        <v>229</v>
      </c>
      <c r="AI782" s="9">
        <f t="shared" si="72"/>
        <v>44439</v>
      </c>
      <c r="AJ782" s="9">
        <f t="shared" si="73"/>
        <v>44389</v>
      </c>
      <c r="AK782" s="9">
        <f t="shared" si="74"/>
        <v>44419</v>
      </c>
      <c r="AL782" s="9">
        <f t="shared" si="75"/>
        <v>44439</v>
      </c>
      <c r="AM782" s="10">
        <f t="shared" si="76"/>
        <v>66</v>
      </c>
      <c r="AN782" s="11">
        <f t="shared" si="77"/>
        <v>417942.36</v>
      </c>
    </row>
    <row r="783" spans="1:40" x14ac:dyDescent="0.2">
      <c r="A783" s="1" t="s">
        <v>1792</v>
      </c>
      <c r="B783" s="1" t="s">
        <v>1595</v>
      </c>
      <c r="C783" s="1" t="s">
        <v>1745</v>
      </c>
      <c r="D783" s="1" t="s">
        <v>35</v>
      </c>
      <c r="E783" s="3">
        <v>300</v>
      </c>
      <c r="F783" s="1" t="s">
        <v>36</v>
      </c>
      <c r="G783" s="1" t="s">
        <v>2251</v>
      </c>
      <c r="H783" s="4">
        <v>3419.26</v>
      </c>
      <c r="I783" s="1" t="s">
        <v>223</v>
      </c>
      <c r="J783" s="1" t="s">
        <v>224</v>
      </c>
      <c r="K783" s="1" t="s">
        <v>131</v>
      </c>
      <c r="L783" s="1" t="s">
        <v>225</v>
      </c>
      <c r="M783" s="1" t="s">
        <v>226</v>
      </c>
      <c r="N783" s="1" t="s">
        <v>41</v>
      </c>
      <c r="O783" s="1" t="s">
        <v>2113</v>
      </c>
      <c r="P783" s="3">
        <v>505</v>
      </c>
      <c r="R783" s="1" t="s">
        <v>2252</v>
      </c>
      <c r="S783" s="1" t="s">
        <v>44</v>
      </c>
      <c r="T783" s="1" t="s">
        <v>228</v>
      </c>
      <c r="V783" s="1" t="s">
        <v>65</v>
      </c>
      <c r="W783" s="1" t="s">
        <v>66</v>
      </c>
      <c r="X783" s="1" t="s">
        <v>1809</v>
      </c>
      <c r="AB783" s="4">
        <v>3419.26</v>
      </c>
      <c r="AC783" s="4">
        <v>20.92</v>
      </c>
      <c r="AF783" s="1" t="s">
        <v>229</v>
      </c>
      <c r="AI783" s="9">
        <f t="shared" si="72"/>
        <v>44469</v>
      </c>
      <c r="AJ783" s="9">
        <f t="shared" si="73"/>
        <v>44419</v>
      </c>
      <c r="AK783" s="9">
        <f t="shared" si="74"/>
        <v>44449</v>
      </c>
      <c r="AL783" s="9">
        <f t="shared" si="75"/>
        <v>44469</v>
      </c>
      <c r="AM783" s="10">
        <f t="shared" si="76"/>
        <v>36</v>
      </c>
      <c r="AN783" s="11">
        <f t="shared" si="77"/>
        <v>123093.36000000002</v>
      </c>
    </row>
    <row r="784" spans="1:40" x14ac:dyDescent="0.2">
      <c r="A784" s="1" t="s">
        <v>1792</v>
      </c>
      <c r="B784" s="1" t="s">
        <v>1595</v>
      </c>
      <c r="C784" s="1" t="s">
        <v>1745</v>
      </c>
      <c r="D784" s="1" t="s">
        <v>35</v>
      </c>
      <c r="E784" s="3">
        <v>301</v>
      </c>
      <c r="F784" s="1" t="s">
        <v>36</v>
      </c>
      <c r="G784" s="1" t="s">
        <v>2253</v>
      </c>
      <c r="H784" s="4">
        <v>56929.35</v>
      </c>
      <c r="I784" s="1" t="s">
        <v>223</v>
      </c>
      <c r="J784" s="1" t="s">
        <v>224</v>
      </c>
      <c r="K784" s="1" t="s">
        <v>131</v>
      </c>
      <c r="L784" s="1" t="s">
        <v>225</v>
      </c>
      <c r="M784" s="1" t="s">
        <v>226</v>
      </c>
      <c r="N784" s="1" t="s">
        <v>41</v>
      </c>
      <c r="O784" s="1" t="s">
        <v>2113</v>
      </c>
      <c r="P784" s="3">
        <v>505</v>
      </c>
      <c r="R784" s="1" t="s">
        <v>2254</v>
      </c>
      <c r="S784" s="1" t="s">
        <v>44</v>
      </c>
      <c r="T784" s="1" t="s">
        <v>228</v>
      </c>
      <c r="V784" s="1" t="s">
        <v>65</v>
      </c>
      <c r="W784" s="1" t="s">
        <v>66</v>
      </c>
      <c r="X784" s="1" t="s">
        <v>1809</v>
      </c>
      <c r="AB784" s="4">
        <v>56929.35</v>
      </c>
      <c r="AC784" s="4">
        <v>354.82</v>
      </c>
      <c r="AF784" s="1" t="s">
        <v>229</v>
      </c>
      <c r="AI784" s="9">
        <f t="shared" si="72"/>
        <v>44469</v>
      </c>
      <c r="AJ784" s="9">
        <f t="shared" si="73"/>
        <v>44419</v>
      </c>
      <c r="AK784" s="9">
        <f t="shared" si="74"/>
        <v>44449</v>
      </c>
      <c r="AL784" s="9">
        <f t="shared" si="75"/>
        <v>44469</v>
      </c>
      <c r="AM784" s="10">
        <f t="shared" si="76"/>
        <v>36</v>
      </c>
      <c r="AN784" s="11">
        <f t="shared" si="77"/>
        <v>2049456.5999999999</v>
      </c>
    </row>
    <row r="785" spans="1:40" x14ac:dyDescent="0.2">
      <c r="A785" s="1" t="s">
        <v>1819</v>
      </c>
      <c r="B785" s="1" t="s">
        <v>1595</v>
      </c>
      <c r="C785" s="1" t="s">
        <v>1745</v>
      </c>
      <c r="D785" s="1" t="s">
        <v>35</v>
      </c>
      <c r="E785" s="3">
        <v>302</v>
      </c>
      <c r="F785" s="1" t="s">
        <v>36</v>
      </c>
      <c r="G785" s="1" t="s">
        <v>2255</v>
      </c>
      <c r="H785" s="4">
        <v>5206.97</v>
      </c>
      <c r="I785" s="1" t="s">
        <v>223</v>
      </c>
      <c r="J785" s="1" t="s">
        <v>224</v>
      </c>
      <c r="K785" s="1" t="s">
        <v>131</v>
      </c>
      <c r="L785" s="1" t="s">
        <v>225</v>
      </c>
      <c r="M785" s="1" t="s">
        <v>226</v>
      </c>
      <c r="N785" s="1" t="s">
        <v>41</v>
      </c>
      <c r="O785" s="1" t="s">
        <v>2113</v>
      </c>
      <c r="P785" s="3">
        <v>505</v>
      </c>
      <c r="R785" s="1" t="s">
        <v>2256</v>
      </c>
      <c r="S785" s="1" t="s">
        <v>44</v>
      </c>
      <c r="T785" s="1" t="s">
        <v>228</v>
      </c>
      <c r="V785" s="1" t="s">
        <v>46</v>
      </c>
      <c r="W785" s="1" t="s">
        <v>47</v>
      </c>
      <c r="X785" s="1" t="s">
        <v>1809</v>
      </c>
      <c r="AB785" s="4">
        <v>5206.97</v>
      </c>
      <c r="AC785" s="4">
        <v>34.72</v>
      </c>
      <c r="AF785" s="1" t="s">
        <v>229</v>
      </c>
      <c r="AI785" s="9">
        <f t="shared" si="72"/>
        <v>44468</v>
      </c>
      <c r="AJ785" s="9">
        <f t="shared" si="73"/>
        <v>44419</v>
      </c>
      <c r="AK785" s="9">
        <f t="shared" si="74"/>
        <v>44449</v>
      </c>
      <c r="AL785" s="9">
        <f t="shared" si="75"/>
        <v>44468</v>
      </c>
      <c r="AM785" s="10">
        <f t="shared" si="76"/>
        <v>37</v>
      </c>
      <c r="AN785" s="11">
        <f t="shared" si="77"/>
        <v>192657.89</v>
      </c>
    </row>
    <row r="786" spans="1:40" x14ac:dyDescent="0.2">
      <c r="A786" s="1" t="s">
        <v>2084</v>
      </c>
      <c r="B786" s="1" t="s">
        <v>1632</v>
      </c>
      <c r="C786" s="1" t="s">
        <v>1861</v>
      </c>
      <c r="D786" s="1" t="s">
        <v>35</v>
      </c>
      <c r="E786" s="3">
        <v>332</v>
      </c>
      <c r="F786" s="1" t="s">
        <v>36</v>
      </c>
      <c r="G786" s="1" t="s">
        <v>2257</v>
      </c>
      <c r="H786" s="4">
        <v>840.75</v>
      </c>
      <c r="I786" s="1" t="s">
        <v>1004</v>
      </c>
      <c r="J786" s="1" t="s">
        <v>1005</v>
      </c>
      <c r="K786" s="1" t="s">
        <v>380</v>
      </c>
      <c r="L786" s="1" t="s">
        <v>94</v>
      </c>
      <c r="M786" s="1" t="s">
        <v>1006</v>
      </c>
      <c r="N786" s="1" t="s">
        <v>41</v>
      </c>
      <c r="O786" s="1" t="s">
        <v>2113</v>
      </c>
      <c r="P786" s="3">
        <v>504</v>
      </c>
      <c r="R786" s="1" t="s">
        <v>2258</v>
      </c>
      <c r="S786" s="1" t="s">
        <v>44</v>
      </c>
      <c r="T786" s="1" t="s">
        <v>1008</v>
      </c>
      <c r="V786" s="1" t="s">
        <v>46</v>
      </c>
      <c r="W786" s="1" t="s">
        <v>47</v>
      </c>
      <c r="X786" s="1" t="s">
        <v>1786</v>
      </c>
      <c r="AB786" s="4">
        <v>840.75</v>
      </c>
      <c r="AC786" s="4">
        <v>184.97</v>
      </c>
      <c r="AF786" s="1" t="s">
        <v>1009</v>
      </c>
      <c r="AI786" s="9">
        <f t="shared" si="72"/>
        <v>44499</v>
      </c>
      <c r="AJ786" s="9">
        <f t="shared" si="73"/>
        <v>44442</v>
      </c>
      <c r="AK786" s="9">
        <f t="shared" si="74"/>
        <v>44472</v>
      </c>
      <c r="AL786" s="9">
        <f t="shared" si="75"/>
        <v>44499</v>
      </c>
      <c r="AM786" s="10">
        <f t="shared" si="76"/>
        <v>6</v>
      </c>
      <c r="AN786" s="11">
        <f t="shared" si="77"/>
        <v>5044.5</v>
      </c>
    </row>
    <row r="787" spans="1:40" x14ac:dyDescent="0.2">
      <c r="A787" s="1" t="s">
        <v>1984</v>
      </c>
      <c r="B787" s="1" t="s">
        <v>1792</v>
      </c>
      <c r="C787" s="1" t="s">
        <v>1987</v>
      </c>
      <c r="D787" s="1" t="s">
        <v>35</v>
      </c>
      <c r="E787" s="3">
        <v>385</v>
      </c>
      <c r="F787" s="1" t="s">
        <v>36</v>
      </c>
      <c r="G787" s="1" t="s">
        <v>2259</v>
      </c>
      <c r="H787" s="4">
        <v>750</v>
      </c>
      <c r="I787" s="1" t="s">
        <v>1054</v>
      </c>
      <c r="J787" s="1" t="s">
        <v>1055</v>
      </c>
      <c r="K787" s="1" t="s">
        <v>1056</v>
      </c>
      <c r="L787" s="1" t="s">
        <v>1057</v>
      </c>
      <c r="M787" s="1" t="s">
        <v>1058</v>
      </c>
      <c r="N787" s="1" t="s">
        <v>41</v>
      </c>
      <c r="O787" s="1" t="s">
        <v>2113</v>
      </c>
      <c r="P787" s="3">
        <v>506</v>
      </c>
      <c r="R787" s="1" t="s">
        <v>1093</v>
      </c>
      <c r="S787" s="1" t="s">
        <v>44</v>
      </c>
      <c r="T787" s="1" t="s">
        <v>2260</v>
      </c>
      <c r="V787" s="1" t="s">
        <v>46</v>
      </c>
      <c r="W787" s="1" t="s">
        <v>47</v>
      </c>
      <c r="X787" s="1" t="s">
        <v>2006</v>
      </c>
      <c r="AB787" s="4">
        <v>750</v>
      </c>
      <c r="AC787" s="4">
        <v>165</v>
      </c>
      <c r="AF787" s="1" t="s">
        <v>489</v>
      </c>
      <c r="AI787" s="9">
        <f t="shared" si="72"/>
        <v>44500</v>
      </c>
      <c r="AJ787" s="9">
        <f t="shared" si="73"/>
        <v>44474</v>
      </c>
      <c r="AK787" s="9">
        <f t="shared" si="74"/>
        <v>44504</v>
      </c>
      <c r="AL787" s="9">
        <f t="shared" si="75"/>
        <v>44504</v>
      </c>
      <c r="AM787" s="10">
        <f t="shared" si="76"/>
        <v>1</v>
      </c>
      <c r="AN787" s="11">
        <f t="shared" si="77"/>
        <v>750</v>
      </c>
    </row>
    <row r="788" spans="1:40" x14ac:dyDescent="0.2">
      <c r="A788" s="1" t="s">
        <v>2193</v>
      </c>
      <c r="B788" s="1" t="s">
        <v>2193</v>
      </c>
      <c r="C788" s="1" t="s">
        <v>2193</v>
      </c>
      <c r="D788" s="1" t="s">
        <v>35</v>
      </c>
      <c r="E788" s="3">
        <v>66</v>
      </c>
      <c r="F788" s="1" t="s">
        <v>77</v>
      </c>
      <c r="G788" s="1" t="s">
        <v>2261</v>
      </c>
      <c r="H788" s="4">
        <v>3789.78</v>
      </c>
      <c r="I788" s="1" t="s">
        <v>189</v>
      </c>
      <c r="J788" s="1" t="s">
        <v>190</v>
      </c>
      <c r="K788" s="1" t="s">
        <v>102</v>
      </c>
      <c r="N788" s="1" t="s">
        <v>41</v>
      </c>
      <c r="O788" s="1" t="s">
        <v>2262</v>
      </c>
      <c r="P788" s="3">
        <v>516</v>
      </c>
      <c r="R788" s="1" t="s">
        <v>2263</v>
      </c>
      <c r="S788" s="1" t="s">
        <v>44</v>
      </c>
      <c r="T788" s="1" t="s">
        <v>1543</v>
      </c>
      <c r="V788" s="1" t="s">
        <v>46</v>
      </c>
      <c r="W788" s="1" t="s">
        <v>47</v>
      </c>
      <c r="X788" s="1" t="s">
        <v>2193</v>
      </c>
      <c r="AB788" s="4">
        <v>3687.66</v>
      </c>
      <c r="AC788" s="4">
        <v>811.29</v>
      </c>
      <c r="AF788" s="1" t="s">
        <v>1544</v>
      </c>
      <c r="AI788" s="9">
        <f t="shared" si="72"/>
        <v>44502</v>
      </c>
      <c r="AJ788" s="9">
        <f t="shared" si="73"/>
        <v>44502</v>
      </c>
      <c r="AK788" s="9">
        <f t="shared" si="74"/>
        <v>44532</v>
      </c>
      <c r="AL788" s="9">
        <f t="shared" si="75"/>
        <v>44532</v>
      </c>
      <c r="AM788" s="10">
        <f t="shared" si="76"/>
        <v>-24</v>
      </c>
      <c r="AN788" s="11">
        <f t="shared" si="77"/>
        <v>-90954.72</v>
      </c>
    </row>
    <row r="789" spans="1:40" hidden="1" x14ac:dyDescent="0.2">
      <c r="A789" s="1" t="s">
        <v>2262</v>
      </c>
      <c r="B789" s="1" t="s">
        <v>2262</v>
      </c>
      <c r="C789" s="1" t="s">
        <v>2262</v>
      </c>
      <c r="D789" s="1" t="s">
        <v>78</v>
      </c>
      <c r="E789" s="3">
        <v>20259</v>
      </c>
      <c r="F789" s="1" t="s">
        <v>77</v>
      </c>
      <c r="G789" s="1" t="s">
        <v>78</v>
      </c>
      <c r="H789" s="4">
        <v>12612.29</v>
      </c>
      <c r="I789" s="1" t="s">
        <v>125</v>
      </c>
      <c r="K789" s="1" t="s">
        <v>102</v>
      </c>
      <c r="N789" s="1" t="s">
        <v>116</v>
      </c>
      <c r="O789" s="1" t="s">
        <v>2262</v>
      </c>
      <c r="P789" s="3">
        <v>507</v>
      </c>
      <c r="R789" s="1" t="s">
        <v>2264</v>
      </c>
      <c r="S789" s="1" t="s">
        <v>44</v>
      </c>
      <c r="X789" s="1" t="s">
        <v>1861</v>
      </c>
      <c r="AB789" s="4">
        <v>0</v>
      </c>
      <c r="AC789" s="4">
        <v>0</v>
      </c>
      <c r="AI789" s="9">
        <f t="shared" si="72"/>
        <v>44508</v>
      </c>
      <c r="AJ789" s="9">
        <f t="shared" si="73"/>
        <v>44449</v>
      </c>
      <c r="AK789" s="9">
        <f t="shared" si="74"/>
        <v>44479</v>
      </c>
      <c r="AL789" s="9">
        <f t="shared" si="75"/>
        <v>44508</v>
      </c>
      <c r="AM789" s="10">
        <f t="shared" si="76"/>
        <v>0</v>
      </c>
      <c r="AN789" s="11">
        <f t="shared" si="77"/>
        <v>0</v>
      </c>
    </row>
    <row r="790" spans="1:40" hidden="1" x14ac:dyDescent="0.2">
      <c r="A790" s="1" t="s">
        <v>2262</v>
      </c>
      <c r="B790" s="1" t="s">
        <v>2262</v>
      </c>
      <c r="C790" s="1" t="s">
        <v>2262</v>
      </c>
      <c r="D790" s="1" t="s">
        <v>78</v>
      </c>
      <c r="E790" s="3">
        <v>20260</v>
      </c>
      <c r="F790" s="1" t="s">
        <v>77</v>
      </c>
      <c r="G790" s="1" t="s">
        <v>78</v>
      </c>
      <c r="H790" s="4">
        <v>1659.73</v>
      </c>
      <c r="I790" s="1" t="s">
        <v>115</v>
      </c>
      <c r="K790" s="1" t="s">
        <v>102</v>
      </c>
      <c r="N790" s="1" t="s">
        <v>116</v>
      </c>
      <c r="O790" s="1" t="s">
        <v>2262</v>
      </c>
      <c r="P790" s="3">
        <v>508</v>
      </c>
      <c r="R790" s="1" t="s">
        <v>2265</v>
      </c>
      <c r="S790" s="1" t="s">
        <v>44</v>
      </c>
      <c r="X790" s="1" t="s">
        <v>1910</v>
      </c>
      <c r="AB790" s="4">
        <v>0</v>
      </c>
      <c r="AC790" s="4">
        <v>0</v>
      </c>
      <c r="AI790" s="9">
        <f t="shared" si="72"/>
        <v>44508</v>
      </c>
      <c r="AJ790" s="9">
        <f t="shared" si="73"/>
        <v>44470</v>
      </c>
      <c r="AK790" s="9">
        <f t="shared" si="74"/>
        <v>44500</v>
      </c>
      <c r="AL790" s="9">
        <f t="shared" si="75"/>
        <v>44508</v>
      </c>
      <c r="AM790" s="10">
        <f t="shared" si="76"/>
        <v>0</v>
      </c>
      <c r="AN790" s="11">
        <f t="shared" si="77"/>
        <v>0</v>
      </c>
    </row>
    <row r="791" spans="1:40" hidden="1" x14ac:dyDescent="0.2">
      <c r="A791" s="1" t="s">
        <v>2262</v>
      </c>
      <c r="B791" s="1" t="s">
        <v>2262</v>
      </c>
      <c r="C791" s="1" t="s">
        <v>2262</v>
      </c>
      <c r="D791" s="1" t="s">
        <v>78</v>
      </c>
      <c r="E791" s="3">
        <v>20261</v>
      </c>
      <c r="F791" s="1" t="s">
        <v>77</v>
      </c>
      <c r="G791" s="1" t="s">
        <v>78</v>
      </c>
      <c r="H791" s="4">
        <v>135.19</v>
      </c>
      <c r="I791" s="1" t="s">
        <v>119</v>
      </c>
      <c r="K791" s="1" t="s">
        <v>102</v>
      </c>
      <c r="N791" s="1" t="s">
        <v>116</v>
      </c>
      <c r="O791" s="1" t="s">
        <v>2262</v>
      </c>
      <c r="P791" s="3">
        <v>509</v>
      </c>
      <c r="R791" s="1" t="s">
        <v>2266</v>
      </c>
      <c r="S791" s="1" t="s">
        <v>44</v>
      </c>
      <c r="X791" s="1" t="s">
        <v>1987</v>
      </c>
      <c r="AB791" s="4">
        <v>0</v>
      </c>
      <c r="AC791" s="4">
        <v>0</v>
      </c>
      <c r="AI791" s="9">
        <f t="shared" si="72"/>
        <v>44508</v>
      </c>
      <c r="AJ791" s="9">
        <f t="shared" si="73"/>
        <v>44477</v>
      </c>
      <c r="AK791" s="9">
        <f t="shared" si="74"/>
        <v>44507</v>
      </c>
      <c r="AL791" s="9">
        <f t="shared" si="75"/>
        <v>44508</v>
      </c>
      <c r="AM791" s="10">
        <f t="shared" si="76"/>
        <v>0</v>
      </c>
      <c r="AN791" s="11">
        <f t="shared" si="77"/>
        <v>0</v>
      </c>
    </row>
    <row r="792" spans="1:40" hidden="1" x14ac:dyDescent="0.2">
      <c r="A792" s="1" t="s">
        <v>2262</v>
      </c>
      <c r="B792" s="1" t="s">
        <v>2262</v>
      </c>
      <c r="C792" s="1" t="s">
        <v>2262</v>
      </c>
      <c r="D792" s="1" t="s">
        <v>78</v>
      </c>
      <c r="E792" s="3">
        <v>20262</v>
      </c>
      <c r="F792" s="1" t="s">
        <v>77</v>
      </c>
      <c r="G792" s="1" t="s">
        <v>78</v>
      </c>
      <c r="H792" s="4">
        <v>8.74</v>
      </c>
      <c r="I792" s="1" t="s">
        <v>121</v>
      </c>
      <c r="K792" s="1" t="s">
        <v>102</v>
      </c>
      <c r="N792" s="1" t="s">
        <v>116</v>
      </c>
      <c r="O792" s="1" t="s">
        <v>2262</v>
      </c>
      <c r="P792" s="3">
        <v>510</v>
      </c>
      <c r="R792" s="1" t="s">
        <v>2267</v>
      </c>
      <c r="S792" s="1" t="s">
        <v>44</v>
      </c>
      <c r="X792" s="1" t="s">
        <v>1987</v>
      </c>
      <c r="AB792" s="4">
        <v>0</v>
      </c>
      <c r="AC792" s="4">
        <v>0</v>
      </c>
      <c r="AI792" s="9">
        <f t="shared" si="72"/>
        <v>44508</v>
      </c>
      <c r="AJ792" s="9">
        <f t="shared" si="73"/>
        <v>44477</v>
      </c>
      <c r="AK792" s="9">
        <f t="shared" si="74"/>
        <v>44507</v>
      </c>
      <c r="AL792" s="9">
        <f t="shared" si="75"/>
        <v>44508</v>
      </c>
      <c r="AM792" s="10">
        <f t="shared" si="76"/>
        <v>0</v>
      </c>
      <c r="AN792" s="11">
        <f t="shared" si="77"/>
        <v>0</v>
      </c>
    </row>
    <row r="793" spans="1:40" hidden="1" x14ac:dyDescent="0.2">
      <c r="A793" s="1" t="s">
        <v>2262</v>
      </c>
      <c r="B793" s="1" t="s">
        <v>2262</v>
      </c>
      <c r="C793" s="1" t="s">
        <v>2262</v>
      </c>
      <c r="D793" s="1" t="s">
        <v>78</v>
      </c>
      <c r="E793" s="3">
        <v>20263</v>
      </c>
      <c r="F793" s="1" t="s">
        <v>77</v>
      </c>
      <c r="G793" s="1" t="s">
        <v>78</v>
      </c>
      <c r="H793" s="4">
        <v>19.43</v>
      </c>
      <c r="I793" s="1" t="s">
        <v>125</v>
      </c>
      <c r="K793" s="1" t="s">
        <v>102</v>
      </c>
      <c r="N793" s="1" t="s">
        <v>116</v>
      </c>
      <c r="O793" s="1" t="s">
        <v>2262</v>
      </c>
      <c r="P793" s="3">
        <v>511</v>
      </c>
      <c r="R793" s="1" t="s">
        <v>2268</v>
      </c>
      <c r="S793" s="1" t="s">
        <v>44</v>
      </c>
      <c r="X793" s="1" t="s">
        <v>1910</v>
      </c>
      <c r="AB793" s="4">
        <v>0</v>
      </c>
      <c r="AC793" s="4">
        <v>0</v>
      </c>
      <c r="AI793" s="9">
        <f t="shared" si="72"/>
        <v>44508</v>
      </c>
      <c r="AJ793" s="9">
        <f t="shared" si="73"/>
        <v>44470</v>
      </c>
      <c r="AK793" s="9">
        <f t="shared" si="74"/>
        <v>44500</v>
      </c>
      <c r="AL793" s="9">
        <f t="shared" si="75"/>
        <v>44508</v>
      </c>
      <c r="AM793" s="10">
        <f t="shared" si="76"/>
        <v>0</v>
      </c>
      <c r="AN793" s="11">
        <f t="shared" si="77"/>
        <v>0</v>
      </c>
    </row>
    <row r="794" spans="1:40" hidden="1" x14ac:dyDescent="0.2">
      <c r="A794" s="1" t="s">
        <v>2262</v>
      </c>
      <c r="B794" s="1" t="s">
        <v>2262</v>
      </c>
      <c r="C794" s="1" t="s">
        <v>2262</v>
      </c>
      <c r="D794" s="1" t="s">
        <v>78</v>
      </c>
      <c r="E794" s="3">
        <v>20264</v>
      </c>
      <c r="F794" s="1" t="s">
        <v>77</v>
      </c>
      <c r="G794" s="1" t="s">
        <v>78</v>
      </c>
      <c r="H794" s="4">
        <v>3349.74</v>
      </c>
      <c r="I794" s="1" t="s">
        <v>130</v>
      </c>
      <c r="K794" s="1" t="s">
        <v>131</v>
      </c>
      <c r="N794" s="1" t="s">
        <v>116</v>
      </c>
      <c r="O794" s="1" t="s">
        <v>2262</v>
      </c>
      <c r="P794" s="3">
        <v>512</v>
      </c>
      <c r="R794" s="1" t="s">
        <v>2269</v>
      </c>
      <c r="S794" s="1" t="s">
        <v>44</v>
      </c>
      <c r="X794" s="1" t="s">
        <v>2002</v>
      </c>
      <c r="AB794" s="4">
        <v>0</v>
      </c>
      <c r="AC794" s="4">
        <v>0</v>
      </c>
      <c r="AI794" s="9">
        <f t="shared" si="72"/>
        <v>44508</v>
      </c>
      <c r="AJ794" s="9">
        <f t="shared" si="73"/>
        <v>44473</v>
      </c>
      <c r="AK794" s="9">
        <f t="shared" si="74"/>
        <v>44503</v>
      </c>
      <c r="AL794" s="9">
        <f t="shared" si="75"/>
        <v>44508</v>
      </c>
      <c r="AM794" s="10">
        <f t="shared" si="76"/>
        <v>0</v>
      </c>
      <c r="AN794" s="11">
        <f t="shared" si="77"/>
        <v>0</v>
      </c>
    </row>
    <row r="795" spans="1:40" hidden="1" x14ac:dyDescent="0.2">
      <c r="A795" s="1" t="s">
        <v>2262</v>
      </c>
      <c r="B795" s="1" t="s">
        <v>2262</v>
      </c>
      <c r="C795" s="1" t="s">
        <v>2262</v>
      </c>
      <c r="D795" s="1" t="s">
        <v>78</v>
      </c>
      <c r="E795" s="3">
        <v>20265</v>
      </c>
      <c r="F795" s="1" t="s">
        <v>77</v>
      </c>
      <c r="G795" s="1" t="s">
        <v>78</v>
      </c>
      <c r="H795" s="4">
        <v>1986.83</v>
      </c>
      <c r="I795" s="1" t="s">
        <v>127</v>
      </c>
      <c r="K795" s="1" t="s">
        <v>102</v>
      </c>
      <c r="N795" s="1" t="s">
        <v>116</v>
      </c>
      <c r="O795" s="1" t="s">
        <v>2262</v>
      </c>
      <c r="P795" s="3">
        <v>513</v>
      </c>
      <c r="R795" s="1" t="s">
        <v>2270</v>
      </c>
      <c r="S795" s="1" t="s">
        <v>44</v>
      </c>
      <c r="X795" s="1" t="s">
        <v>2002</v>
      </c>
      <c r="AB795" s="4">
        <v>0</v>
      </c>
      <c r="AC795" s="4">
        <v>0</v>
      </c>
      <c r="AI795" s="9">
        <f t="shared" si="72"/>
        <v>44508</v>
      </c>
      <c r="AJ795" s="9">
        <f t="shared" si="73"/>
        <v>44473</v>
      </c>
      <c r="AK795" s="9">
        <f t="shared" si="74"/>
        <v>44503</v>
      </c>
      <c r="AL795" s="9">
        <f t="shared" si="75"/>
        <v>44508</v>
      </c>
      <c r="AM795" s="10">
        <f t="shared" si="76"/>
        <v>0</v>
      </c>
      <c r="AN795" s="11">
        <f t="shared" si="77"/>
        <v>0</v>
      </c>
    </row>
    <row r="796" spans="1:40" hidden="1" x14ac:dyDescent="0.2">
      <c r="A796" s="1" t="s">
        <v>2262</v>
      </c>
      <c r="B796" s="1" t="s">
        <v>2262</v>
      </c>
      <c r="C796" s="1" t="s">
        <v>2262</v>
      </c>
      <c r="D796" s="1" t="s">
        <v>78</v>
      </c>
      <c r="E796" s="3">
        <v>20266</v>
      </c>
      <c r="F796" s="1" t="s">
        <v>77</v>
      </c>
      <c r="G796" s="1" t="s">
        <v>78</v>
      </c>
      <c r="H796" s="4">
        <v>6030.29</v>
      </c>
      <c r="I796" s="1" t="s">
        <v>127</v>
      </c>
      <c r="K796" s="1" t="s">
        <v>102</v>
      </c>
      <c r="N796" s="1" t="s">
        <v>116</v>
      </c>
      <c r="O796" s="1" t="s">
        <v>2262</v>
      </c>
      <c r="P796" s="3">
        <v>514</v>
      </c>
      <c r="R796" s="1" t="s">
        <v>2271</v>
      </c>
      <c r="S796" s="1" t="s">
        <v>44</v>
      </c>
      <c r="X796" s="1" t="s">
        <v>1791</v>
      </c>
      <c r="AB796" s="4">
        <v>0</v>
      </c>
      <c r="AC796" s="4">
        <v>0</v>
      </c>
      <c r="AI796" s="9">
        <f t="shared" si="72"/>
        <v>44508</v>
      </c>
      <c r="AJ796" s="9">
        <f t="shared" si="73"/>
        <v>44433</v>
      </c>
      <c r="AK796" s="9">
        <f t="shared" si="74"/>
        <v>44463</v>
      </c>
      <c r="AL796" s="9">
        <f t="shared" si="75"/>
        <v>44508</v>
      </c>
      <c r="AM796" s="10">
        <f t="shared" si="76"/>
        <v>0</v>
      </c>
      <c r="AN796" s="11">
        <f t="shared" si="77"/>
        <v>0</v>
      </c>
    </row>
    <row r="797" spans="1:40" hidden="1" x14ac:dyDescent="0.2">
      <c r="A797" s="1" t="s">
        <v>2262</v>
      </c>
      <c r="B797" s="1" t="s">
        <v>2262</v>
      </c>
      <c r="C797" s="1" t="s">
        <v>2262</v>
      </c>
      <c r="D797" s="1" t="s">
        <v>78</v>
      </c>
      <c r="E797" s="3">
        <v>20267</v>
      </c>
      <c r="F797" s="1" t="s">
        <v>77</v>
      </c>
      <c r="G797" s="1" t="s">
        <v>78</v>
      </c>
      <c r="H797" s="4">
        <v>1501.5</v>
      </c>
      <c r="I797" s="1" t="s">
        <v>2272</v>
      </c>
      <c r="K797" s="1" t="s">
        <v>102</v>
      </c>
      <c r="L797" s="1" t="s">
        <v>481</v>
      </c>
      <c r="M797" s="1" t="s">
        <v>2273</v>
      </c>
      <c r="N797" s="1" t="s">
        <v>41</v>
      </c>
      <c r="O797" s="1" t="s">
        <v>2262</v>
      </c>
      <c r="P797" s="3">
        <v>515</v>
      </c>
      <c r="R797" s="1" t="s">
        <v>2274</v>
      </c>
      <c r="S797" s="1" t="s">
        <v>44</v>
      </c>
      <c r="X797" s="1" t="s">
        <v>1791</v>
      </c>
      <c r="AB797" s="4">
        <v>0</v>
      </c>
      <c r="AC797" s="4">
        <v>0</v>
      </c>
      <c r="AI797" s="9">
        <f t="shared" si="72"/>
        <v>44508</v>
      </c>
      <c r="AJ797" s="9">
        <f t="shared" si="73"/>
        <v>44433</v>
      </c>
      <c r="AK797" s="9">
        <f t="shared" si="74"/>
        <v>44463</v>
      </c>
      <c r="AL797" s="9">
        <f t="shared" si="75"/>
        <v>44508</v>
      </c>
      <c r="AM797" s="10">
        <f t="shared" si="76"/>
        <v>0</v>
      </c>
      <c r="AN797" s="11">
        <f t="shared" si="77"/>
        <v>0</v>
      </c>
    </row>
    <row r="798" spans="1:40" x14ac:dyDescent="0.2">
      <c r="A798" s="1" t="s">
        <v>2275</v>
      </c>
      <c r="B798" s="1" t="s">
        <v>2235</v>
      </c>
      <c r="C798" s="1" t="s">
        <v>2227</v>
      </c>
      <c r="D798" s="1" t="s">
        <v>35</v>
      </c>
      <c r="E798" s="3">
        <v>422</v>
      </c>
      <c r="F798" s="1" t="s">
        <v>36</v>
      </c>
      <c r="G798" s="1" t="s">
        <v>2276</v>
      </c>
      <c r="H798" s="4">
        <v>6205.5</v>
      </c>
      <c r="I798" s="1" t="s">
        <v>998</v>
      </c>
      <c r="J798" s="1" t="s">
        <v>999</v>
      </c>
      <c r="K798" s="1" t="s">
        <v>282</v>
      </c>
      <c r="N798" s="1" t="s">
        <v>41</v>
      </c>
      <c r="O798" s="1" t="s">
        <v>1954</v>
      </c>
      <c r="P798" s="3">
        <v>517</v>
      </c>
      <c r="R798" s="1" t="s">
        <v>2277</v>
      </c>
      <c r="S798" s="1" t="s">
        <v>44</v>
      </c>
      <c r="T798" s="1" t="s">
        <v>1002</v>
      </c>
      <c r="V798" s="1" t="s">
        <v>46</v>
      </c>
      <c r="W798" s="1" t="s">
        <v>47</v>
      </c>
      <c r="X798" s="1" t="s">
        <v>2227</v>
      </c>
      <c r="AB798" s="4">
        <v>6205.5</v>
      </c>
      <c r="AC798" s="4">
        <v>1365.21</v>
      </c>
      <c r="AF798" s="1" t="s">
        <v>759</v>
      </c>
      <c r="AI798" s="9">
        <f t="shared" si="72"/>
        <v>44528</v>
      </c>
      <c r="AJ798" s="9">
        <f t="shared" si="73"/>
        <v>44503</v>
      </c>
      <c r="AK798" s="9">
        <f t="shared" si="74"/>
        <v>44533</v>
      </c>
      <c r="AL798" s="9">
        <f t="shared" si="75"/>
        <v>44533</v>
      </c>
      <c r="AM798" s="10">
        <f t="shared" si="76"/>
        <v>-24</v>
      </c>
      <c r="AN798" s="11">
        <f t="shared" si="77"/>
        <v>-148932</v>
      </c>
    </row>
    <row r="799" spans="1:40" hidden="1" x14ac:dyDescent="0.2">
      <c r="A799" s="1" t="s">
        <v>1954</v>
      </c>
      <c r="B799" s="1" t="s">
        <v>1954</v>
      </c>
      <c r="C799" s="1" t="s">
        <v>1954</v>
      </c>
      <c r="D799" s="1" t="s">
        <v>78</v>
      </c>
      <c r="E799" s="3">
        <v>20268</v>
      </c>
      <c r="F799" s="1" t="s">
        <v>77</v>
      </c>
      <c r="G799" s="1" t="s">
        <v>78</v>
      </c>
      <c r="H799" s="4">
        <v>19341.919999999998</v>
      </c>
      <c r="I799" s="1" t="s">
        <v>127</v>
      </c>
      <c r="K799" s="1" t="s">
        <v>102</v>
      </c>
      <c r="N799" s="1" t="s">
        <v>116</v>
      </c>
      <c r="O799" s="1" t="s">
        <v>1954</v>
      </c>
      <c r="P799" s="3">
        <v>518</v>
      </c>
      <c r="R799" s="1" t="s">
        <v>2278</v>
      </c>
      <c r="S799" s="1" t="s">
        <v>44</v>
      </c>
      <c r="X799" s="1" t="s">
        <v>2227</v>
      </c>
      <c r="AB799" s="4">
        <v>0</v>
      </c>
      <c r="AC799" s="4">
        <v>0</v>
      </c>
      <c r="AI799" s="9">
        <f t="shared" si="72"/>
        <v>44509</v>
      </c>
      <c r="AJ799" s="9">
        <f t="shared" si="73"/>
        <v>44503</v>
      </c>
      <c r="AK799" s="9">
        <f t="shared" si="74"/>
        <v>44533</v>
      </c>
      <c r="AL799" s="9">
        <f t="shared" si="75"/>
        <v>44533</v>
      </c>
      <c r="AM799" s="10">
        <f t="shared" si="76"/>
        <v>-24</v>
      </c>
      <c r="AN799" s="11">
        <f t="shared" si="77"/>
        <v>-464206.07999999996</v>
      </c>
    </row>
    <row r="800" spans="1:40" x14ac:dyDescent="0.2">
      <c r="A800" s="1" t="s">
        <v>2279</v>
      </c>
      <c r="B800" s="1" t="s">
        <v>1984</v>
      </c>
      <c r="C800" s="1" t="s">
        <v>2227</v>
      </c>
      <c r="D800" s="1" t="s">
        <v>35</v>
      </c>
      <c r="E800" s="3">
        <v>426</v>
      </c>
      <c r="F800" s="1" t="s">
        <v>36</v>
      </c>
      <c r="G800" s="1" t="s">
        <v>2280</v>
      </c>
      <c r="H800" s="4">
        <v>700</v>
      </c>
      <c r="I800" s="1" t="s">
        <v>748</v>
      </c>
      <c r="J800" s="1" t="s">
        <v>749</v>
      </c>
      <c r="K800" s="1" t="s">
        <v>102</v>
      </c>
      <c r="L800" s="1" t="s">
        <v>148</v>
      </c>
      <c r="M800" s="1" t="s">
        <v>750</v>
      </c>
      <c r="N800" s="1" t="s">
        <v>41</v>
      </c>
      <c r="O800" s="1" t="s">
        <v>2281</v>
      </c>
      <c r="P800" s="3">
        <v>519</v>
      </c>
      <c r="R800" s="1" t="s">
        <v>2282</v>
      </c>
      <c r="S800" s="1" t="s">
        <v>44</v>
      </c>
      <c r="T800" s="1" t="s">
        <v>753</v>
      </c>
      <c r="V800" s="1" t="s">
        <v>46</v>
      </c>
      <c r="W800" s="1" t="s">
        <v>47</v>
      </c>
      <c r="X800" s="1" t="s">
        <v>2227</v>
      </c>
      <c r="AB800" s="4">
        <v>700</v>
      </c>
      <c r="AC800" s="4">
        <v>154</v>
      </c>
      <c r="AF800" s="1" t="s">
        <v>759</v>
      </c>
      <c r="AI800" s="9">
        <f t="shared" si="72"/>
        <v>44534</v>
      </c>
      <c r="AJ800" s="9">
        <f t="shared" si="73"/>
        <v>44503</v>
      </c>
      <c r="AK800" s="9">
        <f t="shared" si="74"/>
        <v>44533</v>
      </c>
      <c r="AL800" s="9">
        <f t="shared" si="75"/>
        <v>44534</v>
      </c>
      <c r="AM800" s="10">
        <f t="shared" si="76"/>
        <v>-22</v>
      </c>
      <c r="AN800" s="11">
        <f t="shared" si="77"/>
        <v>-15400</v>
      </c>
    </row>
    <row r="801" spans="1:40" x14ac:dyDescent="0.2">
      <c r="A801" s="1" t="s">
        <v>2283</v>
      </c>
      <c r="B801" s="1" t="s">
        <v>2237</v>
      </c>
      <c r="C801" s="1" t="s">
        <v>2237</v>
      </c>
      <c r="D801" s="1" t="s">
        <v>35</v>
      </c>
      <c r="E801" s="3">
        <v>427</v>
      </c>
      <c r="F801" s="1" t="s">
        <v>36</v>
      </c>
      <c r="G801" s="1" t="s">
        <v>2284</v>
      </c>
      <c r="H801" s="4">
        <v>868</v>
      </c>
      <c r="I801" s="1" t="s">
        <v>2285</v>
      </c>
      <c r="J801" s="1" t="s">
        <v>2286</v>
      </c>
      <c r="K801" s="1" t="s">
        <v>2287</v>
      </c>
      <c r="N801" s="1" t="s">
        <v>41</v>
      </c>
      <c r="O801" s="1" t="s">
        <v>2281</v>
      </c>
      <c r="P801" s="3">
        <v>520</v>
      </c>
      <c r="R801" s="1" t="s">
        <v>2288</v>
      </c>
      <c r="S801" s="1" t="s">
        <v>44</v>
      </c>
      <c r="T801" s="1" t="s">
        <v>2289</v>
      </c>
      <c r="X801" s="1" t="s">
        <v>2237</v>
      </c>
      <c r="AB801" s="4">
        <v>868</v>
      </c>
      <c r="AC801" s="4">
        <v>190.96</v>
      </c>
      <c r="AF801" s="1" t="s">
        <v>1081</v>
      </c>
      <c r="AI801" s="9">
        <f t="shared" si="72"/>
        <v>44561</v>
      </c>
      <c r="AJ801" s="9">
        <f t="shared" si="73"/>
        <v>44504</v>
      </c>
      <c r="AK801" s="9">
        <f t="shared" si="74"/>
        <v>44534</v>
      </c>
      <c r="AL801" s="9">
        <f t="shared" si="75"/>
        <v>44561</v>
      </c>
      <c r="AM801" s="10">
        <f t="shared" si="76"/>
        <v>-49</v>
      </c>
      <c r="AN801" s="11">
        <f t="shared" si="77"/>
        <v>-42532</v>
      </c>
    </row>
    <row r="802" spans="1:40" x14ac:dyDescent="0.2">
      <c r="A802" s="1" t="s">
        <v>2235</v>
      </c>
      <c r="B802" s="1" t="s">
        <v>2235</v>
      </c>
      <c r="C802" s="1" t="s">
        <v>2113</v>
      </c>
      <c r="D802" s="1" t="s">
        <v>35</v>
      </c>
      <c r="E802" s="3">
        <v>431</v>
      </c>
      <c r="F802" s="1" t="s">
        <v>36</v>
      </c>
      <c r="G802" s="1" t="s">
        <v>2290</v>
      </c>
      <c r="H802" s="4">
        <v>10126.1</v>
      </c>
      <c r="I802" s="1" t="s">
        <v>1198</v>
      </c>
      <c r="J802" s="1" t="s">
        <v>1199</v>
      </c>
      <c r="K802" s="1" t="s">
        <v>1200</v>
      </c>
      <c r="N802" s="1" t="s">
        <v>41</v>
      </c>
      <c r="O802" s="1" t="s">
        <v>2146</v>
      </c>
      <c r="P802" s="3">
        <v>521</v>
      </c>
      <c r="R802" s="1" t="s">
        <v>2291</v>
      </c>
      <c r="S802" s="1" t="s">
        <v>44</v>
      </c>
      <c r="T802" s="1" t="s">
        <v>2292</v>
      </c>
      <c r="V802" s="1" t="s">
        <v>46</v>
      </c>
      <c r="W802" s="1" t="s">
        <v>47</v>
      </c>
      <c r="X802" s="1" t="s">
        <v>2113</v>
      </c>
      <c r="AB802" s="4">
        <v>10126.1</v>
      </c>
      <c r="AC802" s="4">
        <v>506.31</v>
      </c>
      <c r="AF802" s="1" t="s">
        <v>67</v>
      </c>
      <c r="AI802" s="9">
        <f t="shared" si="72"/>
        <v>44498</v>
      </c>
      <c r="AJ802" s="9">
        <f t="shared" si="73"/>
        <v>44505</v>
      </c>
      <c r="AK802" s="9">
        <f t="shared" si="74"/>
        <v>44535</v>
      </c>
      <c r="AL802" s="9">
        <f t="shared" si="75"/>
        <v>44535</v>
      </c>
      <c r="AM802" s="10">
        <f t="shared" si="76"/>
        <v>-20</v>
      </c>
      <c r="AN802" s="11">
        <f t="shared" si="77"/>
        <v>-202522</v>
      </c>
    </row>
    <row r="803" spans="1:40" x14ac:dyDescent="0.2">
      <c r="A803" s="1" t="s">
        <v>2137</v>
      </c>
      <c r="B803" s="1" t="s">
        <v>1592</v>
      </c>
      <c r="C803" s="1" t="s">
        <v>1592</v>
      </c>
      <c r="D803" s="1" t="s">
        <v>35</v>
      </c>
      <c r="E803" s="3">
        <v>274</v>
      </c>
      <c r="F803" s="1" t="s">
        <v>36</v>
      </c>
      <c r="G803" s="1" t="s">
        <v>2293</v>
      </c>
      <c r="H803" s="4">
        <v>1993.83</v>
      </c>
      <c r="I803" s="1" t="s">
        <v>431</v>
      </c>
      <c r="J803" s="1" t="s">
        <v>432</v>
      </c>
      <c r="K803" s="1" t="s">
        <v>433</v>
      </c>
      <c r="L803" s="1" t="s">
        <v>434</v>
      </c>
      <c r="M803" s="1" t="s">
        <v>435</v>
      </c>
      <c r="N803" s="1" t="s">
        <v>41</v>
      </c>
      <c r="O803" s="1" t="s">
        <v>2294</v>
      </c>
      <c r="P803" s="3">
        <v>522</v>
      </c>
      <c r="R803" s="1" t="s">
        <v>2295</v>
      </c>
      <c r="S803" s="1" t="s">
        <v>44</v>
      </c>
      <c r="T803" s="1" t="s">
        <v>437</v>
      </c>
      <c r="V803" s="1" t="s">
        <v>65</v>
      </c>
      <c r="W803" s="1" t="s">
        <v>66</v>
      </c>
      <c r="X803" s="1" t="s">
        <v>1592</v>
      </c>
      <c r="AB803" s="4">
        <v>1993.83</v>
      </c>
      <c r="AC803" s="4">
        <v>101.21</v>
      </c>
      <c r="AF803" s="1" t="s">
        <v>438</v>
      </c>
      <c r="AI803" s="9">
        <f t="shared" si="72"/>
        <v>44483</v>
      </c>
      <c r="AJ803" s="9">
        <f t="shared" si="73"/>
        <v>44393</v>
      </c>
      <c r="AK803" s="9">
        <f t="shared" si="74"/>
        <v>44423</v>
      </c>
      <c r="AL803" s="9">
        <f t="shared" si="75"/>
        <v>44483</v>
      </c>
      <c r="AM803" s="10">
        <f t="shared" si="76"/>
        <v>33</v>
      </c>
      <c r="AN803" s="11">
        <f t="shared" si="77"/>
        <v>65796.39</v>
      </c>
    </row>
    <row r="804" spans="1:40" x14ac:dyDescent="0.2">
      <c r="A804" s="1" t="s">
        <v>2107</v>
      </c>
      <c r="B804" s="1" t="s">
        <v>1515</v>
      </c>
      <c r="C804" s="1" t="s">
        <v>1515</v>
      </c>
      <c r="D804" s="1" t="s">
        <v>35</v>
      </c>
      <c r="E804" s="3">
        <v>275</v>
      </c>
      <c r="F804" s="1" t="s">
        <v>36</v>
      </c>
      <c r="G804" s="1" t="s">
        <v>2296</v>
      </c>
      <c r="H804" s="4">
        <v>697.03</v>
      </c>
      <c r="I804" s="1" t="s">
        <v>431</v>
      </c>
      <c r="J804" s="1" t="s">
        <v>432</v>
      </c>
      <c r="K804" s="1" t="s">
        <v>433</v>
      </c>
      <c r="L804" s="1" t="s">
        <v>434</v>
      </c>
      <c r="M804" s="1" t="s">
        <v>435</v>
      </c>
      <c r="N804" s="1" t="s">
        <v>41</v>
      </c>
      <c r="O804" s="1" t="s">
        <v>2294</v>
      </c>
      <c r="P804" s="3">
        <v>522</v>
      </c>
      <c r="R804" s="1" t="s">
        <v>2297</v>
      </c>
      <c r="S804" s="1" t="s">
        <v>44</v>
      </c>
      <c r="T804" s="1" t="s">
        <v>437</v>
      </c>
      <c r="V804" s="1" t="s">
        <v>65</v>
      </c>
      <c r="W804" s="1" t="s">
        <v>66</v>
      </c>
      <c r="X804" s="1" t="s">
        <v>1515</v>
      </c>
      <c r="AB804" s="4">
        <v>697.03</v>
      </c>
      <c r="AC804" s="4">
        <v>77.36</v>
      </c>
      <c r="AF804" s="1" t="s">
        <v>438</v>
      </c>
      <c r="AI804" s="9">
        <f t="shared" si="72"/>
        <v>44484</v>
      </c>
      <c r="AJ804" s="9">
        <f t="shared" si="73"/>
        <v>44394</v>
      </c>
      <c r="AK804" s="9">
        <f t="shared" si="74"/>
        <v>44424</v>
      </c>
      <c r="AL804" s="9">
        <f t="shared" si="75"/>
        <v>44484</v>
      </c>
      <c r="AM804" s="10">
        <f t="shared" si="76"/>
        <v>32</v>
      </c>
      <c r="AN804" s="11">
        <f t="shared" si="77"/>
        <v>22304.959999999999</v>
      </c>
    </row>
    <row r="805" spans="1:40" x14ac:dyDescent="0.2">
      <c r="A805" s="1" t="s">
        <v>2107</v>
      </c>
      <c r="B805" s="1" t="s">
        <v>1515</v>
      </c>
      <c r="C805" s="1" t="s">
        <v>1515</v>
      </c>
      <c r="D805" s="1" t="s">
        <v>35</v>
      </c>
      <c r="E805" s="3">
        <v>276</v>
      </c>
      <c r="F805" s="1" t="s">
        <v>36</v>
      </c>
      <c r="G805" s="1" t="s">
        <v>2298</v>
      </c>
      <c r="H805" s="4">
        <v>313.2</v>
      </c>
      <c r="I805" s="1" t="s">
        <v>431</v>
      </c>
      <c r="J805" s="1" t="s">
        <v>432</v>
      </c>
      <c r="K805" s="1" t="s">
        <v>433</v>
      </c>
      <c r="L805" s="1" t="s">
        <v>434</v>
      </c>
      <c r="M805" s="1" t="s">
        <v>435</v>
      </c>
      <c r="N805" s="1" t="s">
        <v>41</v>
      </c>
      <c r="O805" s="1" t="s">
        <v>2294</v>
      </c>
      <c r="P805" s="3">
        <v>522</v>
      </c>
      <c r="R805" s="1" t="s">
        <v>2299</v>
      </c>
      <c r="S805" s="1" t="s">
        <v>44</v>
      </c>
      <c r="T805" s="1" t="s">
        <v>437</v>
      </c>
      <c r="V805" s="1" t="s">
        <v>65</v>
      </c>
      <c r="W805" s="1" t="s">
        <v>66</v>
      </c>
      <c r="X805" s="1" t="s">
        <v>1515</v>
      </c>
      <c r="AB805" s="4">
        <v>313.2</v>
      </c>
      <c r="AC805" s="4">
        <v>68.900000000000006</v>
      </c>
      <c r="AF805" s="1" t="s">
        <v>441</v>
      </c>
      <c r="AI805" s="9">
        <f t="shared" si="72"/>
        <v>44484</v>
      </c>
      <c r="AJ805" s="9">
        <f t="shared" si="73"/>
        <v>44394</v>
      </c>
      <c r="AK805" s="9">
        <f t="shared" si="74"/>
        <v>44424</v>
      </c>
      <c r="AL805" s="9">
        <f t="shared" si="75"/>
        <v>44484</v>
      </c>
      <c r="AM805" s="10">
        <f t="shared" si="76"/>
        <v>32</v>
      </c>
      <c r="AN805" s="11">
        <f t="shared" si="77"/>
        <v>10022.4</v>
      </c>
    </row>
    <row r="806" spans="1:40" x14ac:dyDescent="0.2">
      <c r="A806" s="1" t="s">
        <v>2300</v>
      </c>
      <c r="B806" s="1" t="s">
        <v>1706</v>
      </c>
      <c r="C806" s="1" t="s">
        <v>1745</v>
      </c>
      <c r="D806" s="1" t="s">
        <v>35</v>
      </c>
      <c r="E806" s="3">
        <v>305</v>
      </c>
      <c r="F806" s="1" t="s">
        <v>36</v>
      </c>
      <c r="G806" s="1" t="s">
        <v>2301</v>
      </c>
      <c r="H806" s="4">
        <v>365.4</v>
      </c>
      <c r="I806" s="1" t="s">
        <v>431</v>
      </c>
      <c r="J806" s="1" t="s">
        <v>432</v>
      </c>
      <c r="K806" s="1" t="s">
        <v>433</v>
      </c>
      <c r="L806" s="1" t="s">
        <v>434</v>
      </c>
      <c r="M806" s="1" t="s">
        <v>435</v>
      </c>
      <c r="N806" s="1" t="s">
        <v>41</v>
      </c>
      <c r="O806" s="1" t="s">
        <v>2294</v>
      </c>
      <c r="P806" s="3">
        <v>522</v>
      </c>
      <c r="R806" s="1" t="s">
        <v>2302</v>
      </c>
      <c r="S806" s="1" t="s">
        <v>44</v>
      </c>
      <c r="T806" s="1" t="s">
        <v>437</v>
      </c>
      <c r="V806" s="1" t="s">
        <v>65</v>
      </c>
      <c r="W806" s="1" t="s">
        <v>66</v>
      </c>
      <c r="X806" s="1" t="s">
        <v>1706</v>
      </c>
      <c r="AB806" s="4">
        <v>365.4</v>
      </c>
      <c r="AC806" s="4">
        <v>80.39</v>
      </c>
      <c r="AF806" s="1" t="s">
        <v>441</v>
      </c>
      <c r="AI806" s="9">
        <f t="shared" si="72"/>
        <v>44511</v>
      </c>
      <c r="AJ806" s="9">
        <f t="shared" si="73"/>
        <v>44421</v>
      </c>
      <c r="AK806" s="9">
        <f t="shared" si="74"/>
        <v>44451</v>
      </c>
      <c r="AL806" s="9">
        <f t="shared" si="75"/>
        <v>44511</v>
      </c>
      <c r="AM806" s="10">
        <f t="shared" si="76"/>
        <v>5</v>
      </c>
      <c r="AN806" s="11">
        <f t="shared" si="77"/>
        <v>1827</v>
      </c>
    </row>
    <row r="807" spans="1:40" x14ac:dyDescent="0.2">
      <c r="A807" s="1" t="s">
        <v>2300</v>
      </c>
      <c r="B807" s="1" t="s">
        <v>1706</v>
      </c>
      <c r="C807" s="1" t="s">
        <v>1745</v>
      </c>
      <c r="D807" s="1" t="s">
        <v>35</v>
      </c>
      <c r="E807" s="3">
        <v>306</v>
      </c>
      <c r="F807" s="1" t="s">
        <v>36</v>
      </c>
      <c r="G807" s="1" t="s">
        <v>2303</v>
      </c>
      <c r="H807" s="4">
        <v>2604.12</v>
      </c>
      <c r="I807" s="1" t="s">
        <v>431</v>
      </c>
      <c r="J807" s="1" t="s">
        <v>432</v>
      </c>
      <c r="K807" s="1" t="s">
        <v>433</v>
      </c>
      <c r="L807" s="1" t="s">
        <v>434</v>
      </c>
      <c r="M807" s="1" t="s">
        <v>435</v>
      </c>
      <c r="N807" s="1" t="s">
        <v>41</v>
      </c>
      <c r="O807" s="1" t="s">
        <v>2294</v>
      </c>
      <c r="P807" s="3">
        <v>522</v>
      </c>
      <c r="R807" s="1" t="s">
        <v>2304</v>
      </c>
      <c r="S807" s="1" t="s">
        <v>44</v>
      </c>
      <c r="T807" s="1" t="s">
        <v>437</v>
      </c>
      <c r="V807" s="1" t="s">
        <v>65</v>
      </c>
      <c r="W807" s="1" t="s">
        <v>66</v>
      </c>
      <c r="X807" s="1" t="s">
        <v>1706</v>
      </c>
      <c r="AB807" s="4">
        <v>2604.12</v>
      </c>
      <c r="AC807" s="4">
        <v>150.80000000000001</v>
      </c>
      <c r="AF807" s="1" t="s">
        <v>438</v>
      </c>
      <c r="AI807" s="9">
        <f t="shared" si="72"/>
        <v>44511</v>
      </c>
      <c r="AJ807" s="9">
        <f t="shared" si="73"/>
        <v>44421</v>
      </c>
      <c r="AK807" s="9">
        <f t="shared" si="74"/>
        <v>44451</v>
      </c>
      <c r="AL807" s="9">
        <f t="shared" si="75"/>
        <v>44511</v>
      </c>
      <c r="AM807" s="10">
        <f t="shared" si="76"/>
        <v>5</v>
      </c>
      <c r="AN807" s="11">
        <f t="shared" si="77"/>
        <v>13020.599999999999</v>
      </c>
    </row>
    <row r="808" spans="1:40" x14ac:dyDescent="0.2">
      <c r="A808" s="1" t="s">
        <v>2126</v>
      </c>
      <c r="B808" s="1" t="s">
        <v>1984</v>
      </c>
      <c r="C808" s="1" t="s">
        <v>1954</v>
      </c>
      <c r="D808" s="1" t="s">
        <v>35</v>
      </c>
      <c r="E808" s="3">
        <v>434</v>
      </c>
      <c r="F808" s="1" t="s">
        <v>36</v>
      </c>
      <c r="G808" s="1" t="s">
        <v>2305</v>
      </c>
      <c r="H808" s="4">
        <v>90</v>
      </c>
      <c r="I808" s="1" t="s">
        <v>448</v>
      </c>
      <c r="J808" s="1" t="s">
        <v>449</v>
      </c>
      <c r="K808" s="1" t="s">
        <v>450</v>
      </c>
      <c r="L808" s="1" t="s">
        <v>225</v>
      </c>
      <c r="M808" s="1" t="s">
        <v>451</v>
      </c>
      <c r="N808" s="1" t="s">
        <v>41</v>
      </c>
      <c r="O808" s="1" t="s">
        <v>2294</v>
      </c>
      <c r="P808" s="3">
        <v>523</v>
      </c>
      <c r="R808" s="1" t="s">
        <v>2306</v>
      </c>
      <c r="S808" s="1" t="s">
        <v>44</v>
      </c>
      <c r="T808" s="1" t="s">
        <v>454</v>
      </c>
      <c r="V808" s="1" t="s">
        <v>65</v>
      </c>
      <c r="W808" s="1" t="s">
        <v>66</v>
      </c>
      <c r="X808" s="1" t="s">
        <v>1954</v>
      </c>
      <c r="AB808" s="4">
        <v>90</v>
      </c>
      <c r="AC808" s="4">
        <v>3.6</v>
      </c>
      <c r="AF808" s="1" t="s">
        <v>152</v>
      </c>
      <c r="AI808" s="9">
        <f t="shared" si="72"/>
        <v>44530</v>
      </c>
      <c r="AJ808" s="9">
        <f t="shared" si="73"/>
        <v>44509</v>
      </c>
      <c r="AK808" s="9">
        <f t="shared" si="74"/>
        <v>44539</v>
      </c>
      <c r="AL808" s="9">
        <f t="shared" si="75"/>
        <v>44539</v>
      </c>
      <c r="AM808" s="10">
        <f t="shared" si="76"/>
        <v>-23</v>
      </c>
      <c r="AN808" s="11">
        <f t="shared" si="77"/>
        <v>-2070</v>
      </c>
    </row>
    <row r="809" spans="1:40" x14ac:dyDescent="0.2">
      <c r="A809" s="1" t="s">
        <v>2307</v>
      </c>
      <c r="B809" s="1" t="s">
        <v>2281</v>
      </c>
      <c r="C809" s="1" t="s">
        <v>2281</v>
      </c>
      <c r="D809" s="1" t="s">
        <v>35</v>
      </c>
      <c r="E809" s="3">
        <v>67</v>
      </c>
      <c r="F809" s="1" t="s">
        <v>77</v>
      </c>
      <c r="G809" s="1" t="s">
        <v>1955</v>
      </c>
      <c r="H809" s="4">
        <v>6412.8</v>
      </c>
      <c r="I809" s="1" t="s">
        <v>2308</v>
      </c>
      <c r="J809" s="1" t="s">
        <v>2309</v>
      </c>
      <c r="K809" s="1" t="s">
        <v>102</v>
      </c>
      <c r="L809" s="1" t="s">
        <v>148</v>
      </c>
      <c r="M809" s="1" t="s">
        <v>2310</v>
      </c>
      <c r="N809" s="1" t="s">
        <v>41</v>
      </c>
      <c r="O809" s="1" t="s">
        <v>2117</v>
      </c>
      <c r="P809" s="3">
        <v>524</v>
      </c>
      <c r="R809" s="1" t="s">
        <v>2311</v>
      </c>
      <c r="S809" s="1" t="s">
        <v>44</v>
      </c>
      <c r="V809" s="1" t="s">
        <v>46</v>
      </c>
      <c r="W809" s="1" t="s">
        <v>47</v>
      </c>
      <c r="X809" s="1" t="s">
        <v>2281</v>
      </c>
      <c r="AB809" s="4">
        <v>6240</v>
      </c>
      <c r="AC809" s="4">
        <v>1372.8</v>
      </c>
      <c r="AF809" s="1" t="s">
        <v>2312</v>
      </c>
      <c r="AI809" s="9">
        <f t="shared" si="72"/>
        <v>44542</v>
      </c>
      <c r="AJ809" s="9">
        <f t="shared" si="73"/>
        <v>44512</v>
      </c>
      <c r="AK809" s="9">
        <f t="shared" si="74"/>
        <v>44542</v>
      </c>
      <c r="AL809" s="9">
        <f t="shared" si="75"/>
        <v>44542</v>
      </c>
      <c r="AM809" s="10">
        <f t="shared" si="76"/>
        <v>-23</v>
      </c>
      <c r="AN809" s="11">
        <f t="shared" si="77"/>
        <v>-147494.39999999999</v>
      </c>
    </row>
    <row r="810" spans="1:40" hidden="1" x14ac:dyDescent="0.2">
      <c r="A810" s="1" t="s">
        <v>2117</v>
      </c>
      <c r="B810" s="1" t="s">
        <v>2117</v>
      </c>
      <c r="C810" s="1" t="s">
        <v>2117</v>
      </c>
      <c r="D810" s="1" t="s">
        <v>78</v>
      </c>
      <c r="E810" s="3">
        <v>20269</v>
      </c>
      <c r="F810" s="1" t="s">
        <v>77</v>
      </c>
      <c r="G810" s="1" t="s">
        <v>78</v>
      </c>
      <c r="H810" s="4">
        <v>27102.98</v>
      </c>
      <c r="I810" s="1" t="s">
        <v>372</v>
      </c>
      <c r="N810" s="1" t="s">
        <v>373</v>
      </c>
      <c r="O810" s="1" t="s">
        <v>2117</v>
      </c>
      <c r="P810" s="3">
        <v>525</v>
      </c>
      <c r="R810" s="1" t="s">
        <v>2313</v>
      </c>
      <c r="S810" s="1" t="s">
        <v>44</v>
      </c>
      <c r="X810" s="1" t="s">
        <v>2314</v>
      </c>
      <c r="AB810" s="4">
        <v>0</v>
      </c>
      <c r="AC810" s="4">
        <v>0</v>
      </c>
      <c r="AI810" s="9">
        <f t="shared" si="72"/>
        <v>44519</v>
      </c>
      <c r="AJ810" s="9">
        <f t="shared" si="73"/>
        <v>44531</v>
      </c>
      <c r="AK810" s="9">
        <f t="shared" si="74"/>
        <v>44561</v>
      </c>
      <c r="AL810" s="9">
        <f t="shared" si="75"/>
        <v>44561</v>
      </c>
      <c r="AM810" s="10">
        <f t="shared" si="76"/>
        <v>-42</v>
      </c>
      <c r="AN810" s="11">
        <f t="shared" si="77"/>
        <v>-1138325.1599999999</v>
      </c>
    </row>
    <row r="811" spans="1:40" hidden="1" x14ac:dyDescent="0.2">
      <c r="A811" s="1" t="s">
        <v>2117</v>
      </c>
      <c r="B811" s="1" t="s">
        <v>2117</v>
      </c>
      <c r="C811" s="1" t="s">
        <v>2117</v>
      </c>
      <c r="D811" s="1" t="s">
        <v>78</v>
      </c>
      <c r="E811" s="3">
        <v>20270</v>
      </c>
      <c r="F811" s="1" t="s">
        <v>77</v>
      </c>
      <c r="G811" s="1" t="s">
        <v>78</v>
      </c>
      <c r="H811" s="4">
        <v>749.06</v>
      </c>
      <c r="I811" s="1" t="s">
        <v>372</v>
      </c>
      <c r="N811" s="1" t="s">
        <v>373</v>
      </c>
      <c r="O811" s="1" t="s">
        <v>2117</v>
      </c>
      <c r="P811" s="3">
        <v>525</v>
      </c>
      <c r="R811" s="1" t="s">
        <v>2315</v>
      </c>
      <c r="S811" s="1" t="s">
        <v>44</v>
      </c>
      <c r="X811" s="1" t="s">
        <v>2314</v>
      </c>
      <c r="AB811" s="4">
        <v>0</v>
      </c>
      <c r="AC811" s="4">
        <v>0</v>
      </c>
      <c r="AI811" s="9">
        <f t="shared" si="72"/>
        <v>44519</v>
      </c>
      <c r="AJ811" s="9">
        <f t="shared" si="73"/>
        <v>44531</v>
      </c>
      <c r="AK811" s="9">
        <f t="shared" si="74"/>
        <v>44561</v>
      </c>
      <c r="AL811" s="9">
        <f t="shared" si="75"/>
        <v>44561</v>
      </c>
      <c r="AM811" s="10">
        <f t="shared" si="76"/>
        <v>-42</v>
      </c>
      <c r="AN811" s="11">
        <f t="shared" si="77"/>
        <v>-31460.519999999997</v>
      </c>
    </row>
    <row r="812" spans="1:40" x14ac:dyDescent="0.2">
      <c r="A812" s="1" t="s">
        <v>2235</v>
      </c>
      <c r="B812" s="1" t="s">
        <v>2235</v>
      </c>
      <c r="C812" s="1" t="s">
        <v>2235</v>
      </c>
      <c r="D812" s="1" t="s">
        <v>35</v>
      </c>
      <c r="E812" s="3">
        <v>65</v>
      </c>
      <c r="F812" s="1" t="s">
        <v>77</v>
      </c>
      <c r="G812" s="1" t="s">
        <v>2316</v>
      </c>
      <c r="H812" s="4">
        <v>309.68</v>
      </c>
      <c r="I812" s="1" t="s">
        <v>193</v>
      </c>
      <c r="J812" s="1" t="s">
        <v>194</v>
      </c>
      <c r="K812" s="1" t="s">
        <v>102</v>
      </c>
      <c r="N812" s="1" t="s">
        <v>41</v>
      </c>
      <c r="O812" s="1" t="s">
        <v>2202</v>
      </c>
      <c r="P812" s="3">
        <v>526</v>
      </c>
      <c r="R812" s="1" t="s">
        <v>2317</v>
      </c>
      <c r="S812" s="1" t="s">
        <v>44</v>
      </c>
      <c r="T812" s="1" t="s">
        <v>196</v>
      </c>
      <c r="V812" s="1" t="s">
        <v>65</v>
      </c>
      <c r="W812" s="1" t="s">
        <v>66</v>
      </c>
      <c r="X812" s="1" t="s">
        <v>2235</v>
      </c>
      <c r="AB812" s="4">
        <v>386.6</v>
      </c>
      <c r="AC812" s="4">
        <v>0</v>
      </c>
      <c r="AF812" s="1" t="s">
        <v>198</v>
      </c>
      <c r="AI812" s="9">
        <f t="shared" si="72"/>
        <v>44498</v>
      </c>
      <c r="AJ812" s="9">
        <f t="shared" si="73"/>
        <v>44498</v>
      </c>
      <c r="AK812" s="9">
        <f t="shared" si="74"/>
        <v>44528</v>
      </c>
      <c r="AL812" s="9">
        <f t="shared" si="75"/>
        <v>44528</v>
      </c>
      <c r="AM812" s="10">
        <f t="shared" si="76"/>
        <v>-6</v>
      </c>
      <c r="AN812" s="11">
        <f t="shared" si="77"/>
        <v>-1858.08</v>
      </c>
    </row>
    <row r="813" spans="1:40" x14ac:dyDescent="0.2">
      <c r="A813" s="1" t="s">
        <v>1954</v>
      </c>
      <c r="B813" s="1" t="s">
        <v>1954</v>
      </c>
      <c r="C813" s="1" t="s">
        <v>2231</v>
      </c>
      <c r="D813" s="1" t="s">
        <v>35</v>
      </c>
      <c r="E813" s="3">
        <v>68</v>
      </c>
      <c r="F813" s="1" t="s">
        <v>77</v>
      </c>
      <c r="G813" s="1" t="s">
        <v>2318</v>
      </c>
      <c r="H813" s="4">
        <v>3740.8</v>
      </c>
      <c r="I813" s="1" t="s">
        <v>2319</v>
      </c>
      <c r="J813" s="1" t="s">
        <v>2320</v>
      </c>
      <c r="K813" s="1" t="s">
        <v>80</v>
      </c>
      <c r="L813" s="1" t="s">
        <v>148</v>
      </c>
      <c r="M813" s="1" t="s">
        <v>2321</v>
      </c>
      <c r="N813" s="1" t="s">
        <v>41</v>
      </c>
      <c r="O813" s="1" t="s">
        <v>2202</v>
      </c>
      <c r="P813" s="3">
        <v>527</v>
      </c>
      <c r="R813" s="1" t="s">
        <v>2322</v>
      </c>
      <c r="S813" s="1" t="s">
        <v>44</v>
      </c>
      <c r="T813" s="1" t="s">
        <v>2323</v>
      </c>
      <c r="V813" s="1" t="s">
        <v>237</v>
      </c>
      <c r="W813" s="1" t="s">
        <v>238</v>
      </c>
      <c r="X813" s="1" t="s">
        <v>2231</v>
      </c>
      <c r="AB813" s="4">
        <v>3640</v>
      </c>
      <c r="AC813" s="4">
        <v>800.8</v>
      </c>
      <c r="AF813" s="1" t="s">
        <v>2324</v>
      </c>
      <c r="AI813" s="9">
        <f t="shared" si="72"/>
        <v>44509</v>
      </c>
      <c r="AJ813" s="9">
        <f t="shared" si="73"/>
        <v>44517</v>
      </c>
      <c r="AK813" s="9">
        <f t="shared" si="74"/>
        <v>44547</v>
      </c>
      <c r="AL813" s="9">
        <f t="shared" si="75"/>
        <v>44547</v>
      </c>
      <c r="AM813" s="10">
        <f t="shared" si="76"/>
        <v>-25</v>
      </c>
      <c r="AN813" s="11">
        <f t="shared" si="77"/>
        <v>-93520</v>
      </c>
    </row>
    <row r="814" spans="1:40" x14ac:dyDescent="0.2">
      <c r="A814" s="1" t="s">
        <v>2126</v>
      </c>
      <c r="B814" s="1" t="s">
        <v>2146</v>
      </c>
      <c r="C814" s="1" t="s">
        <v>2231</v>
      </c>
      <c r="D814" s="1" t="s">
        <v>35</v>
      </c>
      <c r="E814" s="3">
        <v>446</v>
      </c>
      <c r="F814" s="1" t="s">
        <v>36</v>
      </c>
      <c r="G814" s="1" t="s">
        <v>2325</v>
      </c>
      <c r="H814" s="4">
        <v>219.86</v>
      </c>
      <c r="I814" s="1" t="s">
        <v>2326</v>
      </c>
      <c r="J814" s="1" t="s">
        <v>39</v>
      </c>
      <c r="K814" s="1" t="s">
        <v>2327</v>
      </c>
      <c r="N814" s="1" t="s">
        <v>41</v>
      </c>
      <c r="O814" s="1" t="s">
        <v>2202</v>
      </c>
      <c r="P814" s="3">
        <v>528</v>
      </c>
      <c r="R814" s="1" t="s">
        <v>2328</v>
      </c>
      <c r="S814" s="1" t="s">
        <v>44</v>
      </c>
      <c r="T814" s="1" t="s">
        <v>2329</v>
      </c>
      <c r="V814" s="1" t="s">
        <v>46</v>
      </c>
      <c r="W814" s="1" t="s">
        <v>47</v>
      </c>
      <c r="X814" s="1" t="s">
        <v>2231</v>
      </c>
      <c r="AB814" s="4">
        <v>219.86</v>
      </c>
      <c r="AC814" s="4">
        <v>1.98</v>
      </c>
      <c r="AF814" s="1" t="s">
        <v>76</v>
      </c>
      <c r="AI814" s="9">
        <f t="shared" si="72"/>
        <v>44530</v>
      </c>
      <c r="AJ814" s="9">
        <f t="shared" si="73"/>
        <v>44517</v>
      </c>
      <c r="AK814" s="9">
        <f t="shared" si="74"/>
        <v>44547</v>
      </c>
      <c r="AL814" s="9">
        <f t="shared" si="75"/>
        <v>44547</v>
      </c>
      <c r="AM814" s="10">
        <f t="shared" si="76"/>
        <v>-25</v>
      </c>
      <c r="AN814" s="11">
        <f t="shared" si="77"/>
        <v>-5496.5</v>
      </c>
    </row>
    <row r="815" spans="1:40" x14ac:dyDescent="0.2">
      <c r="A815" s="1" t="s">
        <v>2126</v>
      </c>
      <c r="B815" s="1" t="s">
        <v>1984</v>
      </c>
      <c r="C815" s="1" t="s">
        <v>2146</v>
      </c>
      <c r="D815" s="1" t="s">
        <v>35</v>
      </c>
      <c r="E815" s="3">
        <v>444</v>
      </c>
      <c r="F815" s="1" t="s">
        <v>36</v>
      </c>
      <c r="G815" s="1" t="s">
        <v>2330</v>
      </c>
      <c r="H815" s="4">
        <v>3246.72</v>
      </c>
      <c r="I815" s="1" t="s">
        <v>865</v>
      </c>
      <c r="J815" s="1" t="s">
        <v>866</v>
      </c>
      <c r="K815" s="1" t="s">
        <v>867</v>
      </c>
      <c r="N815" s="1" t="s">
        <v>41</v>
      </c>
      <c r="O815" s="1" t="s">
        <v>2331</v>
      </c>
      <c r="P815" s="3">
        <v>530</v>
      </c>
      <c r="R815" s="1" t="s">
        <v>2332</v>
      </c>
      <c r="S815" s="1" t="s">
        <v>44</v>
      </c>
      <c r="T815" s="1" t="s">
        <v>691</v>
      </c>
      <c r="V815" s="1" t="s">
        <v>65</v>
      </c>
      <c r="W815" s="1" t="s">
        <v>66</v>
      </c>
      <c r="X815" s="1" t="s">
        <v>2146</v>
      </c>
      <c r="AB815" s="4">
        <v>3246.72</v>
      </c>
      <c r="AC815" s="4">
        <v>714.28</v>
      </c>
      <c r="AF815" s="1" t="s">
        <v>710</v>
      </c>
      <c r="AI815" s="9">
        <f t="shared" si="72"/>
        <v>44530</v>
      </c>
      <c r="AJ815" s="9">
        <f t="shared" si="73"/>
        <v>44515</v>
      </c>
      <c r="AK815" s="9">
        <f t="shared" si="74"/>
        <v>44545</v>
      </c>
      <c r="AL815" s="9">
        <f t="shared" si="75"/>
        <v>44545</v>
      </c>
      <c r="AM815" s="10">
        <f t="shared" si="76"/>
        <v>-22</v>
      </c>
      <c r="AN815" s="11">
        <f t="shared" si="77"/>
        <v>-71427.839999999997</v>
      </c>
    </row>
    <row r="816" spans="1:40" x14ac:dyDescent="0.2">
      <c r="A816" s="1" t="s">
        <v>1792</v>
      </c>
      <c r="B816" s="1" t="s">
        <v>1595</v>
      </c>
      <c r="C816" s="1" t="s">
        <v>1686</v>
      </c>
      <c r="D816" s="1" t="s">
        <v>35</v>
      </c>
      <c r="E816" s="3">
        <v>290</v>
      </c>
      <c r="F816" s="1" t="s">
        <v>36</v>
      </c>
      <c r="G816" s="1" t="s">
        <v>2333</v>
      </c>
      <c r="H816" s="4">
        <v>439.5</v>
      </c>
      <c r="I816" s="1" t="s">
        <v>1174</v>
      </c>
      <c r="J816" s="1" t="s">
        <v>1175</v>
      </c>
      <c r="K816" s="1" t="s">
        <v>1176</v>
      </c>
      <c r="L816" s="1" t="s">
        <v>148</v>
      </c>
      <c r="M816" s="1" t="s">
        <v>1177</v>
      </c>
      <c r="N816" s="1" t="s">
        <v>41</v>
      </c>
      <c r="O816" s="1" t="s">
        <v>2196</v>
      </c>
      <c r="P816" s="3">
        <v>532</v>
      </c>
      <c r="R816" s="1" t="s">
        <v>2334</v>
      </c>
      <c r="S816" s="1" t="s">
        <v>44</v>
      </c>
      <c r="T816" s="1" t="s">
        <v>1180</v>
      </c>
      <c r="V816" s="1" t="s">
        <v>46</v>
      </c>
      <c r="W816" s="1" t="s">
        <v>47</v>
      </c>
      <c r="X816" s="1" t="s">
        <v>1686</v>
      </c>
      <c r="AB816" s="4">
        <v>439.5</v>
      </c>
      <c r="AC816" s="4">
        <v>96.69</v>
      </c>
      <c r="AF816" s="1" t="s">
        <v>1181</v>
      </c>
      <c r="AI816" s="9">
        <f t="shared" si="72"/>
        <v>44469</v>
      </c>
      <c r="AJ816" s="9">
        <f t="shared" si="73"/>
        <v>44414</v>
      </c>
      <c r="AK816" s="9">
        <f t="shared" si="74"/>
        <v>44444</v>
      </c>
      <c r="AL816" s="9">
        <f t="shared" si="75"/>
        <v>44469</v>
      </c>
      <c r="AM816" s="10">
        <f t="shared" si="76"/>
        <v>55</v>
      </c>
      <c r="AN816" s="11">
        <f t="shared" si="77"/>
        <v>24172.5</v>
      </c>
    </row>
    <row r="817" spans="1:40" x14ac:dyDescent="0.2">
      <c r="A817" s="1" t="s">
        <v>1792</v>
      </c>
      <c r="B817" s="1" t="s">
        <v>1595</v>
      </c>
      <c r="C817" s="1" t="s">
        <v>1686</v>
      </c>
      <c r="D817" s="1" t="s">
        <v>35</v>
      </c>
      <c r="E817" s="3">
        <v>291</v>
      </c>
      <c r="F817" s="1" t="s">
        <v>36</v>
      </c>
      <c r="G817" s="1" t="s">
        <v>2335</v>
      </c>
      <c r="H817" s="4">
        <v>1758</v>
      </c>
      <c r="I817" s="1" t="s">
        <v>1174</v>
      </c>
      <c r="J817" s="1" t="s">
        <v>1175</v>
      </c>
      <c r="K817" s="1" t="s">
        <v>1176</v>
      </c>
      <c r="L817" s="1" t="s">
        <v>148</v>
      </c>
      <c r="M817" s="1" t="s">
        <v>1177</v>
      </c>
      <c r="N817" s="1" t="s">
        <v>41</v>
      </c>
      <c r="O817" s="1" t="s">
        <v>2196</v>
      </c>
      <c r="P817" s="3">
        <v>532</v>
      </c>
      <c r="R817" s="1" t="s">
        <v>2336</v>
      </c>
      <c r="S817" s="1" t="s">
        <v>44</v>
      </c>
      <c r="T817" s="1" t="s">
        <v>1180</v>
      </c>
      <c r="V817" s="1" t="s">
        <v>46</v>
      </c>
      <c r="W817" s="1" t="s">
        <v>47</v>
      </c>
      <c r="X817" s="1" t="s">
        <v>1682</v>
      </c>
      <c r="AB817" s="4">
        <v>1758</v>
      </c>
      <c r="AC817" s="4">
        <v>386.76</v>
      </c>
      <c r="AF817" s="1" t="s">
        <v>165</v>
      </c>
      <c r="AI817" s="9">
        <f t="shared" si="72"/>
        <v>44469</v>
      </c>
      <c r="AJ817" s="9">
        <f t="shared" si="73"/>
        <v>44413</v>
      </c>
      <c r="AK817" s="9">
        <f t="shared" si="74"/>
        <v>44443</v>
      </c>
      <c r="AL817" s="9">
        <f t="shared" si="75"/>
        <v>44469</v>
      </c>
      <c r="AM817" s="10">
        <f t="shared" si="76"/>
        <v>55</v>
      </c>
      <c r="AN817" s="11">
        <f t="shared" si="77"/>
        <v>96690</v>
      </c>
    </row>
    <row r="818" spans="1:40" x14ac:dyDescent="0.2">
      <c r="A818" s="1" t="s">
        <v>2126</v>
      </c>
      <c r="B818" s="1" t="s">
        <v>1984</v>
      </c>
      <c r="C818" s="1" t="s">
        <v>2123</v>
      </c>
      <c r="D818" s="1" t="s">
        <v>35</v>
      </c>
      <c r="E818" s="3">
        <v>432</v>
      </c>
      <c r="F818" s="1" t="s">
        <v>36</v>
      </c>
      <c r="G818" s="1" t="s">
        <v>2337</v>
      </c>
      <c r="H818" s="4">
        <v>16708.22</v>
      </c>
      <c r="I818" s="1" t="s">
        <v>396</v>
      </c>
      <c r="J818" s="1" t="s">
        <v>397</v>
      </c>
      <c r="K818" s="1" t="s">
        <v>216</v>
      </c>
      <c r="L818" s="1" t="s">
        <v>368</v>
      </c>
      <c r="M818" s="1" t="s">
        <v>398</v>
      </c>
      <c r="N818" s="1" t="s">
        <v>41</v>
      </c>
      <c r="O818" s="1" t="s">
        <v>2196</v>
      </c>
      <c r="P818" s="3">
        <v>531</v>
      </c>
      <c r="R818" s="1" t="s">
        <v>2338</v>
      </c>
      <c r="S818" s="1" t="s">
        <v>44</v>
      </c>
      <c r="T818" s="1" t="s">
        <v>1422</v>
      </c>
      <c r="V818" s="1" t="s">
        <v>65</v>
      </c>
      <c r="W818" s="1" t="s">
        <v>66</v>
      </c>
      <c r="X818" s="1" t="s">
        <v>2123</v>
      </c>
      <c r="AB818" s="4">
        <v>16708.22</v>
      </c>
      <c r="AC818" s="4">
        <v>1670.82</v>
      </c>
      <c r="AF818" s="1" t="s">
        <v>407</v>
      </c>
      <c r="AI818" s="9">
        <f t="shared" si="72"/>
        <v>44530</v>
      </c>
      <c r="AJ818" s="9">
        <f t="shared" si="73"/>
        <v>44506</v>
      </c>
      <c r="AK818" s="9">
        <f t="shared" si="74"/>
        <v>44536</v>
      </c>
      <c r="AL818" s="9">
        <f t="shared" si="75"/>
        <v>44536</v>
      </c>
      <c r="AM818" s="10">
        <f t="shared" si="76"/>
        <v>-12</v>
      </c>
      <c r="AN818" s="11">
        <f t="shared" si="77"/>
        <v>-200498.64</v>
      </c>
    </row>
    <row r="819" spans="1:40" x14ac:dyDescent="0.2">
      <c r="A819" s="1" t="s">
        <v>2126</v>
      </c>
      <c r="B819" s="1" t="s">
        <v>1984</v>
      </c>
      <c r="C819" s="1" t="s">
        <v>2123</v>
      </c>
      <c r="D819" s="1" t="s">
        <v>35</v>
      </c>
      <c r="E819" s="3">
        <v>433</v>
      </c>
      <c r="F819" s="1" t="s">
        <v>36</v>
      </c>
      <c r="G819" s="1" t="s">
        <v>2339</v>
      </c>
      <c r="H819" s="4">
        <v>29.6</v>
      </c>
      <c r="I819" s="1" t="s">
        <v>396</v>
      </c>
      <c r="J819" s="1" t="s">
        <v>397</v>
      </c>
      <c r="K819" s="1" t="s">
        <v>216</v>
      </c>
      <c r="L819" s="1" t="s">
        <v>368</v>
      </c>
      <c r="M819" s="1" t="s">
        <v>398</v>
      </c>
      <c r="N819" s="1" t="s">
        <v>41</v>
      </c>
      <c r="O819" s="1" t="s">
        <v>2196</v>
      </c>
      <c r="P819" s="3">
        <v>531</v>
      </c>
      <c r="R819" s="1" t="s">
        <v>2340</v>
      </c>
      <c r="S819" s="1" t="s">
        <v>44</v>
      </c>
      <c r="T819" s="1" t="s">
        <v>1422</v>
      </c>
      <c r="V819" s="1" t="s">
        <v>46</v>
      </c>
      <c r="W819" s="1" t="s">
        <v>47</v>
      </c>
      <c r="X819" s="1" t="s">
        <v>2123</v>
      </c>
      <c r="AB819" s="4">
        <v>29.6</v>
      </c>
      <c r="AC819" s="4">
        <v>1.18</v>
      </c>
      <c r="AF819" s="1" t="s">
        <v>404</v>
      </c>
      <c r="AI819" s="9">
        <f t="shared" si="72"/>
        <v>44530</v>
      </c>
      <c r="AJ819" s="9">
        <f t="shared" si="73"/>
        <v>44506</v>
      </c>
      <c r="AK819" s="9">
        <f t="shared" si="74"/>
        <v>44536</v>
      </c>
      <c r="AL819" s="9">
        <f t="shared" si="75"/>
        <v>44536</v>
      </c>
      <c r="AM819" s="10">
        <f t="shared" si="76"/>
        <v>-12</v>
      </c>
      <c r="AN819" s="11">
        <f t="shared" si="77"/>
        <v>-355.20000000000005</v>
      </c>
    </row>
    <row r="820" spans="1:40" x14ac:dyDescent="0.2">
      <c r="A820" s="1" t="s">
        <v>2341</v>
      </c>
      <c r="B820" s="1" t="s">
        <v>1984</v>
      </c>
      <c r="C820" s="1" t="s">
        <v>2342</v>
      </c>
      <c r="D820" s="1" t="s">
        <v>35</v>
      </c>
      <c r="E820" s="3">
        <v>442</v>
      </c>
      <c r="F820" s="1" t="s">
        <v>36</v>
      </c>
      <c r="G820" s="1" t="s">
        <v>2343</v>
      </c>
      <c r="H820" s="4">
        <v>277.05</v>
      </c>
      <c r="I820" s="1" t="s">
        <v>396</v>
      </c>
      <c r="J820" s="1" t="s">
        <v>397</v>
      </c>
      <c r="K820" s="1" t="s">
        <v>216</v>
      </c>
      <c r="L820" s="1" t="s">
        <v>368</v>
      </c>
      <c r="M820" s="1" t="s">
        <v>398</v>
      </c>
      <c r="N820" s="1" t="s">
        <v>41</v>
      </c>
      <c r="O820" s="1" t="s">
        <v>2196</v>
      </c>
      <c r="P820" s="3">
        <v>531</v>
      </c>
      <c r="R820" s="1" t="s">
        <v>2344</v>
      </c>
      <c r="S820" s="1" t="s">
        <v>44</v>
      </c>
      <c r="T820" s="1" t="s">
        <v>1422</v>
      </c>
      <c r="V820" s="1" t="s">
        <v>65</v>
      </c>
      <c r="W820" s="1" t="s">
        <v>66</v>
      </c>
      <c r="X820" s="1" t="s">
        <v>2342</v>
      </c>
      <c r="AB820" s="4">
        <v>277.05</v>
      </c>
      <c r="AC820" s="4">
        <v>60.95</v>
      </c>
      <c r="AF820" s="1" t="s">
        <v>401</v>
      </c>
      <c r="AI820" s="9">
        <f t="shared" si="72"/>
        <v>44560</v>
      </c>
      <c r="AJ820" s="9">
        <f t="shared" si="73"/>
        <v>44513</v>
      </c>
      <c r="AK820" s="9">
        <f t="shared" si="74"/>
        <v>44543</v>
      </c>
      <c r="AL820" s="9">
        <f t="shared" si="75"/>
        <v>44560</v>
      </c>
      <c r="AM820" s="10">
        <f t="shared" si="76"/>
        <v>-36</v>
      </c>
      <c r="AN820" s="11">
        <f t="shared" si="77"/>
        <v>-9973.8000000000011</v>
      </c>
    </row>
    <row r="821" spans="1:40" x14ac:dyDescent="0.2">
      <c r="A821" s="1" t="s">
        <v>2345</v>
      </c>
      <c r="B821" s="1" t="s">
        <v>2073</v>
      </c>
      <c r="C821" s="1" t="s">
        <v>2077</v>
      </c>
      <c r="D821" s="1" t="s">
        <v>35</v>
      </c>
      <c r="E821" s="3">
        <v>409</v>
      </c>
      <c r="F821" s="1" t="s">
        <v>36</v>
      </c>
      <c r="G821" s="1" t="s">
        <v>2346</v>
      </c>
      <c r="H821" s="4">
        <v>47.83</v>
      </c>
      <c r="I821" s="1" t="s">
        <v>417</v>
      </c>
      <c r="J821" s="1" t="s">
        <v>418</v>
      </c>
      <c r="K821" s="1" t="s">
        <v>282</v>
      </c>
      <c r="N821" s="1" t="s">
        <v>41</v>
      </c>
      <c r="O821" s="1" t="s">
        <v>2347</v>
      </c>
      <c r="P821" s="3">
        <v>534</v>
      </c>
      <c r="R821" s="1" t="s">
        <v>2348</v>
      </c>
      <c r="S821" s="1" t="s">
        <v>44</v>
      </c>
      <c r="T821" s="1" t="s">
        <v>420</v>
      </c>
      <c r="V821" s="1" t="s">
        <v>46</v>
      </c>
      <c r="W821" s="1" t="s">
        <v>47</v>
      </c>
      <c r="X821" s="1" t="s">
        <v>2077</v>
      </c>
      <c r="AB821" s="4">
        <v>47.83</v>
      </c>
      <c r="AC821" s="4">
        <v>10.52</v>
      </c>
      <c r="AF821" s="1" t="s">
        <v>76</v>
      </c>
      <c r="AI821" s="9">
        <f t="shared" si="72"/>
        <v>44558</v>
      </c>
      <c r="AJ821" s="9">
        <f t="shared" si="73"/>
        <v>44488</v>
      </c>
      <c r="AK821" s="9">
        <f t="shared" si="74"/>
        <v>44518</v>
      </c>
      <c r="AL821" s="9">
        <f t="shared" si="75"/>
        <v>44558</v>
      </c>
      <c r="AM821" s="10">
        <f t="shared" si="76"/>
        <v>-33</v>
      </c>
      <c r="AN821" s="11">
        <f t="shared" si="77"/>
        <v>-1578.3899999999999</v>
      </c>
    </row>
    <row r="822" spans="1:40" x14ac:dyDescent="0.2">
      <c r="A822" s="1" t="s">
        <v>2349</v>
      </c>
      <c r="B822" s="1" t="s">
        <v>2281</v>
      </c>
      <c r="C822" s="1" t="s">
        <v>2231</v>
      </c>
      <c r="D822" s="1" t="s">
        <v>35</v>
      </c>
      <c r="E822" s="3">
        <v>448</v>
      </c>
      <c r="F822" s="1" t="s">
        <v>36</v>
      </c>
      <c r="G822" s="1" t="s">
        <v>2350</v>
      </c>
      <c r="H822" s="4">
        <v>1978.35</v>
      </c>
      <c r="I822" s="1" t="s">
        <v>417</v>
      </c>
      <c r="J822" s="1" t="s">
        <v>418</v>
      </c>
      <c r="K822" s="1" t="s">
        <v>282</v>
      </c>
      <c r="N822" s="1" t="s">
        <v>41</v>
      </c>
      <c r="O822" s="1" t="s">
        <v>2347</v>
      </c>
      <c r="P822" s="3">
        <v>533</v>
      </c>
      <c r="R822" s="1" t="s">
        <v>2351</v>
      </c>
      <c r="S822" s="1" t="s">
        <v>44</v>
      </c>
      <c r="T822" s="1" t="s">
        <v>797</v>
      </c>
      <c r="V822" s="1" t="s">
        <v>46</v>
      </c>
      <c r="W822" s="1" t="s">
        <v>47</v>
      </c>
      <c r="X822" s="1" t="s">
        <v>2146</v>
      </c>
      <c r="AB822" s="4">
        <v>1978.35</v>
      </c>
      <c r="AC822" s="4">
        <v>435.24</v>
      </c>
      <c r="AF822" s="1" t="s">
        <v>140</v>
      </c>
      <c r="AI822" s="9">
        <f t="shared" si="72"/>
        <v>44553</v>
      </c>
      <c r="AJ822" s="9">
        <f t="shared" si="73"/>
        <v>44515</v>
      </c>
      <c r="AK822" s="9">
        <f t="shared" si="74"/>
        <v>44545</v>
      </c>
      <c r="AL822" s="9">
        <f t="shared" si="75"/>
        <v>44553</v>
      </c>
      <c r="AM822" s="10">
        <f t="shared" si="76"/>
        <v>-28</v>
      </c>
      <c r="AN822" s="11">
        <f t="shared" si="77"/>
        <v>-55393.799999999996</v>
      </c>
    </row>
    <row r="823" spans="1:40" x14ac:dyDescent="0.2">
      <c r="A823" s="1" t="s">
        <v>2352</v>
      </c>
      <c r="B823" s="1" t="s">
        <v>2146</v>
      </c>
      <c r="C823" s="1" t="s">
        <v>2231</v>
      </c>
      <c r="D823" s="1" t="s">
        <v>35</v>
      </c>
      <c r="E823" s="3">
        <v>69</v>
      </c>
      <c r="F823" s="1" t="s">
        <v>77</v>
      </c>
      <c r="G823" s="1" t="s">
        <v>2353</v>
      </c>
      <c r="H823" s="4">
        <v>250</v>
      </c>
      <c r="I823" s="1" t="s">
        <v>1394</v>
      </c>
      <c r="J823" s="1" t="s">
        <v>1395</v>
      </c>
      <c r="K823" s="1" t="s">
        <v>1396</v>
      </c>
      <c r="L823" s="1" t="s">
        <v>1397</v>
      </c>
      <c r="M823" s="1" t="s">
        <v>1398</v>
      </c>
      <c r="N823" s="1" t="s">
        <v>41</v>
      </c>
      <c r="O823" s="1" t="s">
        <v>2239</v>
      </c>
      <c r="P823" s="3">
        <v>535</v>
      </c>
      <c r="R823" s="1" t="s">
        <v>2354</v>
      </c>
      <c r="S823" s="1" t="s">
        <v>44</v>
      </c>
      <c r="T823" s="1" t="s">
        <v>2355</v>
      </c>
      <c r="V823" s="1" t="s">
        <v>46</v>
      </c>
      <c r="W823" s="1" t="s">
        <v>47</v>
      </c>
      <c r="X823" s="1" t="s">
        <v>2146</v>
      </c>
      <c r="AB823" s="4">
        <v>250</v>
      </c>
      <c r="AC823" s="4">
        <v>0</v>
      </c>
      <c r="AF823" s="1" t="s">
        <v>1050</v>
      </c>
      <c r="AI823" s="9">
        <f t="shared" si="72"/>
        <v>44545</v>
      </c>
      <c r="AJ823" s="9">
        <f t="shared" si="73"/>
        <v>44515</v>
      </c>
      <c r="AK823" s="9">
        <f t="shared" si="74"/>
        <v>44545</v>
      </c>
      <c r="AL823" s="9">
        <f t="shared" si="75"/>
        <v>44545</v>
      </c>
      <c r="AM823" s="10">
        <f t="shared" si="76"/>
        <v>-19</v>
      </c>
      <c r="AN823" s="11">
        <f t="shared" si="77"/>
        <v>-4750</v>
      </c>
    </row>
    <row r="824" spans="1:40" x14ac:dyDescent="0.2">
      <c r="A824" s="1" t="s">
        <v>2347</v>
      </c>
      <c r="B824" s="1" t="s">
        <v>2347</v>
      </c>
      <c r="C824" s="1" t="s">
        <v>2347</v>
      </c>
      <c r="D824" s="1" t="s">
        <v>35</v>
      </c>
      <c r="E824" s="3">
        <v>74</v>
      </c>
      <c r="F824" s="1" t="s">
        <v>77</v>
      </c>
      <c r="G824" s="1" t="s">
        <v>2356</v>
      </c>
      <c r="H824" s="4">
        <v>266</v>
      </c>
      <c r="I824" s="1" t="s">
        <v>2357</v>
      </c>
      <c r="J824" s="1" t="s">
        <v>2358</v>
      </c>
      <c r="K824" s="1" t="s">
        <v>2359</v>
      </c>
      <c r="L824" s="1" t="s">
        <v>2360</v>
      </c>
      <c r="M824" s="1" t="s">
        <v>2361</v>
      </c>
      <c r="N824" s="1" t="s">
        <v>41</v>
      </c>
      <c r="O824" s="1" t="s">
        <v>2239</v>
      </c>
      <c r="P824" s="3">
        <v>536</v>
      </c>
      <c r="R824" s="1" t="s">
        <v>2362</v>
      </c>
      <c r="S824" s="1" t="s">
        <v>44</v>
      </c>
      <c r="T824" s="1" t="s">
        <v>2363</v>
      </c>
      <c r="V824" s="1" t="s">
        <v>65</v>
      </c>
      <c r="W824" s="1" t="s">
        <v>66</v>
      </c>
      <c r="X824" s="1" t="s">
        <v>2347</v>
      </c>
      <c r="AB824" s="4">
        <v>266</v>
      </c>
      <c r="AC824" s="4">
        <v>0</v>
      </c>
      <c r="AF824" s="1" t="s">
        <v>2364</v>
      </c>
      <c r="AI824" s="9">
        <f t="shared" si="72"/>
        <v>44525</v>
      </c>
      <c r="AJ824" s="9">
        <f t="shared" si="73"/>
        <v>44525</v>
      </c>
      <c r="AK824" s="9">
        <f t="shared" si="74"/>
        <v>44555</v>
      </c>
      <c r="AL824" s="9">
        <f t="shared" si="75"/>
        <v>44555</v>
      </c>
      <c r="AM824" s="10">
        <f t="shared" si="76"/>
        <v>-29</v>
      </c>
      <c r="AN824" s="11">
        <f t="shared" si="77"/>
        <v>-7714</v>
      </c>
    </row>
    <row r="825" spans="1:40" hidden="1" x14ac:dyDescent="0.2">
      <c r="A825" s="1" t="s">
        <v>2234</v>
      </c>
      <c r="B825" s="1" t="s">
        <v>2234</v>
      </c>
      <c r="C825" s="1" t="s">
        <v>2234</v>
      </c>
      <c r="D825" s="1" t="s">
        <v>78</v>
      </c>
      <c r="E825" s="3">
        <v>20273</v>
      </c>
      <c r="F825" s="1" t="s">
        <v>77</v>
      </c>
      <c r="G825" s="1" t="s">
        <v>78</v>
      </c>
      <c r="H825" s="4">
        <v>579.34</v>
      </c>
      <c r="I825" s="1" t="s">
        <v>372</v>
      </c>
      <c r="N825" s="1" t="s">
        <v>373</v>
      </c>
      <c r="O825" s="1" t="s">
        <v>2234</v>
      </c>
      <c r="P825" s="3">
        <v>538</v>
      </c>
      <c r="R825" s="1" t="s">
        <v>2365</v>
      </c>
      <c r="S825" s="1" t="s">
        <v>44</v>
      </c>
      <c r="X825" s="1" t="s">
        <v>2146</v>
      </c>
      <c r="AB825" s="4">
        <v>0</v>
      </c>
      <c r="AC825" s="4">
        <v>0</v>
      </c>
      <c r="AI825" s="9">
        <f t="shared" si="72"/>
        <v>44529</v>
      </c>
      <c r="AJ825" s="9">
        <f t="shared" si="73"/>
        <v>44515</v>
      </c>
      <c r="AK825" s="9">
        <f t="shared" si="74"/>
        <v>44545</v>
      </c>
      <c r="AL825" s="9">
        <f t="shared" si="75"/>
        <v>44545</v>
      </c>
      <c r="AM825" s="10">
        <f t="shared" si="76"/>
        <v>-16</v>
      </c>
      <c r="AN825" s="11">
        <f t="shared" si="77"/>
        <v>-9269.44</v>
      </c>
    </row>
    <row r="826" spans="1:40" x14ac:dyDescent="0.2">
      <c r="A826" s="1" t="s">
        <v>2366</v>
      </c>
      <c r="B826" s="1" t="s">
        <v>1861</v>
      </c>
      <c r="C826" s="1" t="s">
        <v>1899</v>
      </c>
      <c r="D826" s="1" t="s">
        <v>35</v>
      </c>
      <c r="E826" s="3">
        <v>354</v>
      </c>
      <c r="F826" s="1" t="s">
        <v>36</v>
      </c>
      <c r="G826" s="1" t="s">
        <v>2367</v>
      </c>
      <c r="H826" s="4">
        <v>353.15</v>
      </c>
      <c r="I826" s="1" t="s">
        <v>38</v>
      </c>
      <c r="J826" s="1" t="s">
        <v>39</v>
      </c>
      <c r="K826" s="1" t="s">
        <v>40</v>
      </c>
      <c r="N826" s="1" t="s">
        <v>41</v>
      </c>
      <c r="O826" s="1" t="s">
        <v>2314</v>
      </c>
      <c r="P826" s="3">
        <v>544</v>
      </c>
      <c r="R826" s="1" t="s">
        <v>2368</v>
      </c>
      <c r="S826" s="1" t="s">
        <v>44</v>
      </c>
      <c r="T826" s="1" t="s">
        <v>1136</v>
      </c>
      <c r="V826" s="1" t="s">
        <v>46</v>
      </c>
      <c r="W826" s="1" t="s">
        <v>47</v>
      </c>
      <c r="X826" s="1" t="s">
        <v>1896</v>
      </c>
      <c r="AB826" s="4">
        <v>353.15</v>
      </c>
      <c r="AC826" s="4">
        <v>35.32</v>
      </c>
      <c r="AF826" s="1" t="s">
        <v>48</v>
      </c>
      <c r="AI826" s="9">
        <f t="shared" si="72"/>
        <v>44539</v>
      </c>
      <c r="AJ826" s="9">
        <f t="shared" si="73"/>
        <v>44453</v>
      </c>
      <c r="AK826" s="9">
        <f t="shared" si="74"/>
        <v>44483</v>
      </c>
      <c r="AL826" s="9">
        <f t="shared" si="75"/>
        <v>44539</v>
      </c>
      <c r="AM826" s="10">
        <f t="shared" si="76"/>
        <v>-8</v>
      </c>
      <c r="AN826" s="11">
        <f t="shared" si="77"/>
        <v>-2825.2</v>
      </c>
    </row>
    <row r="827" spans="1:40" x14ac:dyDescent="0.2">
      <c r="A827" s="1" t="s">
        <v>2126</v>
      </c>
      <c r="B827" s="1" t="s">
        <v>1984</v>
      </c>
      <c r="C827" s="1" t="s">
        <v>2227</v>
      </c>
      <c r="D827" s="1" t="s">
        <v>35</v>
      </c>
      <c r="E827" s="3">
        <v>425</v>
      </c>
      <c r="F827" s="1" t="s">
        <v>36</v>
      </c>
      <c r="G827" s="1" t="s">
        <v>2369</v>
      </c>
      <c r="H827" s="4">
        <v>977.05</v>
      </c>
      <c r="I827" s="1" t="s">
        <v>2370</v>
      </c>
      <c r="J827" s="1" t="s">
        <v>2371</v>
      </c>
      <c r="K827" s="1" t="s">
        <v>2372</v>
      </c>
      <c r="N827" s="1" t="s">
        <v>41</v>
      </c>
      <c r="O827" s="1" t="s">
        <v>2314</v>
      </c>
      <c r="P827" s="3">
        <v>543</v>
      </c>
      <c r="R827" s="1" t="s">
        <v>2373</v>
      </c>
      <c r="S827" s="1" t="s">
        <v>44</v>
      </c>
      <c r="T827" s="1" t="s">
        <v>2374</v>
      </c>
      <c r="V827" s="1" t="s">
        <v>237</v>
      </c>
      <c r="W827" s="1" t="s">
        <v>238</v>
      </c>
      <c r="X827" s="1" t="s">
        <v>2227</v>
      </c>
      <c r="AB827" s="4">
        <v>977.05</v>
      </c>
      <c r="AC827" s="4">
        <v>214.95</v>
      </c>
      <c r="AF827" s="1" t="s">
        <v>2375</v>
      </c>
      <c r="AI827" s="9">
        <f t="shared" si="72"/>
        <v>44530</v>
      </c>
      <c r="AJ827" s="9">
        <f t="shared" si="73"/>
        <v>44503</v>
      </c>
      <c r="AK827" s="9">
        <f t="shared" si="74"/>
        <v>44533</v>
      </c>
      <c r="AL827" s="9">
        <f t="shared" si="75"/>
        <v>44533</v>
      </c>
      <c r="AM827" s="10">
        <f t="shared" si="76"/>
        <v>-2</v>
      </c>
      <c r="AN827" s="11">
        <f t="shared" si="77"/>
        <v>-1954.1</v>
      </c>
    </row>
    <row r="828" spans="1:40" x14ac:dyDescent="0.2">
      <c r="A828" s="1" t="s">
        <v>2307</v>
      </c>
      <c r="B828" s="1" t="s">
        <v>2281</v>
      </c>
      <c r="C828" s="1" t="s">
        <v>2231</v>
      </c>
      <c r="D828" s="1" t="s">
        <v>35</v>
      </c>
      <c r="E828" s="3">
        <v>454</v>
      </c>
      <c r="F828" s="1" t="s">
        <v>36</v>
      </c>
      <c r="G828" s="1" t="s">
        <v>2376</v>
      </c>
      <c r="H828" s="4">
        <v>1290</v>
      </c>
      <c r="I828" s="1" t="s">
        <v>2377</v>
      </c>
      <c r="J828" s="1" t="s">
        <v>2378</v>
      </c>
      <c r="K828" s="1" t="s">
        <v>2379</v>
      </c>
      <c r="N828" s="1" t="s">
        <v>41</v>
      </c>
      <c r="O828" s="1" t="s">
        <v>2314</v>
      </c>
      <c r="P828" s="3">
        <v>542</v>
      </c>
      <c r="R828" s="1" t="s">
        <v>2380</v>
      </c>
      <c r="S828" s="1" t="s">
        <v>44</v>
      </c>
      <c r="T828" s="1" t="s">
        <v>2381</v>
      </c>
      <c r="V828" s="1" t="s">
        <v>237</v>
      </c>
      <c r="W828" s="1" t="s">
        <v>238</v>
      </c>
      <c r="X828" s="1" t="s">
        <v>2231</v>
      </c>
      <c r="AB828" s="4">
        <v>1290</v>
      </c>
      <c r="AC828" s="4">
        <v>283.8</v>
      </c>
      <c r="AF828" s="1" t="s">
        <v>1109</v>
      </c>
      <c r="AI828" s="9">
        <f t="shared" si="72"/>
        <v>44542</v>
      </c>
      <c r="AJ828" s="9">
        <f t="shared" si="73"/>
        <v>44517</v>
      </c>
      <c r="AK828" s="9">
        <f t="shared" si="74"/>
        <v>44547</v>
      </c>
      <c r="AL828" s="9">
        <f t="shared" si="75"/>
        <v>44547</v>
      </c>
      <c r="AM828" s="10">
        <f t="shared" si="76"/>
        <v>-16</v>
      </c>
      <c r="AN828" s="11">
        <f t="shared" si="77"/>
        <v>-20640</v>
      </c>
    </row>
    <row r="829" spans="1:40" hidden="1" x14ac:dyDescent="0.2">
      <c r="A829" s="1" t="s">
        <v>2202</v>
      </c>
      <c r="B829" s="1" t="s">
        <v>2202</v>
      </c>
      <c r="C829" s="1" t="s">
        <v>2202</v>
      </c>
      <c r="D829" s="1" t="s">
        <v>78</v>
      </c>
      <c r="E829" s="3">
        <v>20271</v>
      </c>
      <c r="F829" s="1" t="s">
        <v>77</v>
      </c>
      <c r="G829" s="1" t="s">
        <v>78</v>
      </c>
      <c r="H829" s="4">
        <v>837</v>
      </c>
      <c r="I829" s="1" t="s">
        <v>202</v>
      </c>
      <c r="J829" s="1" t="s">
        <v>203</v>
      </c>
      <c r="K829" s="1" t="s">
        <v>204</v>
      </c>
      <c r="N829" s="1" t="s">
        <v>460</v>
      </c>
      <c r="O829" s="1" t="s">
        <v>2314</v>
      </c>
      <c r="P829" s="3">
        <v>541</v>
      </c>
      <c r="R829" s="1" t="s">
        <v>2382</v>
      </c>
      <c r="S829" s="1" t="s">
        <v>44</v>
      </c>
      <c r="X829" s="1" t="s">
        <v>2231</v>
      </c>
      <c r="Y829" s="1" t="s">
        <v>2383</v>
      </c>
      <c r="AA829" s="1" t="s">
        <v>2126</v>
      </c>
      <c r="AB829" s="4">
        <v>0</v>
      </c>
      <c r="AC829" s="4">
        <v>0</v>
      </c>
      <c r="AI829" s="9">
        <f t="shared" si="72"/>
        <v>44522</v>
      </c>
      <c r="AJ829" s="9">
        <f t="shared" si="73"/>
        <v>44517</v>
      </c>
      <c r="AK829" s="9">
        <f t="shared" si="74"/>
        <v>44547</v>
      </c>
      <c r="AL829" s="9">
        <f t="shared" si="75"/>
        <v>44547</v>
      </c>
      <c r="AM829" s="10">
        <f t="shared" si="76"/>
        <v>-16</v>
      </c>
      <c r="AN829" s="11">
        <f t="shared" si="77"/>
        <v>-13392</v>
      </c>
    </row>
    <row r="830" spans="1:40" hidden="1" x14ac:dyDescent="0.2">
      <c r="A830" s="1" t="s">
        <v>2239</v>
      </c>
      <c r="B830" s="1" t="s">
        <v>2239</v>
      </c>
      <c r="C830" s="1" t="s">
        <v>2239</v>
      </c>
      <c r="D830" s="1" t="s">
        <v>78</v>
      </c>
      <c r="E830" s="3">
        <v>20272</v>
      </c>
      <c r="F830" s="1" t="s">
        <v>77</v>
      </c>
      <c r="G830" s="1" t="s">
        <v>78</v>
      </c>
      <c r="H830" s="4">
        <v>440</v>
      </c>
      <c r="I830" s="1" t="s">
        <v>202</v>
      </c>
      <c r="J830" s="1" t="s">
        <v>203</v>
      </c>
      <c r="K830" s="1" t="s">
        <v>204</v>
      </c>
      <c r="N830" s="1" t="s">
        <v>460</v>
      </c>
      <c r="O830" s="1" t="s">
        <v>2314</v>
      </c>
      <c r="P830" s="3">
        <v>540</v>
      </c>
      <c r="R830" s="1" t="s">
        <v>2384</v>
      </c>
      <c r="S830" s="1" t="s">
        <v>44</v>
      </c>
      <c r="X830" s="1" t="s">
        <v>2146</v>
      </c>
      <c r="Y830" s="1" t="s">
        <v>2385</v>
      </c>
      <c r="AA830" s="1" t="s">
        <v>2126</v>
      </c>
      <c r="AB830" s="4">
        <v>0</v>
      </c>
      <c r="AC830" s="4">
        <v>0</v>
      </c>
      <c r="AI830" s="9">
        <f t="shared" si="72"/>
        <v>44526</v>
      </c>
      <c r="AJ830" s="9">
        <f t="shared" si="73"/>
        <v>44515</v>
      </c>
      <c r="AK830" s="9">
        <f t="shared" si="74"/>
        <v>44545</v>
      </c>
      <c r="AL830" s="9">
        <f t="shared" si="75"/>
        <v>44545</v>
      </c>
      <c r="AM830" s="10">
        <f t="shared" si="76"/>
        <v>-14</v>
      </c>
      <c r="AN830" s="11">
        <f t="shared" si="77"/>
        <v>-6160</v>
      </c>
    </row>
    <row r="831" spans="1:40" hidden="1" x14ac:dyDescent="0.2">
      <c r="A831" s="1" t="s">
        <v>2314</v>
      </c>
      <c r="B831" s="1" t="s">
        <v>2314</v>
      </c>
      <c r="C831" s="1" t="s">
        <v>2314</v>
      </c>
      <c r="D831" s="1" t="s">
        <v>78</v>
      </c>
      <c r="E831" s="3">
        <v>20274</v>
      </c>
      <c r="F831" s="1" t="s">
        <v>77</v>
      </c>
      <c r="G831" s="1" t="s">
        <v>78</v>
      </c>
      <c r="H831" s="4">
        <v>1554.75</v>
      </c>
      <c r="I831" s="1" t="s">
        <v>202</v>
      </c>
      <c r="J831" s="1" t="s">
        <v>203</v>
      </c>
      <c r="K831" s="1" t="s">
        <v>204</v>
      </c>
      <c r="N831" s="1" t="s">
        <v>460</v>
      </c>
      <c r="O831" s="1" t="s">
        <v>2314</v>
      </c>
      <c r="P831" s="3">
        <v>539</v>
      </c>
      <c r="R831" s="1" t="s">
        <v>2386</v>
      </c>
      <c r="S831" s="1" t="s">
        <v>44</v>
      </c>
      <c r="X831" s="1" t="s">
        <v>2387</v>
      </c>
      <c r="Y831" s="1" t="s">
        <v>2388</v>
      </c>
      <c r="AA831" s="1" t="s">
        <v>2294</v>
      </c>
      <c r="AB831" s="4">
        <v>0</v>
      </c>
      <c r="AC831" s="4">
        <v>0</v>
      </c>
      <c r="AI831" s="9">
        <f t="shared" si="72"/>
        <v>44531</v>
      </c>
      <c r="AJ831" s="9">
        <f t="shared" si="73"/>
        <v>44540</v>
      </c>
      <c r="AK831" s="9">
        <f t="shared" si="74"/>
        <v>44570</v>
      </c>
      <c r="AL831" s="9">
        <f t="shared" si="75"/>
        <v>44570</v>
      </c>
      <c r="AM831" s="10">
        <f t="shared" si="76"/>
        <v>-39</v>
      </c>
      <c r="AN831" s="11">
        <f t="shared" si="77"/>
        <v>-60635.25</v>
      </c>
    </row>
    <row r="832" spans="1:40" hidden="1" x14ac:dyDescent="0.2">
      <c r="A832" s="1" t="s">
        <v>2314</v>
      </c>
      <c r="B832" s="1" t="s">
        <v>2314</v>
      </c>
      <c r="C832" s="1" t="s">
        <v>2314</v>
      </c>
      <c r="D832" s="1" t="s">
        <v>78</v>
      </c>
      <c r="E832" s="3">
        <v>20275</v>
      </c>
      <c r="F832" s="1" t="s">
        <v>77</v>
      </c>
      <c r="G832" s="1" t="s">
        <v>78</v>
      </c>
      <c r="H832" s="4">
        <v>1000</v>
      </c>
      <c r="I832" s="1" t="s">
        <v>733</v>
      </c>
      <c r="K832" s="1" t="s">
        <v>734</v>
      </c>
      <c r="N832" s="1" t="s">
        <v>735</v>
      </c>
      <c r="O832" s="1" t="s">
        <v>2314</v>
      </c>
      <c r="P832" s="3">
        <v>545</v>
      </c>
      <c r="R832" s="1" t="s">
        <v>2389</v>
      </c>
      <c r="S832" s="1" t="s">
        <v>44</v>
      </c>
      <c r="X832" s="1" t="s">
        <v>2307</v>
      </c>
      <c r="AB832" s="4">
        <v>0</v>
      </c>
      <c r="AC832" s="4">
        <v>0</v>
      </c>
      <c r="AI832" s="9">
        <f t="shared" si="72"/>
        <v>44531</v>
      </c>
      <c r="AJ832" s="9">
        <f t="shared" si="73"/>
        <v>44542</v>
      </c>
      <c r="AK832" s="9">
        <f t="shared" si="74"/>
        <v>44572</v>
      </c>
      <c r="AL832" s="9">
        <f t="shared" si="75"/>
        <v>44572</v>
      </c>
      <c r="AM832" s="10">
        <f t="shared" si="76"/>
        <v>-41</v>
      </c>
      <c r="AN832" s="11">
        <f t="shared" si="77"/>
        <v>-41000</v>
      </c>
    </row>
    <row r="833" spans="1:40" x14ac:dyDescent="0.2">
      <c r="A833" s="1" t="s">
        <v>2283</v>
      </c>
      <c r="B833" s="1" t="s">
        <v>2146</v>
      </c>
      <c r="C833" s="1" t="s">
        <v>2231</v>
      </c>
      <c r="D833" s="1" t="s">
        <v>35</v>
      </c>
      <c r="E833" s="3">
        <v>451</v>
      </c>
      <c r="F833" s="1" t="s">
        <v>36</v>
      </c>
      <c r="G833" s="1" t="s">
        <v>2390</v>
      </c>
      <c r="H833" s="4">
        <v>1500</v>
      </c>
      <c r="I833" s="1" t="s">
        <v>2391</v>
      </c>
      <c r="J833" s="1" t="s">
        <v>2392</v>
      </c>
      <c r="K833" s="1" t="s">
        <v>102</v>
      </c>
      <c r="N833" s="1" t="s">
        <v>41</v>
      </c>
      <c r="O833" s="1" t="s">
        <v>2393</v>
      </c>
      <c r="P833" s="3">
        <v>552</v>
      </c>
      <c r="R833" s="1" t="s">
        <v>2394</v>
      </c>
      <c r="S833" s="1" t="s">
        <v>44</v>
      </c>
      <c r="T833" s="1" t="s">
        <v>2395</v>
      </c>
      <c r="V833" s="1" t="s">
        <v>46</v>
      </c>
      <c r="W833" s="1" t="s">
        <v>47</v>
      </c>
      <c r="X833" s="1" t="s">
        <v>2146</v>
      </c>
      <c r="AB833" s="4">
        <v>1500</v>
      </c>
      <c r="AC833" s="4">
        <v>330</v>
      </c>
      <c r="AF833" s="1" t="s">
        <v>296</v>
      </c>
      <c r="AI833" s="9">
        <f t="shared" si="72"/>
        <v>44561</v>
      </c>
      <c r="AJ833" s="9">
        <f t="shared" si="73"/>
        <v>44515</v>
      </c>
      <c r="AK833" s="9">
        <f t="shared" si="74"/>
        <v>44545</v>
      </c>
      <c r="AL833" s="9">
        <f t="shared" si="75"/>
        <v>44561</v>
      </c>
      <c r="AM833" s="10">
        <f t="shared" si="76"/>
        <v>-28</v>
      </c>
      <c r="AN833" s="11">
        <f t="shared" si="77"/>
        <v>-42000</v>
      </c>
    </row>
    <row r="834" spans="1:40" x14ac:dyDescent="0.2">
      <c r="A834" s="1" t="s">
        <v>2283</v>
      </c>
      <c r="B834" s="1" t="s">
        <v>2347</v>
      </c>
      <c r="C834" s="1" t="s">
        <v>2347</v>
      </c>
      <c r="D834" s="1" t="s">
        <v>35</v>
      </c>
      <c r="E834" s="3">
        <v>456</v>
      </c>
      <c r="F834" s="1" t="s">
        <v>36</v>
      </c>
      <c r="G834" s="1" t="s">
        <v>2396</v>
      </c>
      <c r="H834" s="4">
        <v>1000</v>
      </c>
      <c r="I834" s="1" t="s">
        <v>2391</v>
      </c>
      <c r="J834" s="1" t="s">
        <v>2392</v>
      </c>
      <c r="K834" s="1" t="s">
        <v>102</v>
      </c>
      <c r="N834" s="1" t="s">
        <v>41</v>
      </c>
      <c r="O834" s="1" t="s">
        <v>2393</v>
      </c>
      <c r="P834" s="3">
        <v>552</v>
      </c>
      <c r="R834" s="1" t="s">
        <v>2397</v>
      </c>
      <c r="S834" s="1" t="s">
        <v>44</v>
      </c>
      <c r="T834" s="1" t="s">
        <v>2395</v>
      </c>
      <c r="V834" s="1" t="s">
        <v>46</v>
      </c>
      <c r="W834" s="1" t="s">
        <v>47</v>
      </c>
      <c r="X834" s="1" t="s">
        <v>2347</v>
      </c>
      <c r="AB834" s="4">
        <v>1000</v>
      </c>
      <c r="AC834" s="4">
        <v>220</v>
      </c>
      <c r="AF834" s="1" t="s">
        <v>296</v>
      </c>
      <c r="AI834" s="9">
        <f t="shared" si="72"/>
        <v>44561</v>
      </c>
      <c r="AJ834" s="9">
        <f t="shared" si="73"/>
        <v>44525</v>
      </c>
      <c r="AK834" s="9">
        <f t="shared" si="74"/>
        <v>44555</v>
      </c>
      <c r="AL834" s="9">
        <f t="shared" si="75"/>
        <v>44561</v>
      </c>
      <c r="AM834" s="10">
        <f t="shared" si="76"/>
        <v>-28</v>
      </c>
      <c r="AN834" s="11">
        <f t="shared" si="77"/>
        <v>-28000</v>
      </c>
    </row>
    <row r="835" spans="1:40" x14ac:dyDescent="0.2">
      <c r="A835" s="1" t="s">
        <v>2283</v>
      </c>
      <c r="B835" s="1" t="s">
        <v>2126</v>
      </c>
      <c r="C835" s="1" t="s">
        <v>2126</v>
      </c>
      <c r="D835" s="1" t="s">
        <v>35</v>
      </c>
      <c r="E835" s="3">
        <v>457</v>
      </c>
      <c r="F835" s="1" t="s">
        <v>36</v>
      </c>
      <c r="G835" s="1" t="s">
        <v>2398</v>
      </c>
      <c r="H835" s="4">
        <v>1000</v>
      </c>
      <c r="I835" s="1" t="s">
        <v>2391</v>
      </c>
      <c r="J835" s="1" t="s">
        <v>2392</v>
      </c>
      <c r="K835" s="1" t="s">
        <v>102</v>
      </c>
      <c r="N835" s="1" t="s">
        <v>41</v>
      </c>
      <c r="O835" s="1" t="s">
        <v>2393</v>
      </c>
      <c r="P835" s="3">
        <v>552</v>
      </c>
      <c r="R835" s="1" t="s">
        <v>2399</v>
      </c>
      <c r="S835" s="1" t="s">
        <v>44</v>
      </c>
      <c r="T835" s="1" t="s">
        <v>2395</v>
      </c>
      <c r="V835" s="1" t="s">
        <v>46</v>
      </c>
      <c r="W835" s="1" t="s">
        <v>47</v>
      </c>
      <c r="X835" s="1" t="s">
        <v>2126</v>
      </c>
      <c r="AB835" s="4">
        <v>1000</v>
      </c>
      <c r="AC835" s="4">
        <v>220</v>
      </c>
      <c r="AF835" s="1" t="s">
        <v>296</v>
      </c>
      <c r="AI835" s="9">
        <f t="shared" si="72"/>
        <v>44561</v>
      </c>
      <c r="AJ835" s="9">
        <f t="shared" si="73"/>
        <v>44530</v>
      </c>
      <c r="AK835" s="9">
        <f t="shared" si="74"/>
        <v>44560</v>
      </c>
      <c r="AL835" s="9">
        <f t="shared" si="75"/>
        <v>44561</v>
      </c>
      <c r="AM835" s="10">
        <f t="shared" si="76"/>
        <v>-28</v>
      </c>
      <c r="AN835" s="11">
        <f t="shared" si="77"/>
        <v>-28000</v>
      </c>
    </row>
    <row r="836" spans="1:40" x14ac:dyDescent="0.2">
      <c r="A836" s="1" t="s">
        <v>2400</v>
      </c>
      <c r="B836" s="1" t="s">
        <v>2202</v>
      </c>
      <c r="C836" s="1" t="s">
        <v>2126</v>
      </c>
      <c r="D836" s="1" t="s">
        <v>35</v>
      </c>
      <c r="E836" s="3">
        <v>459</v>
      </c>
      <c r="F836" s="1" t="s">
        <v>36</v>
      </c>
      <c r="G836" s="1" t="s">
        <v>2401</v>
      </c>
      <c r="H836" s="4">
        <v>313.57</v>
      </c>
      <c r="I836" s="1" t="s">
        <v>812</v>
      </c>
      <c r="J836" s="1" t="s">
        <v>813</v>
      </c>
      <c r="K836" s="1" t="s">
        <v>814</v>
      </c>
      <c r="L836" s="1" t="s">
        <v>815</v>
      </c>
      <c r="M836" s="1" t="s">
        <v>816</v>
      </c>
      <c r="N836" s="1" t="s">
        <v>41</v>
      </c>
      <c r="O836" s="1" t="s">
        <v>2393</v>
      </c>
      <c r="P836" s="3">
        <v>551</v>
      </c>
      <c r="R836" s="1" t="s">
        <v>2402</v>
      </c>
      <c r="S836" s="1" t="s">
        <v>44</v>
      </c>
      <c r="T836" s="1" t="s">
        <v>819</v>
      </c>
      <c r="V836" s="1" t="s">
        <v>46</v>
      </c>
      <c r="W836" s="1" t="s">
        <v>47</v>
      </c>
      <c r="X836" s="1" t="s">
        <v>2331</v>
      </c>
      <c r="AB836" s="4">
        <v>313.57</v>
      </c>
      <c r="AC836" s="4">
        <v>68.989999999999995</v>
      </c>
      <c r="AF836" s="1" t="s">
        <v>384</v>
      </c>
      <c r="AI836" s="9">
        <f t="shared" ref="AI836:AI894" si="78">DATEVALUE(A836)</f>
        <v>44552</v>
      </c>
      <c r="AJ836" s="9">
        <f t="shared" ref="AJ836:AJ894" si="79">DATEVALUE(X836)</f>
        <v>44523</v>
      </c>
      <c r="AK836" s="9">
        <f t="shared" ref="AK836:AK894" si="80">30+AJ836</f>
        <v>44553</v>
      </c>
      <c r="AL836" s="9">
        <f t="shared" ref="AL836:AL894" si="81">MAX(AI836,AK836)</f>
        <v>44553</v>
      </c>
      <c r="AM836" s="10">
        <f t="shared" ref="AM836:AM894" si="82">+O836-AL836</f>
        <v>-20</v>
      </c>
      <c r="AN836" s="11">
        <f t="shared" ref="AN836:AN894" si="83">+AM836*H836</f>
        <v>-6271.4</v>
      </c>
    </row>
    <row r="837" spans="1:40" hidden="1" x14ac:dyDescent="0.2">
      <c r="A837" s="1" t="s">
        <v>2393</v>
      </c>
      <c r="B837" s="1" t="s">
        <v>2393</v>
      </c>
      <c r="C837" s="1" t="s">
        <v>2393</v>
      </c>
      <c r="D837" s="1" t="s">
        <v>78</v>
      </c>
      <c r="E837" s="3">
        <v>20276</v>
      </c>
      <c r="F837" s="1" t="s">
        <v>77</v>
      </c>
      <c r="H837" s="4">
        <v>82.57</v>
      </c>
      <c r="I837" s="1" t="s">
        <v>79</v>
      </c>
      <c r="K837" s="1" t="s">
        <v>80</v>
      </c>
      <c r="N837" s="1" t="s">
        <v>41</v>
      </c>
      <c r="O837" s="1" t="s">
        <v>2393</v>
      </c>
      <c r="P837" s="3">
        <v>546</v>
      </c>
      <c r="R837" s="1" t="s">
        <v>2403</v>
      </c>
      <c r="S837" s="1" t="s">
        <v>44</v>
      </c>
      <c r="X837" s="1" t="s">
        <v>2404</v>
      </c>
      <c r="AB837" s="4">
        <v>0</v>
      </c>
      <c r="AC837" s="4">
        <v>0</v>
      </c>
      <c r="AI837" s="9">
        <f t="shared" si="78"/>
        <v>44533</v>
      </c>
      <c r="AJ837" s="9">
        <f t="shared" si="79"/>
        <v>44551</v>
      </c>
      <c r="AK837" s="9">
        <f t="shared" si="80"/>
        <v>44581</v>
      </c>
      <c r="AL837" s="9">
        <f t="shared" si="81"/>
        <v>44581</v>
      </c>
      <c r="AM837" s="10">
        <f t="shared" si="82"/>
        <v>-48</v>
      </c>
      <c r="AN837" s="11">
        <f t="shared" si="83"/>
        <v>-3963.3599999999997</v>
      </c>
    </row>
    <row r="838" spans="1:40" hidden="1" x14ac:dyDescent="0.2">
      <c r="A838" s="1" t="s">
        <v>2393</v>
      </c>
      <c r="B838" s="1" t="s">
        <v>2393</v>
      </c>
      <c r="C838" s="1" t="s">
        <v>2393</v>
      </c>
      <c r="D838" s="1" t="s">
        <v>78</v>
      </c>
      <c r="E838" s="3">
        <v>20277</v>
      </c>
      <c r="F838" s="1" t="s">
        <v>77</v>
      </c>
      <c r="G838" s="1" t="s">
        <v>78</v>
      </c>
      <c r="H838" s="4">
        <v>22.17</v>
      </c>
      <c r="I838" s="1" t="s">
        <v>83</v>
      </c>
      <c r="K838" s="1" t="s">
        <v>80</v>
      </c>
      <c r="N838" s="1" t="s">
        <v>41</v>
      </c>
      <c r="O838" s="1" t="s">
        <v>2393</v>
      </c>
      <c r="P838" s="3">
        <v>547</v>
      </c>
      <c r="R838" s="1" t="s">
        <v>2405</v>
      </c>
      <c r="S838" s="1" t="s">
        <v>44</v>
      </c>
      <c r="X838" s="1" t="s">
        <v>2404</v>
      </c>
      <c r="AB838" s="4">
        <v>0</v>
      </c>
      <c r="AC838" s="4">
        <v>0</v>
      </c>
      <c r="AI838" s="9">
        <f t="shared" si="78"/>
        <v>44533</v>
      </c>
      <c r="AJ838" s="9">
        <f t="shared" si="79"/>
        <v>44551</v>
      </c>
      <c r="AK838" s="9">
        <f t="shared" si="80"/>
        <v>44581</v>
      </c>
      <c r="AL838" s="9">
        <f t="shared" si="81"/>
        <v>44581</v>
      </c>
      <c r="AM838" s="10">
        <f t="shared" si="82"/>
        <v>-48</v>
      </c>
      <c r="AN838" s="11">
        <f t="shared" si="83"/>
        <v>-1064.1600000000001</v>
      </c>
    </row>
    <row r="839" spans="1:40" hidden="1" x14ac:dyDescent="0.2">
      <c r="A839" s="1" t="s">
        <v>2393</v>
      </c>
      <c r="B839" s="1" t="s">
        <v>2393</v>
      </c>
      <c r="C839" s="1" t="s">
        <v>2393</v>
      </c>
      <c r="D839" s="1" t="s">
        <v>78</v>
      </c>
      <c r="E839" s="3">
        <v>20278</v>
      </c>
      <c r="F839" s="1" t="s">
        <v>77</v>
      </c>
      <c r="G839" s="1" t="s">
        <v>78</v>
      </c>
      <c r="H839" s="4">
        <v>30.52</v>
      </c>
      <c r="I839" s="1" t="s">
        <v>85</v>
      </c>
      <c r="K839" s="1" t="s">
        <v>86</v>
      </c>
      <c r="N839" s="1" t="s">
        <v>41</v>
      </c>
      <c r="O839" s="1" t="s">
        <v>2393</v>
      </c>
      <c r="P839" s="3">
        <v>548</v>
      </c>
      <c r="R839" s="1" t="s">
        <v>2406</v>
      </c>
      <c r="S839" s="1" t="s">
        <v>44</v>
      </c>
      <c r="X839" s="1" t="s">
        <v>2404</v>
      </c>
      <c r="AB839" s="4">
        <v>0</v>
      </c>
      <c r="AC839" s="4">
        <v>0</v>
      </c>
      <c r="AI839" s="9">
        <f t="shared" si="78"/>
        <v>44533</v>
      </c>
      <c r="AJ839" s="9">
        <f t="shared" si="79"/>
        <v>44551</v>
      </c>
      <c r="AK839" s="9">
        <f t="shared" si="80"/>
        <v>44581</v>
      </c>
      <c r="AL839" s="9">
        <f t="shared" si="81"/>
        <v>44581</v>
      </c>
      <c r="AM839" s="10">
        <f t="shared" si="82"/>
        <v>-48</v>
      </c>
      <c r="AN839" s="11">
        <f t="shared" si="83"/>
        <v>-1464.96</v>
      </c>
    </row>
    <row r="840" spans="1:40" hidden="1" x14ac:dyDescent="0.2">
      <c r="A840" s="1" t="s">
        <v>2393</v>
      </c>
      <c r="B840" s="1" t="s">
        <v>2393</v>
      </c>
      <c r="C840" s="1" t="s">
        <v>2393</v>
      </c>
      <c r="D840" s="1" t="s">
        <v>78</v>
      </c>
      <c r="E840" s="3">
        <v>20279</v>
      </c>
      <c r="F840" s="1" t="s">
        <v>77</v>
      </c>
      <c r="G840" s="1" t="s">
        <v>78</v>
      </c>
      <c r="H840" s="4">
        <v>9</v>
      </c>
      <c r="I840" s="1" t="s">
        <v>88</v>
      </c>
      <c r="K840" s="1" t="s">
        <v>89</v>
      </c>
      <c r="N840" s="1" t="s">
        <v>41</v>
      </c>
      <c r="O840" s="1" t="s">
        <v>2393</v>
      </c>
      <c r="P840" s="3">
        <v>549</v>
      </c>
      <c r="R840" s="1" t="s">
        <v>2406</v>
      </c>
      <c r="S840" s="1" t="s">
        <v>44</v>
      </c>
      <c r="X840" s="1" t="s">
        <v>2404</v>
      </c>
      <c r="AB840" s="4">
        <v>0</v>
      </c>
      <c r="AC840" s="4">
        <v>0</v>
      </c>
      <c r="AI840" s="9">
        <f t="shared" si="78"/>
        <v>44533</v>
      </c>
      <c r="AJ840" s="9">
        <f t="shared" si="79"/>
        <v>44551</v>
      </c>
      <c r="AK840" s="9">
        <f t="shared" si="80"/>
        <v>44581</v>
      </c>
      <c r="AL840" s="9">
        <f t="shared" si="81"/>
        <v>44581</v>
      </c>
      <c r="AM840" s="10">
        <f t="shared" si="82"/>
        <v>-48</v>
      </c>
      <c r="AN840" s="11">
        <f t="shared" si="83"/>
        <v>-432</v>
      </c>
    </row>
    <row r="841" spans="1:40" hidden="1" x14ac:dyDescent="0.2">
      <c r="A841" s="1" t="s">
        <v>2393</v>
      </c>
      <c r="B841" s="1" t="s">
        <v>2393</v>
      </c>
      <c r="C841" s="1" t="s">
        <v>2393</v>
      </c>
      <c r="D841" s="1" t="s">
        <v>78</v>
      </c>
      <c r="E841" s="3">
        <v>20280</v>
      </c>
      <c r="F841" s="1" t="s">
        <v>77</v>
      </c>
      <c r="G841" s="1" t="s">
        <v>78</v>
      </c>
      <c r="H841" s="4">
        <v>258.98</v>
      </c>
      <c r="I841" s="1" t="s">
        <v>93</v>
      </c>
      <c r="K841" s="1" t="s">
        <v>89</v>
      </c>
      <c r="L841" s="1" t="s">
        <v>94</v>
      </c>
      <c r="M841" s="1" t="s">
        <v>95</v>
      </c>
      <c r="N841" s="1" t="s">
        <v>41</v>
      </c>
      <c r="O841" s="1" t="s">
        <v>2393</v>
      </c>
      <c r="P841" s="3">
        <v>550</v>
      </c>
      <c r="R841" s="1" t="s">
        <v>2407</v>
      </c>
      <c r="S841" s="1" t="s">
        <v>44</v>
      </c>
      <c r="X841" s="1" t="s">
        <v>2404</v>
      </c>
      <c r="AB841" s="4">
        <v>0</v>
      </c>
      <c r="AC841" s="4">
        <v>0</v>
      </c>
      <c r="AI841" s="9">
        <f t="shared" si="78"/>
        <v>44533</v>
      </c>
      <c r="AJ841" s="9">
        <f t="shared" si="79"/>
        <v>44551</v>
      </c>
      <c r="AK841" s="9">
        <f t="shared" si="80"/>
        <v>44581</v>
      </c>
      <c r="AL841" s="9">
        <f t="shared" si="81"/>
        <v>44581</v>
      </c>
      <c r="AM841" s="10">
        <f t="shared" si="82"/>
        <v>-48</v>
      </c>
      <c r="AN841" s="11">
        <f t="shared" si="83"/>
        <v>-12431.04</v>
      </c>
    </row>
    <row r="842" spans="1:40" hidden="1" x14ac:dyDescent="0.2">
      <c r="A842" s="1" t="s">
        <v>2408</v>
      </c>
      <c r="B842" s="1" t="s">
        <v>2408</v>
      </c>
      <c r="C842" s="1" t="s">
        <v>2408</v>
      </c>
      <c r="D842" s="1" t="s">
        <v>78</v>
      </c>
      <c r="E842" s="3">
        <v>20281</v>
      </c>
      <c r="F842" s="1" t="s">
        <v>77</v>
      </c>
      <c r="H842" s="4">
        <v>6088</v>
      </c>
      <c r="I842" s="1" t="s">
        <v>127</v>
      </c>
      <c r="K842" s="1" t="s">
        <v>102</v>
      </c>
      <c r="N842" s="1" t="s">
        <v>116</v>
      </c>
      <c r="O842" s="1" t="s">
        <v>2408</v>
      </c>
      <c r="P842" s="3">
        <v>553</v>
      </c>
      <c r="R842" s="1" t="s">
        <v>2409</v>
      </c>
      <c r="S842" s="1" t="s">
        <v>44</v>
      </c>
      <c r="X842" s="1" t="s">
        <v>2331</v>
      </c>
      <c r="AB842" s="4">
        <v>0</v>
      </c>
      <c r="AC842" s="4">
        <v>0</v>
      </c>
      <c r="AI842" s="9">
        <f t="shared" si="78"/>
        <v>44536</v>
      </c>
      <c r="AJ842" s="9">
        <f t="shared" si="79"/>
        <v>44523</v>
      </c>
      <c r="AK842" s="9">
        <f t="shared" si="80"/>
        <v>44553</v>
      </c>
      <c r="AL842" s="9">
        <f t="shared" si="81"/>
        <v>44553</v>
      </c>
      <c r="AM842" s="10">
        <f t="shared" si="82"/>
        <v>-17</v>
      </c>
      <c r="AN842" s="11">
        <f t="shared" si="83"/>
        <v>-103496</v>
      </c>
    </row>
    <row r="843" spans="1:40" hidden="1" x14ac:dyDescent="0.2">
      <c r="A843" s="1" t="s">
        <v>2408</v>
      </c>
      <c r="B843" s="1" t="s">
        <v>2408</v>
      </c>
      <c r="C843" s="1" t="s">
        <v>2408</v>
      </c>
      <c r="D843" s="1" t="s">
        <v>78</v>
      </c>
      <c r="E843" s="3">
        <v>20282</v>
      </c>
      <c r="F843" s="1" t="s">
        <v>77</v>
      </c>
      <c r="G843" s="1" t="s">
        <v>78</v>
      </c>
      <c r="H843" s="4">
        <v>11831.4</v>
      </c>
      <c r="I843" s="1" t="s">
        <v>125</v>
      </c>
      <c r="K843" s="1" t="s">
        <v>102</v>
      </c>
      <c r="N843" s="1" t="s">
        <v>116</v>
      </c>
      <c r="O843" s="1" t="s">
        <v>2408</v>
      </c>
      <c r="P843" s="3">
        <v>554</v>
      </c>
      <c r="R843" s="1" t="s">
        <v>2410</v>
      </c>
      <c r="S843" s="1" t="s">
        <v>44</v>
      </c>
      <c r="X843" s="1" t="s">
        <v>2331</v>
      </c>
      <c r="AB843" s="4">
        <v>0</v>
      </c>
      <c r="AC843" s="4">
        <v>0</v>
      </c>
      <c r="AI843" s="9">
        <f t="shared" si="78"/>
        <v>44536</v>
      </c>
      <c r="AJ843" s="9">
        <f t="shared" si="79"/>
        <v>44523</v>
      </c>
      <c r="AK843" s="9">
        <f t="shared" si="80"/>
        <v>44553</v>
      </c>
      <c r="AL843" s="9">
        <f t="shared" si="81"/>
        <v>44553</v>
      </c>
      <c r="AM843" s="10">
        <f t="shared" si="82"/>
        <v>-17</v>
      </c>
      <c r="AN843" s="11">
        <f t="shared" si="83"/>
        <v>-201133.8</v>
      </c>
    </row>
    <row r="844" spans="1:40" hidden="1" x14ac:dyDescent="0.2">
      <c r="A844" s="1" t="s">
        <v>2408</v>
      </c>
      <c r="B844" s="1" t="s">
        <v>2408</v>
      </c>
      <c r="C844" s="1" t="s">
        <v>2408</v>
      </c>
      <c r="D844" s="1" t="s">
        <v>78</v>
      </c>
      <c r="E844" s="3">
        <v>20283</v>
      </c>
      <c r="F844" s="1" t="s">
        <v>77</v>
      </c>
      <c r="G844" s="1" t="s">
        <v>78</v>
      </c>
      <c r="H844" s="4">
        <v>1560.79</v>
      </c>
      <c r="I844" s="1" t="s">
        <v>115</v>
      </c>
      <c r="K844" s="1" t="s">
        <v>102</v>
      </c>
      <c r="N844" s="1" t="s">
        <v>116</v>
      </c>
      <c r="O844" s="1" t="s">
        <v>2408</v>
      </c>
      <c r="P844" s="3">
        <v>555</v>
      </c>
      <c r="R844" s="1" t="s">
        <v>2411</v>
      </c>
      <c r="S844" s="1" t="s">
        <v>44</v>
      </c>
      <c r="X844" s="1" t="s">
        <v>2331</v>
      </c>
      <c r="AB844" s="4">
        <v>0</v>
      </c>
      <c r="AC844" s="4">
        <v>0</v>
      </c>
      <c r="AI844" s="9">
        <f t="shared" si="78"/>
        <v>44536</v>
      </c>
      <c r="AJ844" s="9">
        <f t="shared" si="79"/>
        <v>44523</v>
      </c>
      <c r="AK844" s="9">
        <f t="shared" si="80"/>
        <v>44553</v>
      </c>
      <c r="AL844" s="9">
        <f t="shared" si="81"/>
        <v>44553</v>
      </c>
      <c r="AM844" s="10">
        <f t="shared" si="82"/>
        <v>-17</v>
      </c>
      <c r="AN844" s="11">
        <f t="shared" si="83"/>
        <v>-26533.43</v>
      </c>
    </row>
    <row r="845" spans="1:40" hidden="1" x14ac:dyDescent="0.2">
      <c r="A845" s="1" t="s">
        <v>2408</v>
      </c>
      <c r="B845" s="1" t="s">
        <v>2408</v>
      </c>
      <c r="C845" s="1" t="s">
        <v>2408</v>
      </c>
      <c r="D845" s="1" t="s">
        <v>78</v>
      </c>
      <c r="E845" s="3">
        <v>20284</v>
      </c>
      <c r="F845" s="1" t="s">
        <v>77</v>
      </c>
      <c r="G845" s="1" t="s">
        <v>78</v>
      </c>
      <c r="H845" s="4">
        <v>127.12</v>
      </c>
      <c r="I845" s="1" t="s">
        <v>119</v>
      </c>
      <c r="K845" s="1" t="s">
        <v>102</v>
      </c>
      <c r="N845" s="1" t="s">
        <v>116</v>
      </c>
      <c r="O845" s="1" t="s">
        <v>2408</v>
      </c>
      <c r="P845" s="3">
        <v>556</v>
      </c>
      <c r="R845" s="1" t="s">
        <v>2412</v>
      </c>
      <c r="S845" s="1" t="s">
        <v>44</v>
      </c>
      <c r="X845" s="1" t="s">
        <v>2331</v>
      </c>
      <c r="AB845" s="4">
        <v>0</v>
      </c>
      <c r="AC845" s="4">
        <v>0</v>
      </c>
      <c r="AI845" s="9">
        <f t="shared" si="78"/>
        <v>44536</v>
      </c>
      <c r="AJ845" s="9">
        <f t="shared" si="79"/>
        <v>44523</v>
      </c>
      <c r="AK845" s="9">
        <f t="shared" si="80"/>
        <v>44553</v>
      </c>
      <c r="AL845" s="9">
        <f t="shared" si="81"/>
        <v>44553</v>
      </c>
      <c r="AM845" s="10">
        <f t="shared" si="82"/>
        <v>-17</v>
      </c>
      <c r="AN845" s="11">
        <f t="shared" si="83"/>
        <v>-2161.04</v>
      </c>
    </row>
    <row r="846" spans="1:40" hidden="1" x14ac:dyDescent="0.2">
      <c r="A846" s="1" t="s">
        <v>2408</v>
      </c>
      <c r="B846" s="1" t="s">
        <v>2408</v>
      </c>
      <c r="C846" s="1" t="s">
        <v>2408</v>
      </c>
      <c r="D846" s="1" t="s">
        <v>78</v>
      </c>
      <c r="E846" s="3">
        <v>20285</v>
      </c>
      <c r="F846" s="1" t="s">
        <v>77</v>
      </c>
      <c r="G846" s="1" t="s">
        <v>78</v>
      </c>
      <c r="H846" s="4">
        <v>12.15</v>
      </c>
      <c r="I846" s="1" t="s">
        <v>121</v>
      </c>
      <c r="K846" s="1" t="s">
        <v>102</v>
      </c>
      <c r="N846" s="1" t="s">
        <v>116</v>
      </c>
      <c r="O846" s="1" t="s">
        <v>2408</v>
      </c>
      <c r="P846" s="3">
        <v>557</v>
      </c>
      <c r="R846" s="1" t="s">
        <v>2413</v>
      </c>
      <c r="S846" s="1" t="s">
        <v>44</v>
      </c>
      <c r="X846" s="1" t="s">
        <v>2331</v>
      </c>
      <c r="AB846" s="4">
        <v>0</v>
      </c>
      <c r="AC846" s="4">
        <v>0</v>
      </c>
      <c r="AI846" s="9">
        <f t="shared" si="78"/>
        <v>44536</v>
      </c>
      <c r="AJ846" s="9">
        <f t="shared" si="79"/>
        <v>44523</v>
      </c>
      <c r="AK846" s="9">
        <f t="shared" si="80"/>
        <v>44553</v>
      </c>
      <c r="AL846" s="9">
        <f t="shared" si="81"/>
        <v>44553</v>
      </c>
      <c r="AM846" s="10">
        <f t="shared" si="82"/>
        <v>-17</v>
      </c>
      <c r="AN846" s="11">
        <f t="shared" si="83"/>
        <v>-206.55</v>
      </c>
    </row>
    <row r="847" spans="1:40" hidden="1" x14ac:dyDescent="0.2">
      <c r="A847" s="1" t="s">
        <v>2408</v>
      </c>
      <c r="B847" s="1" t="s">
        <v>2408</v>
      </c>
      <c r="C847" s="1" t="s">
        <v>2408</v>
      </c>
      <c r="D847" s="1" t="s">
        <v>78</v>
      </c>
      <c r="E847" s="3">
        <v>20286</v>
      </c>
      <c r="F847" s="1" t="s">
        <v>77</v>
      </c>
      <c r="G847" s="1" t="s">
        <v>78</v>
      </c>
      <c r="H847" s="4">
        <v>19.43</v>
      </c>
      <c r="I847" s="1" t="s">
        <v>125</v>
      </c>
      <c r="K847" s="1" t="s">
        <v>102</v>
      </c>
      <c r="N847" s="1" t="s">
        <v>116</v>
      </c>
      <c r="O847" s="1" t="s">
        <v>2408</v>
      </c>
      <c r="P847" s="3">
        <v>558</v>
      </c>
      <c r="R847" s="1" t="s">
        <v>2414</v>
      </c>
      <c r="S847" s="1" t="s">
        <v>44</v>
      </c>
      <c r="X847" s="1" t="s">
        <v>2331</v>
      </c>
      <c r="AB847" s="4">
        <v>0</v>
      </c>
      <c r="AC847" s="4">
        <v>0</v>
      </c>
      <c r="AI847" s="9">
        <f t="shared" si="78"/>
        <v>44536</v>
      </c>
      <c r="AJ847" s="9">
        <f t="shared" si="79"/>
        <v>44523</v>
      </c>
      <c r="AK847" s="9">
        <f t="shared" si="80"/>
        <v>44553</v>
      </c>
      <c r="AL847" s="9">
        <f t="shared" si="81"/>
        <v>44553</v>
      </c>
      <c r="AM847" s="10">
        <f t="shared" si="82"/>
        <v>-17</v>
      </c>
      <c r="AN847" s="11">
        <f t="shared" si="83"/>
        <v>-330.31</v>
      </c>
    </row>
    <row r="848" spans="1:40" hidden="1" x14ac:dyDescent="0.2">
      <c r="A848" s="1" t="s">
        <v>2408</v>
      </c>
      <c r="B848" s="1" t="s">
        <v>2408</v>
      </c>
      <c r="C848" s="1" t="s">
        <v>2408</v>
      </c>
      <c r="D848" s="1" t="s">
        <v>78</v>
      </c>
      <c r="E848" s="3">
        <v>20287</v>
      </c>
      <c r="F848" s="1" t="s">
        <v>77</v>
      </c>
      <c r="G848" s="1" t="s">
        <v>78</v>
      </c>
      <c r="H848" s="4">
        <v>4800.04</v>
      </c>
      <c r="I848" s="1" t="s">
        <v>127</v>
      </c>
      <c r="K848" s="1" t="s">
        <v>102</v>
      </c>
      <c r="N848" s="1" t="s">
        <v>116</v>
      </c>
      <c r="O848" s="1" t="s">
        <v>2408</v>
      </c>
      <c r="P848" s="3">
        <v>559</v>
      </c>
      <c r="R848" s="1" t="s">
        <v>2415</v>
      </c>
      <c r="S848" s="1" t="s">
        <v>44</v>
      </c>
      <c r="X848" s="1" t="s">
        <v>2331</v>
      </c>
      <c r="AB848" s="4">
        <v>0</v>
      </c>
      <c r="AC848" s="4">
        <v>0</v>
      </c>
      <c r="AI848" s="9">
        <f t="shared" si="78"/>
        <v>44536</v>
      </c>
      <c r="AJ848" s="9">
        <f t="shared" si="79"/>
        <v>44523</v>
      </c>
      <c r="AK848" s="9">
        <f t="shared" si="80"/>
        <v>44553</v>
      </c>
      <c r="AL848" s="9">
        <f t="shared" si="81"/>
        <v>44553</v>
      </c>
      <c r="AM848" s="10">
        <f t="shared" si="82"/>
        <v>-17</v>
      </c>
      <c r="AN848" s="11">
        <f t="shared" si="83"/>
        <v>-81600.679999999993</v>
      </c>
    </row>
    <row r="849" spans="1:40" hidden="1" x14ac:dyDescent="0.2">
      <c r="A849" s="1" t="s">
        <v>2408</v>
      </c>
      <c r="B849" s="1" t="s">
        <v>2408</v>
      </c>
      <c r="C849" s="1" t="s">
        <v>2408</v>
      </c>
      <c r="D849" s="1" t="s">
        <v>78</v>
      </c>
      <c r="E849" s="3">
        <v>20288</v>
      </c>
      <c r="F849" s="1" t="s">
        <v>77</v>
      </c>
      <c r="G849" s="1" t="s">
        <v>78</v>
      </c>
      <c r="H849" s="4">
        <v>5113.08</v>
      </c>
      <c r="I849" s="1" t="s">
        <v>127</v>
      </c>
      <c r="K849" s="1" t="s">
        <v>102</v>
      </c>
      <c r="N849" s="1" t="s">
        <v>116</v>
      </c>
      <c r="O849" s="1" t="s">
        <v>2408</v>
      </c>
      <c r="P849" s="3">
        <v>560</v>
      </c>
      <c r="R849" s="1" t="s">
        <v>2416</v>
      </c>
      <c r="S849" s="1" t="s">
        <v>44</v>
      </c>
      <c r="X849" s="1" t="s">
        <v>2331</v>
      </c>
      <c r="AB849" s="4">
        <v>0</v>
      </c>
      <c r="AC849" s="4">
        <v>0</v>
      </c>
      <c r="AI849" s="9">
        <f t="shared" si="78"/>
        <v>44536</v>
      </c>
      <c r="AJ849" s="9">
        <f t="shared" si="79"/>
        <v>44523</v>
      </c>
      <c r="AK849" s="9">
        <f t="shared" si="80"/>
        <v>44553</v>
      </c>
      <c r="AL849" s="9">
        <f t="shared" si="81"/>
        <v>44553</v>
      </c>
      <c r="AM849" s="10">
        <f t="shared" si="82"/>
        <v>-17</v>
      </c>
      <c r="AN849" s="11">
        <f t="shared" si="83"/>
        <v>-86922.36</v>
      </c>
    </row>
    <row r="850" spans="1:40" hidden="1" x14ac:dyDescent="0.2">
      <c r="A850" s="1" t="s">
        <v>2408</v>
      </c>
      <c r="B850" s="1" t="s">
        <v>2408</v>
      </c>
      <c r="C850" s="1" t="s">
        <v>2408</v>
      </c>
      <c r="D850" s="1" t="s">
        <v>78</v>
      </c>
      <c r="E850" s="3">
        <v>20291</v>
      </c>
      <c r="F850" s="1" t="s">
        <v>77</v>
      </c>
      <c r="G850" s="1" t="s">
        <v>78</v>
      </c>
      <c r="H850" s="4">
        <v>294</v>
      </c>
      <c r="I850" s="1" t="s">
        <v>127</v>
      </c>
      <c r="K850" s="1" t="s">
        <v>102</v>
      </c>
      <c r="N850" s="1" t="s">
        <v>116</v>
      </c>
      <c r="O850" s="1" t="s">
        <v>2408</v>
      </c>
      <c r="P850" s="3">
        <v>561</v>
      </c>
      <c r="R850" s="1" t="s">
        <v>2417</v>
      </c>
      <c r="S850" s="1" t="s">
        <v>44</v>
      </c>
      <c r="X850" s="1" t="s">
        <v>2126</v>
      </c>
      <c r="AB850" s="4">
        <v>0</v>
      </c>
      <c r="AC850" s="4">
        <v>0</v>
      </c>
      <c r="AI850" s="9">
        <f t="shared" si="78"/>
        <v>44536</v>
      </c>
      <c r="AJ850" s="9">
        <f t="shared" si="79"/>
        <v>44530</v>
      </c>
      <c r="AK850" s="9">
        <f t="shared" si="80"/>
        <v>44560</v>
      </c>
      <c r="AL850" s="9">
        <f t="shared" si="81"/>
        <v>44560</v>
      </c>
      <c r="AM850" s="10">
        <f t="shared" si="82"/>
        <v>-24</v>
      </c>
      <c r="AN850" s="11">
        <f t="shared" si="83"/>
        <v>-7056</v>
      </c>
    </row>
    <row r="851" spans="1:40" hidden="1" x14ac:dyDescent="0.2">
      <c r="A851" s="1" t="s">
        <v>2408</v>
      </c>
      <c r="B851" s="1" t="s">
        <v>2408</v>
      </c>
      <c r="C851" s="1" t="s">
        <v>2408</v>
      </c>
      <c r="D851" s="1" t="s">
        <v>78</v>
      </c>
      <c r="E851" s="3">
        <v>20289</v>
      </c>
      <c r="F851" s="1" t="s">
        <v>77</v>
      </c>
      <c r="G851" s="1" t="s">
        <v>78</v>
      </c>
      <c r="H851" s="4">
        <v>3161.49</v>
      </c>
      <c r="I851" s="1" t="s">
        <v>130</v>
      </c>
      <c r="K851" s="1" t="s">
        <v>131</v>
      </c>
      <c r="N851" s="1" t="s">
        <v>116</v>
      </c>
      <c r="O851" s="1" t="s">
        <v>2418</v>
      </c>
      <c r="P851" s="3">
        <v>562</v>
      </c>
      <c r="R851" s="1" t="s">
        <v>2419</v>
      </c>
      <c r="S851" s="1" t="s">
        <v>44</v>
      </c>
      <c r="X851" s="1" t="s">
        <v>2331</v>
      </c>
      <c r="AB851" s="4">
        <v>0</v>
      </c>
      <c r="AC851" s="4">
        <v>0</v>
      </c>
      <c r="AI851" s="9">
        <f t="shared" si="78"/>
        <v>44536</v>
      </c>
      <c r="AJ851" s="9">
        <f t="shared" si="79"/>
        <v>44523</v>
      </c>
      <c r="AK851" s="9">
        <f t="shared" si="80"/>
        <v>44553</v>
      </c>
      <c r="AL851" s="9">
        <f t="shared" si="81"/>
        <v>44553</v>
      </c>
      <c r="AM851" s="10">
        <f t="shared" si="82"/>
        <v>-16</v>
      </c>
      <c r="AN851" s="11">
        <f t="shared" si="83"/>
        <v>-50583.839999999997</v>
      </c>
    </row>
    <row r="852" spans="1:40" hidden="1" x14ac:dyDescent="0.2">
      <c r="A852" s="1" t="s">
        <v>2408</v>
      </c>
      <c r="B852" s="1" t="s">
        <v>2408</v>
      </c>
      <c r="C852" s="1" t="s">
        <v>2408</v>
      </c>
      <c r="D852" s="1" t="s">
        <v>78</v>
      </c>
      <c r="E852" s="3">
        <v>20290</v>
      </c>
      <c r="F852" s="1" t="s">
        <v>77</v>
      </c>
      <c r="G852" s="1" t="s">
        <v>78</v>
      </c>
      <c r="H852" s="4">
        <v>7577.92</v>
      </c>
      <c r="I852" s="1" t="s">
        <v>130</v>
      </c>
      <c r="K852" s="1" t="s">
        <v>131</v>
      </c>
      <c r="N852" s="1" t="s">
        <v>116</v>
      </c>
      <c r="O852" s="1" t="s">
        <v>2418</v>
      </c>
      <c r="P852" s="3">
        <v>562</v>
      </c>
      <c r="R852" s="1" t="s">
        <v>2420</v>
      </c>
      <c r="S852" s="1" t="s">
        <v>44</v>
      </c>
      <c r="X852" s="1" t="s">
        <v>2331</v>
      </c>
      <c r="AB852" s="4">
        <v>0</v>
      </c>
      <c r="AC852" s="4">
        <v>0</v>
      </c>
      <c r="AI852" s="9">
        <f t="shared" si="78"/>
        <v>44536</v>
      </c>
      <c r="AJ852" s="9">
        <f t="shared" si="79"/>
        <v>44523</v>
      </c>
      <c r="AK852" s="9">
        <f t="shared" si="80"/>
        <v>44553</v>
      </c>
      <c r="AL852" s="9">
        <f t="shared" si="81"/>
        <v>44553</v>
      </c>
      <c r="AM852" s="10">
        <f t="shared" si="82"/>
        <v>-16</v>
      </c>
      <c r="AN852" s="11">
        <f t="shared" si="83"/>
        <v>-121246.72</v>
      </c>
    </row>
    <row r="853" spans="1:40" hidden="1" x14ac:dyDescent="0.2">
      <c r="A853" s="1" t="s">
        <v>2418</v>
      </c>
      <c r="B853" s="1" t="s">
        <v>2418</v>
      </c>
      <c r="C853" s="1" t="s">
        <v>2418</v>
      </c>
      <c r="D853" s="1" t="s">
        <v>78</v>
      </c>
      <c r="E853" s="3">
        <v>20292</v>
      </c>
      <c r="F853" s="1" t="s">
        <v>77</v>
      </c>
      <c r="G853" s="1" t="s">
        <v>78</v>
      </c>
      <c r="H853" s="4">
        <v>9215.5499999999993</v>
      </c>
      <c r="I853" s="1" t="s">
        <v>127</v>
      </c>
      <c r="K853" s="1" t="s">
        <v>102</v>
      </c>
      <c r="N853" s="1" t="s">
        <v>116</v>
      </c>
      <c r="O853" s="1" t="s">
        <v>2418</v>
      </c>
      <c r="P853" s="3">
        <v>563</v>
      </c>
      <c r="R853" s="1" t="s">
        <v>2421</v>
      </c>
      <c r="S853" s="1" t="s">
        <v>44</v>
      </c>
      <c r="X853" s="1" t="s">
        <v>2331</v>
      </c>
      <c r="AB853" s="4">
        <v>0</v>
      </c>
      <c r="AC853" s="4">
        <v>0</v>
      </c>
      <c r="AI853" s="9">
        <f t="shared" si="78"/>
        <v>44537</v>
      </c>
      <c r="AJ853" s="9">
        <f t="shared" si="79"/>
        <v>44523</v>
      </c>
      <c r="AK853" s="9">
        <f t="shared" si="80"/>
        <v>44553</v>
      </c>
      <c r="AL853" s="9">
        <f t="shared" si="81"/>
        <v>44553</v>
      </c>
      <c r="AM853" s="10">
        <f t="shared" si="82"/>
        <v>-16</v>
      </c>
      <c r="AN853" s="11">
        <f t="shared" si="83"/>
        <v>-147448.79999999999</v>
      </c>
    </row>
    <row r="854" spans="1:40" x14ac:dyDescent="0.2">
      <c r="A854" s="1" t="s">
        <v>2283</v>
      </c>
      <c r="B854" s="1" t="s">
        <v>2126</v>
      </c>
      <c r="C854" s="1" t="s">
        <v>2314</v>
      </c>
      <c r="D854" s="1" t="s">
        <v>35</v>
      </c>
      <c r="E854" s="3">
        <v>75</v>
      </c>
      <c r="F854" s="1" t="s">
        <v>77</v>
      </c>
      <c r="G854" s="1" t="s">
        <v>2422</v>
      </c>
      <c r="H854" s="4">
        <v>1533.84</v>
      </c>
      <c r="I854" s="1" t="s">
        <v>1500</v>
      </c>
      <c r="J854" s="1" t="s">
        <v>1501</v>
      </c>
      <c r="K854" s="1" t="s">
        <v>1502</v>
      </c>
      <c r="L854" s="1" t="s">
        <v>481</v>
      </c>
      <c r="M854" s="1" t="s">
        <v>1503</v>
      </c>
      <c r="N854" s="1" t="s">
        <v>41</v>
      </c>
      <c r="O854" s="1" t="s">
        <v>2423</v>
      </c>
      <c r="P854" s="3">
        <v>568</v>
      </c>
      <c r="R854" s="1" t="s">
        <v>2424</v>
      </c>
      <c r="S854" s="1" t="s">
        <v>44</v>
      </c>
      <c r="T854" s="1" t="s">
        <v>1505</v>
      </c>
      <c r="V854" s="1" t="s">
        <v>46</v>
      </c>
      <c r="W854" s="1" t="s">
        <v>47</v>
      </c>
      <c r="X854" s="1" t="s">
        <v>2314</v>
      </c>
      <c r="AB854" s="4">
        <v>1492.51</v>
      </c>
      <c r="AC854" s="4">
        <v>328.35</v>
      </c>
      <c r="AF854" s="1" t="s">
        <v>187</v>
      </c>
      <c r="AI854" s="9">
        <f t="shared" si="78"/>
        <v>44561</v>
      </c>
      <c r="AJ854" s="9">
        <f t="shared" si="79"/>
        <v>44531</v>
      </c>
      <c r="AK854" s="9">
        <f t="shared" si="80"/>
        <v>44561</v>
      </c>
      <c r="AL854" s="9">
        <f t="shared" si="81"/>
        <v>44561</v>
      </c>
      <c r="AM854" s="10">
        <f t="shared" si="82"/>
        <v>-18</v>
      </c>
      <c r="AN854" s="11">
        <f t="shared" si="83"/>
        <v>-27609.119999999999</v>
      </c>
    </row>
    <row r="855" spans="1:40" x14ac:dyDescent="0.2">
      <c r="A855" s="1" t="s">
        <v>2314</v>
      </c>
      <c r="B855" s="1" t="s">
        <v>2314</v>
      </c>
      <c r="C855" s="1" t="s">
        <v>2425</v>
      </c>
      <c r="D855" s="1" t="s">
        <v>35</v>
      </c>
      <c r="E855" s="3">
        <v>76</v>
      </c>
      <c r="F855" s="1" t="s">
        <v>77</v>
      </c>
      <c r="G855" s="1" t="s">
        <v>2426</v>
      </c>
      <c r="H855" s="4">
        <v>329.4</v>
      </c>
      <c r="I855" s="1" t="s">
        <v>1977</v>
      </c>
      <c r="J855" s="1" t="s">
        <v>1978</v>
      </c>
      <c r="K855" s="1" t="s">
        <v>1979</v>
      </c>
      <c r="N855" s="1" t="s">
        <v>41</v>
      </c>
      <c r="O855" s="1" t="s">
        <v>2423</v>
      </c>
      <c r="P855" s="3">
        <v>567</v>
      </c>
      <c r="R855" s="1" t="s">
        <v>2427</v>
      </c>
      <c r="S855" s="1" t="s">
        <v>44</v>
      </c>
      <c r="T855" s="1" t="s">
        <v>1982</v>
      </c>
      <c r="V855" s="1" t="s">
        <v>46</v>
      </c>
      <c r="W855" s="1" t="s">
        <v>47</v>
      </c>
      <c r="X855" s="1" t="s">
        <v>2425</v>
      </c>
      <c r="AB855" s="4">
        <v>270</v>
      </c>
      <c r="AC855" s="4">
        <v>59.4</v>
      </c>
      <c r="AF855" s="1" t="s">
        <v>1983</v>
      </c>
      <c r="AI855" s="9">
        <f t="shared" si="78"/>
        <v>44531</v>
      </c>
      <c r="AJ855" s="9">
        <f t="shared" si="79"/>
        <v>44532</v>
      </c>
      <c r="AK855" s="9">
        <f t="shared" si="80"/>
        <v>44562</v>
      </c>
      <c r="AL855" s="9">
        <f t="shared" si="81"/>
        <v>44562</v>
      </c>
      <c r="AM855" s="10">
        <f t="shared" si="82"/>
        <v>-19</v>
      </c>
      <c r="AN855" s="11">
        <f t="shared" si="83"/>
        <v>-6258.5999999999995</v>
      </c>
    </row>
    <row r="856" spans="1:40" x14ac:dyDescent="0.2">
      <c r="A856" s="1" t="s">
        <v>2425</v>
      </c>
      <c r="B856" s="1" t="s">
        <v>2425</v>
      </c>
      <c r="C856" s="1" t="s">
        <v>2393</v>
      </c>
      <c r="D856" s="1" t="s">
        <v>35</v>
      </c>
      <c r="E856" s="3">
        <v>77</v>
      </c>
      <c r="F856" s="1" t="s">
        <v>77</v>
      </c>
      <c r="G856" s="1" t="s">
        <v>766</v>
      </c>
      <c r="H856" s="4">
        <v>4008</v>
      </c>
      <c r="I856" s="1" t="s">
        <v>100</v>
      </c>
      <c r="J856" s="1" t="s">
        <v>101</v>
      </c>
      <c r="K856" s="1" t="s">
        <v>102</v>
      </c>
      <c r="N856" s="1" t="s">
        <v>41</v>
      </c>
      <c r="O856" s="1" t="s">
        <v>2423</v>
      </c>
      <c r="P856" s="3">
        <v>566</v>
      </c>
      <c r="R856" s="1" t="s">
        <v>2428</v>
      </c>
      <c r="S856" s="1" t="s">
        <v>44</v>
      </c>
      <c r="V856" s="1" t="s">
        <v>46</v>
      </c>
      <c r="W856" s="1" t="s">
        <v>47</v>
      </c>
      <c r="X856" s="1" t="s">
        <v>2393</v>
      </c>
      <c r="AB856" s="4">
        <v>3900</v>
      </c>
      <c r="AC856" s="4">
        <v>858</v>
      </c>
      <c r="AF856" s="1" t="s">
        <v>105</v>
      </c>
      <c r="AI856" s="9">
        <f t="shared" si="78"/>
        <v>44532</v>
      </c>
      <c r="AJ856" s="9">
        <f t="shared" si="79"/>
        <v>44533</v>
      </c>
      <c r="AK856" s="9">
        <f t="shared" si="80"/>
        <v>44563</v>
      </c>
      <c r="AL856" s="9">
        <f t="shared" si="81"/>
        <v>44563</v>
      </c>
      <c r="AM856" s="10">
        <f t="shared" si="82"/>
        <v>-20</v>
      </c>
      <c r="AN856" s="11">
        <f t="shared" si="83"/>
        <v>-80160</v>
      </c>
    </row>
    <row r="857" spans="1:40" x14ac:dyDescent="0.2">
      <c r="A857" s="1" t="s">
        <v>2425</v>
      </c>
      <c r="B857" s="1" t="s">
        <v>2425</v>
      </c>
      <c r="C857" s="1" t="s">
        <v>2393</v>
      </c>
      <c r="D857" s="1" t="s">
        <v>35</v>
      </c>
      <c r="E857" s="3">
        <v>78</v>
      </c>
      <c r="F857" s="1" t="s">
        <v>77</v>
      </c>
      <c r="G857" s="1" t="s">
        <v>166</v>
      </c>
      <c r="H857" s="4">
        <v>3789.78</v>
      </c>
      <c r="I857" s="1" t="s">
        <v>189</v>
      </c>
      <c r="J857" s="1" t="s">
        <v>190</v>
      </c>
      <c r="K857" s="1" t="s">
        <v>102</v>
      </c>
      <c r="N857" s="1" t="s">
        <v>41</v>
      </c>
      <c r="O857" s="1" t="s">
        <v>2423</v>
      </c>
      <c r="P857" s="3">
        <v>565</v>
      </c>
      <c r="R857" s="1" t="s">
        <v>2429</v>
      </c>
      <c r="S857" s="1" t="s">
        <v>44</v>
      </c>
      <c r="T857" s="1" t="s">
        <v>1543</v>
      </c>
      <c r="V857" s="1" t="s">
        <v>46</v>
      </c>
      <c r="W857" s="1" t="s">
        <v>47</v>
      </c>
      <c r="X857" s="1" t="s">
        <v>2393</v>
      </c>
      <c r="AB857" s="4">
        <v>3687.66</v>
      </c>
      <c r="AC857" s="4">
        <v>811.29</v>
      </c>
      <c r="AF857" s="1" t="s">
        <v>1544</v>
      </c>
      <c r="AI857" s="9">
        <f t="shared" si="78"/>
        <v>44532</v>
      </c>
      <c r="AJ857" s="9">
        <f t="shared" si="79"/>
        <v>44533</v>
      </c>
      <c r="AK857" s="9">
        <f t="shared" si="80"/>
        <v>44563</v>
      </c>
      <c r="AL857" s="9">
        <f t="shared" si="81"/>
        <v>44563</v>
      </c>
      <c r="AM857" s="10">
        <f t="shared" si="82"/>
        <v>-20</v>
      </c>
      <c r="AN857" s="11">
        <f t="shared" si="83"/>
        <v>-75795.600000000006</v>
      </c>
    </row>
    <row r="858" spans="1:40" x14ac:dyDescent="0.2">
      <c r="A858" s="1" t="s">
        <v>2430</v>
      </c>
      <c r="B858" s="1" t="s">
        <v>2408</v>
      </c>
      <c r="C858" s="1" t="s">
        <v>2408</v>
      </c>
      <c r="D858" s="1" t="s">
        <v>35</v>
      </c>
      <c r="E858" s="3">
        <v>79</v>
      </c>
      <c r="F858" s="1" t="s">
        <v>77</v>
      </c>
      <c r="G858" s="1" t="s">
        <v>2431</v>
      </c>
      <c r="H858" s="4">
        <v>710.51</v>
      </c>
      <c r="I858" s="1" t="s">
        <v>1588</v>
      </c>
      <c r="J858" s="1" t="s">
        <v>1589</v>
      </c>
      <c r="K858" s="1" t="s">
        <v>1590</v>
      </c>
      <c r="L858" s="1" t="s">
        <v>225</v>
      </c>
      <c r="M858" s="1" t="s">
        <v>1591</v>
      </c>
      <c r="N858" s="1" t="s">
        <v>41</v>
      </c>
      <c r="O858" s="1" t="s">
        <v>2423</v>
      </c>
      <c r="P858" s="3">
        <v>564</v>
      </c>
      <c r="R858" s="1" t="s">
        <v>2432</v>
      </c>
      <c r="S858" s="1" t="s">
        <v>44</v>
      </c>
      <c r="T858" s="1" t="s">
        <v>1594</v>
      </c>
      <c r="V858" s="1" t="s">
        <v>46</v>
      </c>
      <c r="W858" s="1" t="s">
        <v>47</v>
      </c>
      <c r="X858" s="1" t="s">
        <v>2408</v>
      </c>
      <c r="AB858" s="4">
        <v>691.36</v>
      </c>
      <c r="AC858" s="4">
        <v>152.1</v>
      </c>
      <c r="AF858" s="1" t="s">
        <v>187</v>
      </c>
      <c r="AI858" s="9">
        <f t="shared" si="78"/>
        <v>44567</v>
      </c>
      <c r="AJ858" s="9">
        <f t="shared" si="79"/>
        <v>44536</v>
      </c>
      <c r="AK858" s="9">
        <f t="shared" si="80"/>
        <v>44566</v>
      </c>
      <c r="AL858" s="9">
        <f t="shared" si="81"/>
        <v>44567</v>
      </c>
      <c r="AM858" s="10">
        <f t="shared" si="82"/>
        <v>-24</v>
      </c>
      <c r="AN858" s="11">
        <f t="shared" si="83"/>
        <v>-17052.239999999998</v>
      </c>
    </row>
    <row r="859" spans="1:40" x14ac:dyDescent="0.2">
      <c r="A859" s="1" t="s">
        <v>2433</v>
      </c>
      <c r="B859" s="1" t="s">
        <v>2143</v>
      </c>
      <c r="C859" s="1" t="s">
        <v>2137</v>
      </c>
      <c r="D859" s="1" t="s">
        <v>35</v>
      </c>
      <c r="E859" s="3">
        <v>401</v>
      </c>
      <c r="F859" s="1" t="s">
        <v>36</v>
      </c>
      <c r="G859" s="1" t="s">
        <v>2434</v>
      </c>
      <c r="H859" s="4">
        <v>390.58</v>
      </c>
      <c r="I859" s="1" t="s">
        <v>38</v>
      </c>
      <c r="J859" s="1" t="s">
        <v>39</v>
      </c>
      <c r="K859" s="1" t="s">
        <v>40</v>
      </c>
      <c r="N859" s="1" t="s">
        <v>41</v>
      </c>
      <c r="O859" s="1" t="s">
        <v>2423</v>
      </c>
      <c r="P859" s="3">
        <v>569</v>
      </c>
      <c r="R859" s="1" t="s">
        <v>2435</v>
      </c>
      <c r="S859" s="1" t="s">
        <v>44</v>
      </c>
      <c r="T859" s="1" t="s">
        <v>1136</v>
      </c>
      <c r="V859" s="1" t="s">
        <v>46</v>
      </c>
      <c r="W859" s="1" t="s">
        <v>47</v>
      </c>
      <c r="X859" s="1" t="s">
        <v>2137</v>
      </c>
      <c r="AB859" s="4">
        <v>390.58</v>
      </c>
      <c r="AC859" s="4">
        <v>39.06</v>
      </c>
      <c r="AF859" s="1" t="s">
        <v>48</v>
      </c>
      <c r="AI859" s="9">
        <f t="shared" si="78"/>
        <v>44568</v>
      </c>
      <c r="AJ859" s="9">
        <f t="shared" si="79"/>
        <v>44483</v>
      </c>
      <c r="AK859" s="9">
        <f t="shared" si="80"/>
        <v>44513</v>
      </c>
      <c r="AL859" s="9">
        <f t="shared" si="81"/>
        <v>44568</v>
      </c>
      <c r="AM859" s="10">
        <f t="shared" si="82"/>
        <v>-25</v>
      </c>
      <c r="AN859" s="11">
        <f t="shared" si="83"/>
        <v>-9764.5</v>
      </c>
    </row>
    <row r="860" spans="1:40" hidden="1" x14ac:dyDescent="0.2">
      <c r="A860" s="1" t="s">
        <v>2436</v>
      </c>
      <c r="B860" s="1" t="s">
        <v>2436</v>
      </c>
      <c r="C860" s="1" t="s">
        <v>2436</v>
      </c>
      <c r="D860" s="1" t="s">
        <v>78</v>
      </c>
      <c r="E860" s="3">
        <v>20293</v>
      </c>
      <c r="F860" s="1" t="s">
        <v>77</v>
      </c>
      <c r="G860" s="1" t="s">
        <v>78</v>
      </c>
      <c r="H860" s="4">
        <v>1504.7</v>
      </c>
      <c r="I860" s="1" t="s">
        <v>202</v>
      </c>
      <c r="J860" s="1" t="s">
        <v>203</v>
      </c>
      <c r="K860" s="1" t="s">
        <v>204</v>
      </c>
      <c r="N860" s="1" t="s">
        <v>460</v>
      </c>
      <c r="O860" s="1" t="s">
        <v>2436</v>
      </c>
      <c r="P860" s="3">
        <v>570</v>
      </c>
      <c r="R860" s="1" t="s">
        <v>2437</v>
      </c>
      <c r="S860" s="1" t="s">
        <v>44</v>
      </c>
      <c r="X860" s="1" t="s">
        <v>2425</v>
      </c>
      <c r="Y860" s="1" t="s">
        <v>1955</v>
      </c>
      <c r="AA860" s="1" t="s">
        <v>2423</v>
      </c>
      <c r="AB860" s="4">
        <v>0</v>
      </c>
      <c r="AC860" s="4">
        <v>0</v>
      </c>
      <c r="AI860" s="9">
        <f t="shared" si="78"/>
        <v>44544</v>
      </c>
      <c r="AJ860" s="9">
        <f t="shared" si="79"/>
        <v>44532</v>
      </c>
      <c r="AK860" s="9">
        <f t="shared" si="80"/>
        <v>44562</v>
      </c>
      <c r="AL860" s="9">
        <f t="shared" si="81"/>
        <v>44562</v>
      </c>
      <c r="AM860" s="10">
        <f t="shared" si="82"/>
        <v>-18</v>
      </c>
      <c r="AN860" s="11">
        <f t="shared" si="83"/>
        <v>-27084.600000000002</v>
      </c>
    </row>
    <row r="861" spans="1:40" hidden="1" x14ac:dyDescent="0.2">
      <c r="A861" s="1" t="s">
        <v>2352</v>
      </c>
      <c r="B861" s="1" t="s">
        <v>2352</v>
      </c>
      <c r="C861" s="1" t="s">
        <v>2352</v>
      </c>
      <c r="D861" s="1" t="s">
        <v>78</v>
      </c>
      <c r="E861" s="3">
        <v>20294</v>
      </c>
      <c r="F861" s="1" t="s">
        <v>77</v>
      </c>
      <c r="G861" s="1" t="s">
        <v>78</v>
      </c>
      <c r="H861" s="4">
        <v>57633.32</v>
      </c>
      <c r="I861" s="1" t="s">
        <v>372</v>
      </c>
      <c r="N861" s="1" t="s">
        <v>373</v>
      </c>
      <c r="O861" s="1" t="s">
        <v>2352</v>
      </c>
      <c r="P861" s="3">
        <v>571</v>
      </c>
      <c r="R861" s="1" t="s">
        <v>2438</v>
      </c>
      <c r="S861" s="1" t="s">
        <v>44</v>
      </c>
      <c r="X861" s="1" t="s">
        <v>2393</v>
      </c>
      <c r="AB861" s="4">
        <v>0</v>
      </c>
      <c r="AC861" s="4">
        <v>0</v>
      </c>
      <c r="AI861" s="9">
        <f t="shared" si="78"/>
        <v>44545</v>
      </c>
      <c r="AJ861" s="9">
        <f t="shared" si="79"/>
        <v>44533</v>
      </c>
      <c r="AK861" s="9">
        <f t="shared" si="80"/>
        <v>44563</v>
      </c>
      <c r="AL861" s="9">
        <f t="shared" si="81"/>
        <v>44563</v>
      </c>
      <c r="AM861" s="10">
        <f t="shared" si="82"/>
        <v>-18</v>
      </c>
      <c r="AN861" s="11">
        <f t="shared" si="83"/>
        <v>-1037399.76</v>
      </c>
    </row>
    <row r="862" spans="1:40" hidden="1" x14ac:dyDescent="0.2">
      <c r="A862" s="1" t="s">
        <v>2352</v>
      </c>
      <c r="B862" s="1" t="s">
        <v>2352</v>
      </c>
      <c r="C862" s="1" t="s">
        <v>2352</v>
      </c>
      <c r="D862" s="1" t="s">
        <v>78</v>
      </c>
      <c r="E862" s="3">
        <v>20295</v>
      </c>
      <c r="F862" s="1" t="s">
        <v>77</v>
      </c>
      <c r="G862" s="1" t="s">
        <v>78</v>
      </c>
      <c r="H862" s="4">
        <v>568.4</v>
      </c>
      <c r="I862" s="1" t="s">
        <v>372</v>
      </c>
      <c r="N862" s="1" t="s">
        <v>373</v>
      </c>
      <c r="O862" s="1" t="s">
        <v>2352</v>
      </c>
      <c r="P862" s="3">
        <v>571</v>
      </c>
      <c r="R862" s="1" t="s">
        <v>2438</v>
      </c>
      <c r="S862" s="1" t="s">
        <v>44</v>
      </c>
      <c r="X862" s="1" t="s">
        <v>2393</v>
      </c>
      <c r="AB862" s="4">
        <v>0</v>
      </c>
      <c r="AC862" s="4">
        <v>0</v>
      </c>
      <c r="AI862" s="9">
        <f t="shared" si="78"/>
        <v>44545</v>
      </c>
      <c r="AJ862" s="9">
        <f t="shared" si="79"/>
        <v>44533</v>
      </c>
      <c r="AK862" s="9">
        <f t="shared" si="80"/>
        <v>44563</v>
      </c>
      <c r="AL862" s="9">
        <f t="shared" si="81"/>
        <v>44563</v>
      </c>
      <c r="AM862" s="10">
        <f t="shared" si="82"/>
        <v>-18</v>
      </c>
      <c r="AN862" s="11">
        <f t="shared" si="83"/>
        <v>-10231.199999999999</v>
      </c>
    </row>
    <row r="863" spans="1:40" hidden="1" x14ac:dyDescent="0.2">
      <c r="A863" s="1" t="s">
        <v>2352</v>
      </c>
      <c r="B863" s="1" t="s">
        <v>2352</v>
      </c>
      <c r="C863" s="1" t="s">
        <v>2352</v>
      </c>
      <c r="D863" s="1" t="s">
        <v>78</v>
      </c>
      <c r="E863" s="3">
        <v>20296</v>
      </c>
      <c r="F863" s="1" t="s">
        <v>77</v>
      </c>
      <c r="G863" s="1" t="s">
        <v>78</v>
      </c>
      <c r="H863" s="4">
        <v>1551.55</v>
      </c>
      <c r="I863" s="1" t="s">
        <v>2439</v>
      </c>
      <c r="K863" s="1" t="s">
        <v>1922</v>
      </c>
      <c r="N863" s="1" t="s">
        <v>41</v>
      </c>
      <c r="O863" s="1" t="s">
        <v>2352</v>
      </c>
      <c r="P863" s="3">
        <v>572</v>
      </c>
      <c r="R863" s="1" t="s">
        <v>2440</v>
      </c>
      <c r="S863" s="1" t="s">
        <v>44</v>
      </c>
      <c r="X863" s="1" t="s">
        <v>2425</v>
      </c>
      <c r="AB863" s="4">
        <v>0</v>
      </c>
      <c r="AC863" s="4">
        <v>0</v>
      </c>
      <c r="AI863" s="9">
        <f t="shared" si="78"/>
        <v>44545</v>
      </c>
      <c r="AJ863" s="9">
        <f t="shared" si="79"/>
        <v>44532</v>
      </c>
      <c r="AK863" s="9">
        <f t="shared" si="80"/>
        <v>44562</v>
      </c>
      <c r="AL863" s="9">
        <f t="shared" si="81"/>
        <v>44562</v>
      </c>
      <c r="AM863" s="10">
        <f t="shared" si="82"/>
        <v>-17</v>
      </c>
      <c r="AN863" s="11">
        <f t="shared" si="83"/>
        <v>-26376.35</v>
      </c>
    </row>
    <row r="864" spans="1:40" x14ac:dyDescent="0.2">
      <c r="A864" s="1" t="s">
        <v>2341</v>
      </c>
      <c r="B864" s="1" t="s">
        <v>2126</v>
      </c>
      <c r="C864" s="1" t="s">
        <v>2279</v>
      </c>
      <c r="D864" s="1" t="s">
        <v>35</v>
      </c>
      <c r="E864" s="3">
        <v>471</v>
      </c>
      <c r="F864" s="1" t="s">
        <v>36</v>
      </c>
      <c r="G864" s="1" t="s">
        <v>2441</v>
      </c>
      <c r="H864" s="4">
        <v>280.60000000000002</v>
      </c>
      <c r="I864" s="1" t="s">
        <v>998</v>
      </c>
      <c r="J864" s="1" t="s">
        <v>999</v>
      </c>
      <c r="K864" s="1" t="s">
        <v>282</v>
      </c>
      <c r="N864" s="1" t="s">
        <v>41</v>
      </c>
      <c r="O864" s="1" t="s">
        <v>2442</v>
      </c>
      <c r="P864" s="3">
        <v>573</v>
      </c>
      <c r="R864" s="1" t="s">
        <v>2443</v>
      </c>
      <c r="S864" s="1" t="s">
        <v>44</v>
      </c>
      <c r="T864" s="1" t="s">
        <v>1002</v>
      </c>
      <c r="V864" s="1" t="s">
        <v>237</v>
      </c>
      <c r="W864" s="1" t="s">
        <v>238</v>
      </c>
      <c r="X864" s="1" t="s">
        <v>2393</v>
      </c>
      <c r="AB864" s="4">
        <v>230</v>
      </c>
      <c r="AC864" s="4">
        <v>50.6</v>
      </c>
      <c r="AF864" s="1" t="s">
        <v>1091</v>
      </c>
      <c r="AI864" s="9">
        <f t="shared" si="78"/>
        <v>44560</v>
      </c>
      <c r="AJ864" s="9">
        <f t="shared" si="79"/>
        <v>44533</v>
      </c>
      <c r="AK864" s="9">
        <f t="shared" si="80"/>
        <v>44563</v>
      </c>
      <c r="AL864" s="9">
        <f t="shared" si="81"/>
        <v>44563</v>
      </c>
      <c r="AM864" s="10">
        <f t="shared" si="82"/>
        <v>-17</v>
      </c>
      <c r="AN864" s="11">
        <f t="shared" si="83"/>
        <v>-4770.2000000000007</v>
      </c>
    </row>
    <row r="865" spans="1:40" x14ac:dyDescent="0.2">
      <c r="A865" s="1" t="s">
        <v>2341</v>
      </c>
      <c r="B865" s="1" t="s">
        <v>2126</v>
      </c>
      <c r="C865" s="1" t="s">
        <v>2393</v>
      </c>
      <c r="D865" s="1" t="s">
        <v>35</v>
      </c>
      <c r="E865" s="3">
        <v>464</v>
      </c>
      <c r="F865" s="1" t="s">
        <v>36</v>
      </c>
      <c r="G865" s="1" t="s">
        <v>2444</v>
      </c>
      <c r="H865" s="4">
        <v>91.88</v>
      </c>
      <c r="I865" s="1" t="s">
        <v>396</v>
      </c>
      <c r="J865" s="1" t="s">
        <v>397</v>
      </c>
      <c r="K865" s="1" t="s">
        <v>216</v>
      </c>
      <c r="L865" s="1" t="s">
        <v>368</v>
      </c>
      <c r="M865" s="1" t="s">
        <v>398</v>
      </c>
      <c r="N865" s="1" t="s">
        <v>41</v>
      </c>
      <c r="O865" s="1" t="s">
        <v>2445</v>
      </c>
      <c r="P865" s="3">
        <v>574</v>
      </c>
      <c r="R865" s="1" t="s">
        <v>2446</v>
      </c>
      <c r="S865" s="1" t="s">
        <v>44</v>
      </c>
      <c r="T865" s="1" t="s">
        <v>1422</v>
      </c>
      <c r="V865" s="1" t="s">
        <v>46</v>
      </c>
      <c r="W865" s="1" t="s">
        <v>47</v>
      </c>
      <c r="X865" s="1" t="s">
        <v>2393</v>
      </c>
      <c r="AB865" s="4">
        <v>91.88</v>
      </c>
      <c r="AC865" s="4">
        <v>3.68</v>
      </c>
      <c r="AF865" s="1" t="s">
        <v>404</v>
      </c>
      <c r="AI865" s="9">
        <f t="shared" si="78"/>
        <v>44560</v>
      </c>
      <c r="AJ865" s="9">
        <f t="shared" si="79"/>
        <v>44533</v>
      </c>
      <c r="AK865" s="9">
        <f t="shared" si="80"/>
        <v>44563</v>
      </c>
      <c r="AL865" s="9">
        <f t="shared" si="81"/>
        <v>44563</v>
      </c>
      <c r="AM865" s="10">
        <f t="shared" si="82"/>
        <v>-16</v>
      </c>
      <c r="AN865" s="11">
        <f t="shared" si="83"/>
        <v>-1470.08</v>
      </c>
    </row>
    <row r="866" spans="1:40" x14ac:dyDescent="0.2">
      <c r="A866" s="1" t="s">
        <v>2341</v>
      </c>
      <c r="B866" s="1" t="s">
        <v>2126</v>
      </c>
      <c r="C866" s="1" t="s">
        <v>2393</v>
      </c>
      <c r="D866" s="1" t="s">
        <v>35</v>
      </c>
      <c r="E866" s="3">
        <v>465</v>
      </c>
      <c r="F866" s="1" t="s">
        <v>36</v>
      </c>
      <c r="G866" s="1" t="s">
        <v>2447</v>
      </c>
      <c r="H866" s="4">
        <v>16060.66</v>
      </c>
      <c r="I866" s="1" t="s">
        <v>396</v>
      </c>
      <c r="J866" s="1" t="s">
        <v>397</v>
      </c>
      <c r="K866" s="1" t="s">
        <v>216</v>
      </c>
      <c r="L866" s="1" t="s">
        <v>368</v>
      </c>
      <c r="M866" s="1" t="s">
        <v>398</v>
      </c>
      <c r="N866" s="1" t="s">
        <v>41</v>
      </c>
      <c r="O866" s="1" t="s">
        <v>2445</v>
      </c>
      <c r="P866" s="3">
        <v>574</v>
      </c>
      <c r="R866" s="1" t="s">
        <v>2448</v>
      </c>
      <c r="S866" s="1" t="s">
        <v>44</v>
      </c>
      <c r="T866" s="1" t="s">
        <v>1422</v>
      </c>
      <c r="V866" s="1" t="s">
        <v>65</v>
      </c>
      <c r="W866" s="1" t="s">
        <v>66</v>
      </c>
      <c r="X866" s="1" t="s">
        <v>2393</v>
      </c>
      <c r="AB866" s="4">
        <v>16060.66</v>
      </c>
      <c r="AC866" s="4">
        <v>1606.07</v>
      </c>
      <c r="AF866" s="1" t="s">
        <v>407</v>
      </c>
      <c r="AI866" s="9">
        <f t="shared" si="78"/>
        <v>44560</v>
      </c>
      <c r="AJ866" s="9">
        <f t="shared" si="79"/>
        <v>44533</v>
      </c>
      <c r="AK866" s="9">
        <f t="shared" si="80"/>
        <v>44563</v>
      </c>
      <c r="AL866" s="9">
        <f t="shared" si="81"/>
        <v>44563</v>
      </c>
      <c r="AM866" s="10">
        <f t="shared" si="82"/>
        <v>-16</v>
      </c>
      <c r="AN866" s="11">
        <f t="shared" si="83"/>
        <v>-256970.56</v>
      </c>
    </row>
    <row r="867" spans="1:40" x14ac:dyDescent="0.2">
      <c r="A867" s="1" t="s">
        <v>2341</v>
      </c>
      <c r="B867" s="1" t="s">
        <v>2126</v>
      </c>
      <c r="C867" s="1" t="s">
        <v>2393</v>
      </c>
      <c r="D867" s="1" t="s">
        <v>35</v>
      </c>
      <c r="E867" s="3">
        <v>466</v>
      </c>
      <c r="F867" s="1" t="s">
        <v>36</v>
      </c>
      <c r="G867" s="1" t="s">
        <v>2449</v>
      </c>
      <c r="H867" s="4">
        <v>120.07</v>
      </c>
      <c r="I867" s="1" t="s">
        <v>396</v>
      </c>
      <c r="J867" s="1" t="s">
        <v>397</v>
      </c>
      <c r="K867" s="1" t="s">
        <v>216</v>
      </c>
      <c r="L867" s="1" t="s">
        <v>368</v>
      </c>
      <c r="M867" s="1" t="s">
        <v>398</v>
      </c>
      <c r="N867" s="1" t="s">
        <v>41</v>
      </c>
      <c r="O867" s="1" t="s">
        <v>2445</v>
      </c>
      <c r="P867" s="3">
        <v>574</v>
      </c>
      <c r="R867" s="1" t="s">
        <v>2450</v>
      </c>
      <c r="S867" s="1" t="s">
        <v>44</v>
      </c>
      <c r="T867" s="1" t="s">
        <v>1422</v>
      </c>
      <c r="V867" s="1" t="s">
        <v>65</v>
      </c>
      <c r="W867" s="1" t="s">
        <v>66</v>
      </c>
      <c r="X867" s="1" t="s">
        <v>2393</v>
      </c>
      <c r="AB867" s="4">
        <v>120.07</v>
      </c>
      <c r="AC867" s="4">
        <v>26.42</v>
      </c>
      <c r="AF867" s="1" t="s">
        <v>401</v>
      </c>
      <c r="AI867" s="9">
        <f t="shared" si="78"/>
        <v>44560</v>
      </c>
      <c r="AJ867" s="9">
        <f t="shared" si="79"/>
        <v>44533</v>
      </c>
      <c r="AK867" s="9">
        <f t="shared" si="80"/>
        <v>44563</v>
      </c>
      <c r="AL867" s="9">
        <f t="shared" si="81"/>
        <v>44563</v>
      </c>
      <c r="AM867" s="10">
        <f t="shared" si="82"/>
        <v>-16</v>
      </c>
      <c r="AN867" s="11">
        <f t="shared" si="83"/>
        <v>-1921.12</v>
      </c>
    </row>
    <row r="868" spans="1:40" hidden="1" x14ac:dyDescent="0.2">
      <c r="A868" s="1" t="s">
        <v>2445</v>
      </c>
      <c r="B868" s="1" t="s">
        <v>2445</v>
      </c>
      <c r="C868" s="1" t="s">
        <v>2445</v>
      </c>
      <c r="D868" s="1" t="s">
        <v>78</v>
      </c>
      <c r="E868" s="3">
        <v>20297</v>
      </c>
      <c r="F868" s="1" t="s">
        <v>77</v>
      </c>
      <c r="H868" s="4">
        <v>1476</v>
      </c>
      <c r="I868" s="1" t="s">
        <v>2451</v>
      </c>
      <c r="K868" s="1" t="s">
        <v>553</v>
      </c>
      <c r="L868" s="1" t="s">
        <v>481</v>
      </c>
      <c r="M868" s="1" t="s">
        <v>2452</v>
      </c>
      <c r="N868" s="1" t="s">
        <v>41</v>
      </c>
      <c r="O868" s="1" t="s">
        <v>2445</v>
      </c>
      <c r="P868" s="3">
        <v>575</v>
      </c>
      <c r="R868" s="1" t="s">
        <v>2453</v>
      </c>
      <c r="S868" s="1" t="s">
        <v>44</v>
      </c>
      <c r="X868" s="1" t="s">
        <v>2279</v>
      </c>
      <c r="AB868" s="4">
        <v>0</v>
      </c>
      <c r="AC868" s="4">
        <v>0</v>
      </c>
      <c r="AI868" s="9">
        <f t="shared" si="78"/>
        <v>44547</v>
      </c>
      <c r="AJ868" s="9">
        <f t="shared" si="79"/>
        <v>44534</v>
      </c>
      <c r="AK868" s="9">
        <f t="shared" si="80"/>
        <v>44564</v>
      </c>
      <c r="AL868" s="9">
        <f t="shared" si="81"/>
        <v>44564</v>
      </c>
      <c r="AM868" s="10">
        <f t="shared" si="82"/>
        <v>-17</v>
      </c>
      <c r="AN868" s="11">
        <f t="shared" si="83"/>
        <v>-25092</v>
      </c>
    </row>
    <row r="869" spans="1:40" x14ac:dyDescent="0.2">
      <c r="A869" s="1" t="s">
        <v>2283</v>
      </c>
      <c r="B869" s="1" t="s">
        <v>2107</v>
      </c>
      <c r="C869" s="1" t="s">
        <v>1994</v>
      </c>
      <c r="D869" s="1" t="s">
        <v>35</v>
      </c>
      <c r="E869" s="3">
        <v>62</v>
      </c>
      <c r="F869" s="1" t="s">
        <v>77</v>
      </c>
      <c r="G869" s="1" t="s">
        <v>2454</v>
      </c>
      <c r="H869" s="4">
        <v>1186.01</v>
      </c>
      <c r="I869" s="1" t="s">
        <v>777</v>
      </c>
      <c r="J869" s="1" t="s">
        <v>778</v>
      </c>
      <c r="K869" s="1" t="s">
        <v>779</v>
      </c>
      <c r="L869" s="1" t="s">
        <v>637</v>
      </c>
      <c r="M869" s="1" t="s">
        <v>780</v>
      </c>
      <c r="N869" s="1" t="s">
        <v>41</v>
      </c>
      <c r="O869" s="1" t="s">
        <v>2455</v>
      </c>
      <c r="P869" s="3">
        <v>578</v>
      </c>
      <c r="R869" s="1" t="s">
        <v>2456</v>
      </c>
      <c r="S869" s="1" t="s">
        <v>44</v>
      </c>
      <c r="T869" s="1" t="s">
        <v>2457</v>
      </c>
      <c r="V869" s="1" t="s">
        <v>46</v>
      </c>
      <c r="W869" s="1" t="s">
        <v>47</v>
      </c>
      <c r="X869" s="1" t="s">
        <v>2079</v>
      </c>
      <c r="AB869" s="4">
        <v>1186.01</v>
      </c>
      <c r="AC869" s="4">
        <v>0</v>
      </c>
      <c r="AF869" s="1" t="s">
        <v>783</v>
      </c>
      <c r="AI869" s="9">
        <f t="shared" si="78"/>
        <v>44561</v>
      </c>
      <c r="AJ869" s="9">
        <f t="shared" si="79"/>
        <v>44489</v>
      </c>
      <c r="AK869" s="9">
        <f t="shared" si="80"/>
        <v>44519</v>
      </c>
      <c r="AL869" s="9">
        <f t="shared" si="81"/>
        <v>44561</v>
      </c>
      <c r="AM869" s="10">
        <f t="shared" si="82"/>
        <v>-11</v>
      </c>
      <c r="AN869" s="11">
        <f t="shared" si="83"/>
        <v>-13046.11</v>
      </c>
    </row>
    <row r="870" spans="1:40" x14ac:dyDescent="0.2">
      <c r="A870" s="1" t="s">
        <v>2408</v>
      </c>
      <c r="B870" s="1" t="s">
        <v>1814</v>
      </c>
      <c r="C870" s="1" t="s">
        <v>1861</v>
      </c>
      <c r="D870" s="1" t="s">
        <v>35</v>
      </c>
      <c r="E870" s="3">
        <v>333</v>
      </c>
      <c r="F870" s="1" t="s">
        <v>36</v>
      </c>
      <c r="G870" s="1" t="s">
        <v>2458</v>
      </c>
      <c r="H870" s="4">
        <v>365.4</v>
      </c>
      <c r="I870" s="1" t="s">
        <v>431</v>
      </c>
      <c r="J870" s="1" t="s">
        <v>432</v>
      </c>
      <c r="K870" s="1" t="s">
        <v>433</v>
      </c>
      <c r="L870" s="1" t="s">
        <v>434</v>
      </c>
      <c r="M870" s="1" t="s">
        <v>435</v>
      </c>
      <c r="N870" s="1" t="s">
        <v>41</v>
      </c>
      <c r="O870" s="1" t="s">
        <v>2455</v>
      </c>
      <c r="P870" s="3">
        <v>579</v>
      </c>
      <c r="R870" s="1" t="s">
        <v>2459</v>
      </c>
      <c r="S870" s="1" t="s">
        <v>44</v>
      </c>
      <c r="T870" s="1" t="s">
        <v>437</v>
      </c>
      <c r="V870" s="1" t="s">
        <v>65</v>
      </c>
      <c r="W870" s="1" t="s">
        <v>66</v>
      </c>
      <c r="X870" s="1" t="s">
        <v>1771</v>
      </c>
      <c r="AB870" s="4">
        <v>365.4</v>
      </c>
      <c r="AC870" s="4">
        <v>80.39</v>
      </c>
      <c r="AF870" s="1" t="s">
        <v>441</v>
      </c>
      <c r="AI870" s="9">
        <f t="shared" si="78"/>
        <v>44536</v>
      </c>
      <c r="AJ870" s="9">
        <f t="shared" si="79"/>
        <v>44447</v>
      </c>
      <c r="AK870" s="9">
        <f t="shared" si="80"/>
        <v>44477</v>
      </c>
      <c r="AL870" s="9">
        <f t="shared" si="81"/>
        <v>44536</v>
      </c>
      <c r="AM870" s="10">
        <f t="shared" si="82"/>
        <v>14</v>
      </c>
      <c r="AN870" s="11">
        <f t="shared" si="83"/>
        <v>5115.5999999999995</v>
      </c>
    </row>
    <row r="871" spans="1:40" x14ac:dyDescent="0.2">
      <c r="A871" s="1" t="s">
        <v>2408</v>
      </c>
      <c r="B871" s="1" t="s">
        <v>1814</v>
      </c>
      <c r="C871" s="1" t="s">
        <v>1861</v>
      </c>
      <c r="D871" s="1" t="s">
        <v>35</v>
      </c>
      <c r="E871" s="3">
        <v>334</v>
      </c>
      <c r="F871" s="1" t="s">
        <v>36</v>
      </c>
      <c r="G871" s="1" t="s">
        <v>2460</v>
      </c>
      <c r="H871" s="4">
        <v>1474.5</v>
      </c>
      <c r="I871" s="1" t="s">
        <v>431</v>
      </c>
      <c r="J871" s="1" t="s">
        <v>432</v>
      </c>
      <c r="K871" s="1" t="s">
        <v>433</v>
      </c>
      <c r="L871" s="1" t="s">
        <v>434</v>
      </c>
      <c r="M871" s="1" t="s">
        <v>435</v>
      </c>
      <c r="N871" s="1" t="s">
        <v>41</v>
      </c>
      <c r="O871" s="1" t="s">
        <v>2455</v>
      </c>
      <c r="P871" s="3">
        <v>579</v>
      </c>
      <c r="R871" s="1" t="s">
        <v>2461</v>
      </c>
      <c r="S871" s="1" t="s">
        <v>44</v>
      </c>
      <c r="T871" s="1" t="s">
        <v>437</v>
      </c>
      <c r="V871" s="1" t="s">
        <v>65</v>
      </c>
      <c r="W871" s="1" t="s">
        <v>66</v>
      </c>
      <c r="X871" s="1" t="s">
        <v>1771</v>
      </c>
      <c r="AB871" s="4">
        <v>1474.5</v>
      </c>
      <c r="AC871" s="4">
        <v>91.85</v>
      </c>
      <c r="AF871" s="1" t="s">
        <v>438</v>
      </c>
      <c r="AI871" s="9">
        <f t="shared" si="78"/>
        <v>44536</v>
      </c>
      <c r="AJ871" s="9">
        <f t="shared" si="79"/>
        <v>44447</v>
      </c>
      <c r="AK871" s="9">
        <f t="shared" si="80"/>
        <v>44477</v>
      </c>
      <c r="AL871" s="9">
        <f t="shared" si="81"/>
        <v>44536</v>
      </c>
      <c r="AM871" s="10">
        <f t="shared" si="82"/>
        <v>14</v>
      </c>
      <c r="AN871" s="11">
        <f t="shared" si="83"/>
        <v>20643</v>
      </c>
    </row>
    <row r="872" spans="1:40" x14ac:dyDescent="0.2">
      <c r="A872" s="1" t="s">
        <v>2418</v>
      </c>
      <c r="B872" s="1" t="s">
        <v>1771</v>
      </c>
      <c r="C872" s="1" t="s">
        <v>1861</v>
      </c>
      <c r="D872" s="1" t="s">
        <v>35</v>
      </c>
      <c r="E872" s="3">
        <v>335</v>
      </c>
      <c r="F872" s="1" t="s">
        <v>36</v>
      </c>
      <c r="G872" s="1" t="s">
        <v>2462</v>
      </c>
      <c r="H872" s="4">
        <v>1135.5899999999999</v>
      </c>
      <c r="I872" s="1" t="s">
        <v>431</v>
      </c>
      <c r="J872" s="1" t="s">
        <v>432</v>
      </c>
      <c r="K872" s="1" t="s">
        <v>433</v>
      </c>
      <c r="L872" s="1" t="s">
        <v>434</v>
      </c>
      <c r="M872" s="1" t="s">
        <v>435</v>
      </c>
      <c r="N872" s="1" t="s">
        <v>41</v>
      </c>
      <c r="O872" s="1" t="s">
        <v>2455</v>
      </c>
      <c r="P872" s="3">
        <v>579</v>
      </c>
      <c r="R872" s="1" t="s">
        <v>2463</v>
      </c>
      <c r="S872" s="1" t="s">
        <v>44</v>
      </c>
      <c r="T872" s="1" t="s">
        <v>437</v>
      </c>
      <c r="V872" s="1" t="s">
        <v>65</v>
      </c>
      <c r="W872" s="1" t="s">
        <v>66</v>
      </c>
      <c r="X872" s="1" t="s">
        <v>1841</v>
      </c>
      <c r="AB872" s="4">
        <v>1135.5899999999999</v>
      </c>
      <c r="AC872" s="4">
        <v>88.95</v>
      </c>
      <c r="AF872" s="1" t="s">
        <v>438</v>
      </c>
      <c r="AI872" s="9">
        <f t="shared" si="78"/>
        <v>44537</v>
      </c>
      <c r="AJ872" s="9">
        <f t="shared" si="79"/>
        <v>44448</v>
      </c>
      <c r="AK872" s="9">
        <f t="shared" si="80"/>
        <v>44478</v>
      </c>
      <c r="AL872" s="9">
        <f t="shared" si="81"/>
        <v>44537</v>
      </c>
      <c r="AM872" s="10">
        <f t="shared" si="82"/>
        <v>13</v>
      </c>
      <c r="AN872" s="11">
        <f t="shared" si="83"/>
        <v>14762.669999999998</v>
      </c>
    </row>
    <row r="873" spans="1:40" x14ac:dyDescent="0.2">
      <c r="A873" s="1" t="s">
        <v>2366</v>
      </c>
      <c r="B873" s="1" t="s">
        <v>1861</v>
      </c>
      <c r="C873" s="1" t="s">
        <v>1775</v>
      </c>
      <c r="D873" s="1" t="s">
        <v>35</v>
      </c>
      <c r="E873" s="3">
        <v>359</v>
      </c>
      <c r="F873" s="1" t="s">
        <v>36</v>
      </c>
      <c r="G873" s="1" t="s">
        <v>2464</v>
      </c>
      <c r="H873" s="4">
        <v>47.59</v>
      </c>
      <c r="I873" s="1" t="s">
        <v>431</v>
      </c>
      <c r="J873" s="1" t="s">
        <v>432</v>
      </c>
      <c r="K873" s="1" t="s">
        <v>433</v>
      </c>
      <c r="L873" s="1" t="s">
        <v>434</v>
      </c>
      <c r="M873" s="1" t="s">
        <v>435</v>
      </c>
      <c r="N873" s="1" t="s">
        <v>41</v>
      </c>
      <c r="O873" s="1" t="s">
        <v>2455</v>
      </c>
      <c r="P873" s="3">
        <v>579</v>
      </c>
      <c r="R873" s="1" t="s">
        <v>2465</v>
      </c>
      <c r="S873" s="1" t="s">
        <v>44</v>
      </c>
      <c r="T873" s="1" t="s">
        <v>437</v>
      </c>
      <c r="V873" s="1" t="s">
        <v>65</v>
      </c>
      <c r="W873" s="1" t="s">
        <v>66</v>
      </c>
      <c r="X873" s="1" t="s">
        <v>1861</v>
      </c>
      <c r="AB873" s="4">
        <v>47.59</v>
      </c>
      <c r="AC873" s="4">
        <v>1.9</v>
      </c>
      <c r="AF873" s="1" t="s">
        <v>438</v>
      </c>
      <c r="AI873" s="9">
        <f t="shared" si="78"/>
        <v>44539</v>
      </c>
      <c r="AJ873" s="9">
        <f t="shared" si="79"/>
        <v>44449</v>
      </c>
      <c r="AK873" s="9">
        <f t="shared" si="80"/>
        <v>44479</v>
      </c>
      <c r="AL873" s="9">
        <f t="shared" si="81"/>
        <v>44539</v>
      </c>
      <c r="AM873" s="10">
        <f t="shared" si="82"/>
        <v>11</v>
      </c>
      <c r="AN873" s="11">
        <f t="shared" si="83"/>
        <v>523.49</v>
      </c>
    </row>
    <row r="874" spans="1:40" x14ac:dyDescent="0.2">
      <c r="A874" s="1" t="s">
        <v>2404</v>
      </c>
      <c r="B874" s="1" t="s">
        <v>1931</v>
      </c>
      <c r="C874" s="1" t="s">
        <v>1931</v>
      </c>
      <c r="D874" s="1" t="s">
        <v>35</v>
      </c>
      <c r="E874" s="3">
        <v>362</v>
      </c>
      <c r="F874" s="1" t="s">
        <v>36</v>
      </c>
      <c r="G874" s="1" t="s">
        <v>2466</v>
      </c>
      <c r="H874" s="4">
        <v>32.979999999999997</v>
      </c>
      <c r="I874" s="1" t="s">
        <v>431</v>
      </c>
      <c r="J874" s="1" t="s">
        <v>432</v>
      </c>
      <c r="K874" s="1" t="s">
        <v>433</v>
      </c>
      <c r="L874" s="1" t="s">
        <v>434</v>
      </c>
      <c r="M874" s="1" t="s">
        <v>435</v>
      </c>
      <c r="N874" s="1" t="s">
        <v>41</v>
      </c>
      <c r="O874" s="1" t="s">
        <v>2455</v>
      </c>
      <c r="P874" s="3">
        <v>579</v>
      </c>
      <c r="R874" s="1" t="s">
        <v>2467</v>
      </c>
      <c r="S874" s="1" t="s">
        <v>44</v>
      </c>
      <c r="T874" s="1" t="s">
        <v>437</v>
      </c>
      <c r="V874" s="1" t="s">
        <v>65</v>
      </c>
      <c r="W874" s="1" t="s">
        <v>66</v>
      </c>
      <c r="X874" s="1" t="s">
        <v>1931</v>
      </c>
      <c r="AB874" s="4">
        <v>32.979999999999997</v>
      </c>
      <c r="AC874" s="4">
        <v>1.32</v>
      </c>
      <c r="AF874" s="1" t="s">
        <v>438</v>
      </c>
      <c r="AI874" s="9">
        <f t="shared" si="78"/>
        <v>44551</v>
      </c>
      <c r="AJ874" s="9">
        <f t="shared" si="79"/>
        <v>44461</v>
      </c>
      <c r="AK874" s="9">
        <f t="shared" si="80"/>
        <v>44491</v>
      </c>
      <c r="AL874" s="9">
        <f t="shared" si="81"/>
        <v>44551</v>
      </c>
      <c r="AM874" s="10">
        <f t="shared" si="82"/>
        <v>-1</v>
      </c>
      <c r="AN874" s="11">
        <f t="shared" si="83"/>
        <v>-32.979999999999997</v>
      </c>
    </row>
    <row r="875" spans="1:40" x14ac:dyDescent="0.2">
      <c r="A875" s="1" t="s">
        <v>2126</v>
      </c>
      <c r="B875" s="1" t="s">
        <v>1792</v>
      </c>
      <c r="C875" s="1" t="s">
        <v>1987</v>
      </c>
      <c r="D875" s="1" t="s">
        <v>35</v>
      </c>
      <c r="E875" s="3">
        <v>391</v>
      </c>
      <c r="F875" s="1" t="s">
        <v>36</v>
      </c>
      <c r="G875" s="1" t="s">
        <v>2468</v>
      </c>
      <c r="H875" s="4">
        <v>188</v>
      </c>
      <c r="I875" s="1" t="s">
        <v>558</v>
      </c>
      <c r="J875" s="1" t="s">
        <v>559</v>
      </c>
      <c r="K875" s="1" t="s">
        <v>102</v>
      </c>
      <c r="L875" s="1" t="s">
        <v>148</v>
      </c>
      <c r="M875" s="1" t="s">
        <v>560</v>
      </c>
      <c r="N875" s="1" t="s">
        <v>41</v>
      </c>
      <c r="O875" s="1" t="s">
        <v>2455</v>
      </c>
      <c r="P875" s="3">
        <v>577</v>
      </c>
      <c r="R875" s="1" t="s">
        <v>2469</v>
      </c>
      <c r="S875" s="1" t="s">
        <v>44</v>
      </c>
      <c r="T875" s="1" t="s">
        <v>1012</v>
      </c>
      <c r="V875" s="1" t="s">
        <v>46</v>
      </c>
      <c r="W875" s="1" t="s">
        <v>47</v>
      </c>
      <c r="X875" s="1" t="s">
        <v>1987</v>
      </c>
      <c r="AB875" s="4">
        <v>188</v>
      </c>
      <c r="AC875" s="4">
        <v>41.36</v>
      </c>
      <c r="AF875" s="1" t="s">
        <v>384</v>
      </c>
      <c r="AI875" s="9">
        <f t="shared" si="78"/>
        <v>44530</v>
      </c>
      <c r="AJ875" s="9">
        <f t="shared" si="79"/>
        <v>44477</v>
      </c>
      <c r="AK875" s="9">
        <f t="shared" si="80"/>
        <v>44507</v>
      </c>
      <c r="AL875" s="9">
        <f t="shared" si="81"/>
        <v>44530</v>
      </c>
      <c r="AM875" s="10">
        <f t="shared" si="82"/>
        <v>20</v>
      </c>
      <c r="AN875" s="11">
        <f t="shared" si="83"/>
        <v>3760</v>
      </c>
    </row>
    <row r="876" spans="1:40" x14ac:dyDescent="0.2">
      <c r="A876" s="1" t="s">
        <v>2387</v>
      </c>
      <c r="B876" s="1" t="s">
        <v>2034</v>
      </c>
      <c r="C876" s="1" t="s">
        <v>2107</v>
      </c>
      <c r="D876" s="1" t="s">
        <v>35</v>
      </c>
      <c r="E876" s="3">
        <v>404</v>
      </c>
      <c r="F876" s="1" t="s">
        <v>36</v>
      </c>
      <c r="G876" s="1" t="s">
        <v>2470</v>
      </c>
      <c r="H876" s="4">
        <v>4</v>
      </c>
      <c r="I876" s="1" t="s">
        <v>573</v>
      </c>
      <c r="J876" s="1" t="s">
        <v>281</v>
      </c>
      <c r="K876" s="1" t="s">
        <v>282</v>
      </c>
      <c r="N876" s="1" t="s">
        <v>41</v>
      </c>
      <c r="O876" s="1" t="s">
        <v>2455</v>
      </c>
      <c r="P876" s="3">
        <v>576</v>
      </c>
      <c r="R876" s="1" t="s">
        <v>2471</v>
      </c>
      <c r="S876" s="1" t="s">
        <v>44</v>
      </c>
      <c r="T876" s="1" t="s">
        <v>575</v>
      </c>
      <c r="V876" s="1" t="s">
        <v>46</v>
      </c>
      <c r="W876" s="1" t="s">
        <v>47</v>
      </c>
      <c r="X876" s="1" t="s">
        <v>2107</v>
      </c>
      <c r="AB876" s="4">
        <v>4</v>
      </c>
      <c r="AC876" s="4">
        <v>0.88</v>
      </c>
      <c r="AF876" s="1" t="s">
        <v>286</v>
      </c>
      <c r="AI876" s="9">
        <f t="shared" si="78"/>
        <v>44540</v>
      </c>
      <c r="AJ876" s="9">
        <f t="shared" si="79"/>
        <v>44484</v>
      </c>
      <c r="AK876" s="9">
        <f t="shared" si="80"/>
        <v>44514</v>
      </c>
      <c r="AL876" s="9">
        <f t="shared" si="81"/>
        <v>44540</v>
      </c>
      <c r="AM876" s="10">
        <f t="shared" si="82"/>
        <v>10</v>
      </c>
      <c r="AN876" s="11">
        <f t="shared" si="83"/>
        <v>40</v>
      </c>
    </row>
    <row r="877" spans="1:40" x14ac:dyDescent="0.2">
      <c r="A877" s="1" t="s">
        <v>2283</v>
      </c>
      <c r="B877" s="1" t="s">
        <v>2107</v>
      </c>
      <c r="C877" s="1" t="s">
        <v>2133</v>
      </c>
      <c r="D877" s="1" t="s">
        <v>35</v>
      </c>
      <c r="E877" s="3">
        <v>414</v>
      </c>
      <c r="F877" s="1" t="s">
        <v>36</v>
      </c>
      <c r="G877" s="1" t="s">
        <v>2472</v>
      </c>
      <c r="H877" s="4">
        <v>922.88</v>
      </c>
      <c r="I877" s="1" t="s">
        <v>777</v>
      </c>
      <c r="J877" s="1" t="s">
        <v>778</v>
      </c>
      <c r="K877" s="1" t="s">
        <v>779</v>
      </c>
      <c r="L877" s="1" t="s">
        <v>637</v>
      </c>
      <c r="M877" s="1" t="s">
        <v>780</v>
      </c>
      <c r="N877" s="1" t="s">
        <v>41</v>
      </c>
      <c r="O877" s="1" t="s">
        <v>2455</v>
      </c>
      <c r="P877" s="3">
        <v>578</v>
      </c>
      <c r="R877" s="1" t="s">
        <v>2473</v>
      </c>
      <c r="S877" s="1" t="s">
        <v>44</v>
      </c>
      <c r="T877" s="1" t="s">
        <v>2457</v>
      </c>
      <c r="V877" s="1" t="s">
        <v>46</v>
      </c>
      <c r="W877" s="1" t="s">
        <v>47</v>
      </c>
      <c r="X877" s="1" t="s">
        <v>2079</v>
      </c>
      <c r="AB877" s="4">
        <v>922.88</v>
      </c>
      <c r="AC877" s="4">
        <v>203.03</v>
      </c>
      <c r="AF877" s="1" t="s">
        <v>783</v>
      </c>
      <c r="AI877" s="9">
        <f t="shared" si="78"/>
        <v>44561</v>
      </c>
      <c r="AJ877" s="9">
        <f t="shared" si="79"/>
        <v>44489</v>
      </c>
      <c r="AK877" s="9">
        <f t="shared" si="80"/>
        <v>44519</v>
      </c>
      <c r="AL877" s="9">
        <f t="shared" si="81"/>
        <v>44561</v>
      </c>
      <c r="AM877" s="10">
        <f t="shared" si="82"/>
        <v>-11</v>
      </c>
      <c r="AN877" s="11">
        <f t="shared" si="83"/>
        <v>-10151.68</v>
      </c>
    </row>
    <row r="878" spans="1:40" hidden="1" x14ac:dyDescent="0.2">
      <c r="A878" s="1" t="s">
        <v>2283</v>
      </c>
      <c r="B878" s="1" t="s">
        <v>2114</v>
      </c>
      <c r="C878" s="1" t="s">
        <v>2133</v>
      </c>
      <c r="D878" s="1" t="s">
        <v>974</v>
      </c>
      <c r="E878" s="3">
        <v>415</v>
      </c>
      <c r="F878" s="1" t="s">
        <v>36</v>
      </c>
      <c r="G878" s="1" t="s">
        <v>2474</v>
      </c>
      <c r="H878" s="4">
        <v>-922.88</v>
      </c>
      <c r="I878" s="1" t="s">
        <v>777</v>
      </c>
      <c r="J878" s="1" t="s">
        <v>778</v>
      </c>
      <c r="K878" s="1" t="s">
        <v>779</v>
      </c>
      <c r="L878" s="1" t="s">
        <v>637</v>
      </c>
      <c r="M878" s="1" t="s">
        <v>780</v>
      </c>
      <c r="N878" s="1" t="s">
        <v>41</v>
      </c>
      <c r="O878" s="1" t="s">
        <v>2455</v>
      </c>
      <c r="P878" s="3">
        <v>578</v>
      </c>
      <c r="R878" s="1" t="s">
        <v>2475</v>
      </c>
      <c r="S878" s="1" t="s">
        <v>44</v>
      </c>
      <c r="T878" s="1" t="s">
        <v>2457</v>
      </c>
      <c r="V878" s="1" t="s">
        <v>46</v>
      </c>
      <c r="W878" s="1" t="s">
        <v>47</v>
      </c>
      <c r="X878" s="1" t="s">
        <v>2133</v>
      </c>
      <c r="AB878" s="4">
        <v>922.88</v>
      </c>
      <c r="AC878" s="4">
        <v>203.03</v>
      </c>
      <c r="AF878" s="1" t="s">
        <v>783</v>
      </c>
      <c r="AI878" s="9">
        <f t="shared" si="78"/>
        <v>44561</v>
      </c>
      <c r="AJ878" s="9">
        <f t="shared" si="79"/>
        <v>44495</v>
      </c>
      <c r="AK878" s="9">
        <f t="shared" si="80"/>
        <v>44525</v>
      </c>
      <c r="AL878" s="9">
        <f t="shared" si="81"/>
        <v>44561</v>
      </c>
      <c r="AM878" s="10">
        <f t="shared" si="82"/>
        <v>-11</v>
      </c>
      <c r="AN878" s="11">
        <f t="shared" si="83"/>
        <v>10151.68</v>
      </c>
    </row>
    <row r="879" spans="1:40" x14ac:dyDescent="0.2">
      <c r="A879" s="1" t="s">
        <v>2283</v>
      </c>
      <c r="B879" s="1" t="s">
        <v>2084</v>
      </c>
      <c r="C879" s="1" t="s">
        <v>2227</v>
      </c>
      <c r="D879" s="1" t="s">
        <v>35</v>
      </c>
      <c r="E879" s="3">
        <v>424</v>
      </c>
      <c r="F879" s="1" t="s">
        <v>36</v>
      </c>
      <c r="G879" s="1" t="s">
        <v>2476</v>
      </c>
      <c r="H879" s="4">
        <v>44</v>
      </c>
      <c r="I879" s="1" t="s">
        <v>558</v>
      </c>
      <c r="J879" s="1" t="s">
        <v>559</v>
      </c>
      <c r="K879" s="1" t="s">
        <v>102</v>
      </c>
      <c r="L879" s="1" t="s">
        <v>148</v>
      </c>
      <c r="M879" s="1" t="s">
        <v>560</v>
      </c>
      <c r="N879" s="1" t="s">
        <v>41</v>
      </c>
      <c r="O879" s="1" t="s">
        <v>2455</v>
      </c>
      <c r="P879" s="3">
        <v>577</v>
      </c>
      <c r="R879" s="1" t="s">
        <v>2477</v>
      </c>
      <c r="S879" s="1" t="s">
        <v>44</v>
      </c>
      <c r="T879" s="1" t="s">
        <v>1012</v>
      </c>
      <c r="V879" s="1" t="s">
        <v>46</v>
      </c>
      <c r="W879" s="1" t="s">
        <v>47</v>
      </c>
      <c r="X879" s="1" t="s">
        <v>2227</v>
      </c>
      <c r="AB879" s="4">
        <v>44</v>
      </c>
      <c r="AC879" s="4">
        <v>9.68</v>
      </c>
      <c r="AF879" s="1" t="s">
        <v>384</v>
      </c>
      <c r="AI879" s="9">
        <f t="shared" si="78"/>
        <v>44561</v>
      </c>
      <c r="AJ879" s="9">
        <f t="shared" si="79"/>
        <v>44503</v>
      </c>
      <c r="AK879" s="9">
        <f t="shared" si="80"/>
        <v>44533</v>
      </c>
      <c r="AL879" s="9">
        <f t="shared" si="81"/>
        <v>44561</v>
      </c>
      <c r="AM879" s="10">
        <f t="shared" si="82"/>
        <v>-11</v>
      </c>
      <c r="AN879" s="11">
        <f t="shared" si="83"/>
        <v>-484</v>
      </c>
    </row>
    <row r="880" spans="1:40" x14ac:dyDescent="0.2">
      <c r="A880" s="1" t="s">
        <v>2126</v>
      </c>
      <c r="B880" s="1" t="s">
        <v>1788</v>
      </c>
      <c r="C880" s="1" t="s">
        <v>1861</v>
      </c>
      <c r="D880" s="1" t="s">
        <v>35</v>
      </c>
      <c r="E880" s="3">
        <v>340</v>
      </c>
      <c r="F880" s="1" t="s">
        <v>36</v>
      </c>
      <c r="G880" s="1" t="s">
        <v>2478</v>
      </c>
      <c r="H880" s="4">
        <v>781.97</v>
      </c>
      <c r="I880" s="1" t="s">
        <v>160</v>
      </c>
      <c r="J880" s="1" t="s">
        <v>161</v>
      </c>
      <c r="K880" s="1" t="s">
        <v>111</v>
      </c>
      <c r="L880" s="1" t="s">
        <v>148</v>
      </c>
      <c r="M880" s="1" t="s">
        <v>162</v>
      </c>
      <c r="N880" s="1" t="s">
        <v>41</v>
      </c>
      <c r="O880" s="1" t="s">
        <v>2404</v>
      </c>
      <c r="P880" s="3">
        <v>580</v>
      </c>
      <c r="R880" s="1" t="s">
        <v>2479</v>
      </c>
      <c r="S880" s="1" t="s">
        <v>44</v>
      </c>
      <c r="T880" s="1" t="s">
        <v>164</v>
      </c>
      <c r="V880" s="1" t="s">
        <v>46</v>
      </c>
      <c r="W880" s="1" t="s">
        <v>47</v>
      </c>
      <c r="X880" s="1" t="s">
        <v>1841</v>
      </c>
      <c r="AB880" s="4">
        <v>781.97</v>
      </c>
      <c r="AC880" s="4">
        <v>172.03</v>
      </c>
      <c r="AF880" s="1" t="s">
        <v>165</v>
      </c>
      <c r="AI880" s="9">
        <f t="shared" si="78"/>
        <v>44530</v>
      </c>
      <c r="AJ880" s="9">
        <f t="shared" si="79"/>
        <v>44448</v>
      </c>
      <c r="AK880" s="9">
        <f t="shared" si="80"/>
        <v>44478</v>
      </c>
      <c r="AL880" s="9">
        <f t="shared" si="81"/>
        <v>44530</v>
      </c>
      <c r="AM880" s="10">
        <f t="shared" si="82"/>
        <v>21</v>
      </c>
      <c r="AN880" s="11">
        <f t="shared" si="83"/>
        <v>16421.37</v>
      </c>
    </row>
    <row r="881" spans="1:40" x14ac:dyDescent="0.2">
      <c r="A881" s="1" t="s">
        <v>2408</v>
      </c>
      <c r="B881" s="1" t="s">
        <v>2021</v>
      </c>
      <c r="C881" s="1" t="s">
        <v>2079</v>
      </c>
      <c r="D881" s="1" t="s">
        <v>35</v>
      </c>
      <c r="E881" s="3">
        <v>410</v>
      </c>
      <c r="F881" s="1" t="s">
        <v>36</v>
      </c>
      <c r="G881" s="1" t="s">
        <v>2480</v>
      </c>
      <c r="H881" s="4">
        <v>775.7</v>
      </c>
      <c r="I881" s="1" t="s">
        <v>160</v>
      </c>
      <c r="J881" s="1" t="s">
        <v>161</v>
      </c>
      <c r="K881" s="1" t="s">
        <v>111</v>
      </c>
      <c r="L881" s="1" t="s">
        <v>148</v>
      </c>
      <c r="M881" s="1" t="s">
        <v>162</v>
      </c>
      <c r="N881" s="1" t="s">
        <v>41</v>
      </c>
      <c r="O881" s="1" t="s">
        <v>2404</v>
      </c>
      <c r="P881" s="3">
        <v>580</v>
      </c>
      <c r="R881" s="1" t="s">
        <v>2481</v>
      </c>
      <c r="S881" s="1" t="s">
        <v>44</v>
      </c>
      <c r="T881" s="1" t="s">
        <v>164</v>
      </c>
      <c r="V881" s="1" t="s">
        <v>46</v>
      </c>
      <c r="W881" s="1" t="s">
        <v>47</v>
      </c>
      <c r="X881" s="1" t="s">
        <v>2079</v>
      </c>
      <c r="AB881" s="4">
        <v>775.7</v>
      </c>
      <c r="AC881" s="4">
        <v>170.65</v>
      </c>
      <c r="AF881" s="1" t="s">
        <v>165</v>
      </c>
      <c r="AI881" s="9">
        <f t="shared" si="78"/>
        <v>44536</v>
      </c>
      <c r="AJ881" s="9">
        <f t="shared" si="79"/>
        <v>44489</v>
      </c>
      <c r="AK881" s="9">
        <f t="shared" si="80"/>
        <v>44519</v>
      </c>
      <c r="AL881" s="9">
        <f t="shared" si="81"/>
        <v>44536</v>
      </c>
      <c r="AM881" s="10">
        <f t="shared" si="82"/>
        <v>15</v>
      </c>
      <c r="AN881" s="11">
        <f t="shared" si="83"/>
        <v>11635.5</v>
      </c>
    </row>
    <row r="882" spans="1:40" x14ac:dyDescent="0.2">
      <c r="A882" s="1" t="s">
        <v>2126</v>
      </c>
      <c r="B882" s="1" t="s">
        <v>1841</v>
      </c>
      <c r="C882" s="1" t="s">
        <v>1861</v>
      </c>
      <c r="D882" s="1" t="s">
        <v>35</v>
      </c>
      <c r="E882" s="3">
        <v>343</v>
      </c>
      <c r="F882" s="1" t="s">
        <v>36</v>
      </c>
      <c r="G882" s="1" t="s">
        <v>2482</v>
      </c>
      <c r="H882" s="4">
        <v>80</v>
      </c>
      <c r="I882" s="1" t="s">
        <v>2483</v>
      </c>
      <c r="J882" s="1" t="s">
        <v>2484</v>
      </c>
      <c r="K882" s="1" t="s">
        <v>1922</v>
      </c>
      <c r="L882" s="1" t="s">
        <v>148</v>
      </c>
      <c r="M882" s="1" t="s">
        <v>2485</v>
      </c>
      <c r="N882" s="1" t="s">
        <v>41</v>
      </c>
      <c r="O882" s="1" t="s">
        <v>2400</v>
      </c>
      <c r="P882" s="3">
        <v>585</v>
      </c>
      <c r="R882" s="1" t="s">
        <v>2486</v>
      </c>
      <c r="S882" s="1" t="s">
        <v>44</v>
      </c>
      <c r="T882" s="1" t="s">
        <v>2487</v>
      </c>
      <c r="V882" s="1" t="s">
        <v>65</v>
      </c>
      <c r="W882" s="1" t="s">
        <v>66</v>
      </c>
      <c r="X882" s="1" t="s">
        <v>1861</v>
      </c>
      <c r="AB882" s="4">
        <v>80</v>
      </c>
      <c r="AC882" s="4">
        <v>17.600000000000001</v>
      </c>
      <c r="AF882" s="1" t="s">
        <v>502</v>
      </c>
      <c r="AI882" s="9">
        <f t="shared" si="78"/>
        <v>44530</v>
      </c>
      <c r="AJ882" s="9">
        <f t="shared" si="79"/>
        <v>44449</v>
      </c>
      <c r="AK882" s="9">
        <f t="shared" si="80"/>
        <v>44479</v>
      </c>
      <c r="AL882" s="9">
        <f t="shared" si="81"/>
        <v>44530</v>
      </c>
      <c r="AM882" s="10">
        <f t="shared" si="82"/>
        <v>22</v>
      </c>
      <c r="AN882" s="11">
        <f t="shared" si="83"/>
        <v>1760</v>
      </c>
    </row>
    <row r="883" spans="1:40" x14ac:dyDescent="0.2">
      <c r="A883" s="1" t="s">
        <v>1984</v>
      </c>
      <c r="B883" s="1" t="s">
        <v>1792</v>
      </c>
      <c r="C883" s="1" t="s">
        <v>1987</v>
      </c>
      <c r="D883" s="1" t="s">
        <v>35</v>
      </c>
      <c r="E883" s="3">
        <v>381</v>
      </c>
      <c r="F883" s="1" t="s">
        <v>36</v>
      </c>
      <c r="G883" s="1" t="s">
        <v>2488</v>
      </c>
      <c r="H883" s="4">
        <v>120</v>
      </c>
      <c r="I883" s="1" t="s">
        <v>770</v>
      </c>
      <c r="J883" s="1" t="s">
        <v>771</v>
      </c>
      <c r="K883" s="1" t="s">
        <v>102</v>
      </c>
      <c r="L883" s="1" t="s">
        <v>148</v>
      </c>
      <c r="M883" s="1" t="s">
        <v>772</v>
      </c>
      <c r="N883" s="1" t="s">
        <v>41</v>
      </c>
      <c r="O883" s="1" t="s">
        <v>2400</v>
      </c>
      <c r="P883" s="3">
        <v>582</v>
      </c>
      <c r="R883" s="1" t="s">
        <v>2489</v>
      </c>
      <c r="S883" s="1" t="s">
        <v>44</v>
      </c>
      <c r="T883" s="1" t="s">
        <v>2490</v>
      </c>
      <c r="V883" s="1" t="s">
        <v>46</v>
      </c>
      <c r="W883" s="1" t="s">
        <v>47</v>
      </c>
      <c r="X883" s="1" t="s">
        <v>2002</v>
      </c>
      <c r="AB883" s="4">
        <v>120</v>
      </c>
      <c r="AC883" s="4">
        <v>26.4</v>
      </c>
      <c r="AF883" s="1" t="s">
        <v>1091</v>
      </c>
      <c r="AI883" s="9">
        <f t="shared" si="78"/>
        <v>44500</v>
      </c>
      <c r="AJ883" s="9">
        <f t="shared" si="79"/>
        <v>44473</v>
      </c>
      <c r="AK883" s="9">
        <f t="shared" si="80"/>
        <v>44503</v>
      </c>
      <c r="AL883" s="9">
        <f t="shared" si="81"/>
        <v>44503</v>
      </c>
      <c r="AM883" s="10">
        <f t="shared" si="82"/>
        <v>49</v>
      </c>
      <c r="AN883" s="11">
        <f t="shared" si="83"/>
        <v>5880</v>
      </c>
    </row>
    <row r="884" spans="1:40" x14ac:dyDescent="0.2">
      <c r="A884" s="1" t="s">
        <v>1984</v>
      </c>
      <c r="B884" s="1" t="s">
        <v>1792</v>
      </c>
      <c r="C884" s="1" t="s">
        <v>1987</v>
      </c>
      <c r="D884" s="1" t="s">
        <v>35</v>
      </c>
      <c r="E884" s="3">
        <v>386</v>
      </c>
      <c r="F884" s="1" t="s">
        <v>36</v>
      </c>
      <c r="G884" s="1" t="s">
        <v>2491</v>
      </c>
      <c r="H884" s="4">
        <v>859.4</v>
      </c>
      <c r="I884" s="1" t="s">
        <v>1634</v>
      </c>
      <c r="J884" s="1" t="s">
        <v>1635</v>
      </c>
      <c r="K884" s="1" t="s">
        <v>1636</v>
      </c>
      <c r="L884" s="1" t="s">
        <v>368</v>
      </c>
      <c r="M884" s="1" t="s">
        <v>1637</v>
      </c>
      <c r="N884" s="1" t="s">
        <v>41</v>
      </c>
      <c r="O884" s="1" t="s">
        <v>2400</v>
      </c>
      <c r="P884" s="3">
        <v>584</v>
      </c>
      <c r="R884" s="1" t="s">
        <v>2492</v>
      </c>
      <c r="S884" s="1" t="s">
        <v>44</v>
      </c>
      <c r="T884" s="1" t="s">
        <v>2493</v>
      </c>
      <c r="V884" s="1" t="s">
        <v>65</v>
      </c>
      <c r="W884" s="1" t="s">
        <v>66</v>
      </c>
      <c r="X884" s="1" t="s">
        <v>2006</v>
      </c>
      <c r="AB884" s="4">
        <v>859.4</v>
      </c>
      <c r="AC884" s="4">
        <v>189.07</v>
      </c>
      <c r="AF884" s="1" t="s">
        <v>1074</v>
      </c>
      <c r="AI884" s="9">
        <f t="shared" si="78"/>
        <v>44500</v>
      </c>
      <c r="AJ884" s="9">
        <f t="shared" si="79"/>
        <v>44474</v>
      </c>
      <c r="AK884" s="9">
        <f t="shared" si="80"/>
        <v>44504</v>
      </c>
      <c r="AL884" s="9">
        <f t="shared" si="81"/>
        <v>44504</v>
      </c>
      <c r="AM884" s="10">
        <f t="shared" si="82"/>
        <v>48</v>
      </c>
      <c r="AN884" s="11">
        <f t="shared" si="83"/>
        <v>41251.199999999997</v>
      </c>
    </row>
    <row r="885" spans="1:40" x14ac:dyDescent="0.2">
      <c r="A885" s="1" t="s">
        <v>2494</v>
      </c>
      <c r="B885" s="1" t="s">
        <v>2202</v>
      </c>
      <c r="C885" s="1" t="s">
        <v>2331</v>
      </c>
      <c r="D885" s="1" t="s">
        <v>35</v>
      </c>
      <c r="E885" s="3">
        <v>455</v>
      </c>
      <c r="F885" s="1" t="s">
        <v>36</v>
      </c>
      <c r="G885" s="1" t="s">
        <v>2495</v>
      </c>
      <c r="H885" s="4">
        <v>444.92</v>
      </c>
      <c r="I885" s="1" t="s">
        <v>2496</v>
      </c>
      <c r="J885" s="1" t="s">
        <v>2497</v>
      </c>
      <c r="K885" s="1" t="s">
        <v>111</v>
      </c>
      <c r="L885" s="1" t="s">
        <v>148</v>
      </c>
      <c r="M885" s="1" t="s">
        <v>2498</v>
      </c>
      <c r="N885" s="1" t="s">
        <v>41</v>
      </c>
      <c r="O885" s="1" t="s">
        <v>2400</v>
      </c>
      <c r="P885" s="3">
        <v>586</v>
      </c>
      <c r="R885" s="1" t="s">
        <v>2499</v>
      </c>
      <c r="S885" s="1" t="s">
        <v>44</v>
      </c>
      <c r="T885" s="1" t="s">
        <v>2500</v>
      </c>
      <c r="V885" s="1" t="s">
        <v>237</v>
      </c>
      <c r="W885" s="1" t="s">
        <v>238</v>
      </c>
      <c r="X885" s="1" t="s">
        <v>2331</v>
      </c>
      <c r="AB885" s="4">
        <v>444.92</v>
      </c>
      <c r="AC885" s="4">
        <v>97.88</v>
      </c>
      <c r="AF885" s="1" t="s">
        <v>2375</v>
      </c>
      <c r="AI885" s="9">
        <f t="shared" si="78"/>
        <v>44582</v>
      </c>
      <c r="AJ885" s="9">
        <f t="shared" si="79"/>
        <v>44523</v>
      </c>
      <c r="AK885" s="9">
        <f t="shared" si="80"/>
        <v>44553</v>
      </c>
      <c r="AL885" s="9">
        <f t="shared" si="81"/>
        <v>44582</v>
      </c>
      <c r="AM885" s="10">
        <f t="shared" si="82"/>
        <v>-30</v>
      </c>
      <c r="AN885" s="11">
        <f t="shared" si="83"/>
        <v>-13347.6</v>
      </c>
    </row>
    <row r="886" spans="1:40" x14ac:dyDescent="0.2">
      <c r="A886" s="1" t="s">
        <v>2126</v>
      </c>
      <c r="B886" s="1" t="s">
        <v>2146</v>
      </c>
      <c r="C886" s="1" t="s">
        <v>2126</v>
      </c>
      <c r="D886" s="1" t="s">
        <v>35</v>
      </c>
      <c r="E886" s="3">
        <v>458</v>
      </c>
      <c r="F886" s="1" t="s">
        <v>36</v>
      </c>
      <c r="G886" s="1" t="s">
        <v>2501</v>
      </c>
      <c r="H886" s="4">
        <v>1850</v>
      </c>
      <c r="I886" s="1" t="s">
        <v>2502</v>
      </c>
      <c r="J886" s="1" t="s">
        <v>2503</v>
      </c>
      <c r="K886" s="1" t="s">
        <v>147</v>
      </c>
      <c r="L886" s="1" t="s">
        <v>148</v>
      </c>
      <c r="M886" s="1" t="s">
        <v>2504</v>
      </c>
      <c r="N886" s="1" t="s">
        <v>41</v>
      </c>
      <c r="O886" s="1" t="s">
        <v>2400</v>
      </c>
      <c r="P886" s="3">
        <v>581</v>
      </c>
      <c r="R886" s="1" t="s">
        <v>2505</v>
      </c>
      <c r="S886" s="1" t="s">
        <v>44</v>
      </c>
      <c r="T886" s="1" t="s">
        <v>2506</v>
      </c>
      <c r="V886" s="1" t="s">
        <v>46</v>
      </c>
      <c r="W886" s="1" t="s">
        <v>47</v>
      </c>
      <c r="X886" s="1" t="s">
        <v>2331</v>
      </c>
      <c r="AB886" s="4">
        <v>1850</v>
      </c>
      <c r="AC886" s="4">
        <v>407</v>
      </c>
      <c r="AF886" s="1" t="s">
        <v>211</v>
      </c>
      <c r="AI886" s="9">
        <f t="shared" si="78"/>
        <v>44530</v>
      </c>
      <c r="AJ886" s="9">
        <f t="shared" si="79"/>
        <v>44523</v>
      </c>
      <c r="AK886" s="9">
        <f t="shared" si="80"/>
        <v>44553</v>
      </c>
      <c r="AL886" s="9">
        <f t="shared" si="81"/>
        <v>44553</v>
      </c>
      <c r="AM886" s="10">
        <f t="shared" si="82"/>
        <v>-1</v>
      </c>
      <c r="AN886" s="11">
        <f t="shared" si="83"/>
        <v>-1850</v>
      </c>
    </row>
    <row r="887" spans="1:40" x14ac:dyDescent="0.2">
      <c r="A887" s="1" t="s">
        <v>2507</v>
      </c>
      <c r="B887" s="1" t="s">
        <v>2126</v>
      </c>
      <c r="C887" s="1" t="s">
        <v>2126</v>
      </c>
      <c r="D887" s="1" t="s">
        <v>35</v>
      </c>
      <c r="E887" s="3">
        <v>461</v>
      </c>
      <c r="F887" s="1" t="s">
        <v>36</v>
      </c>
      <c r="G887" s="1" t="s">
        <v>2508</v>
      </c>
      <c r="H887" s="4">
        <v>97.54</v>
      </c>
      <c r="I887" s="1" t="s">
        <v>2496</v>
      </c>
      <c r="J887" s="1" t="s">
        <v>2497</v>
      </c>
      <c r="K887" s="1" t="s">
        <v>111</v>
      </c>
      <c r="L887" s="1" t="s">
        <v>148</v>
      </c>
      <c r="M887" s="1" t="s">
        <v>2498</v>
      </c>
      <c r="N887" s="1" t="s">
        <v>41</v>
      </c>
      <c r="O887" s="1" t="s">
        <v>2400</v>
      </c>
      <c r="P887" s="3">
        <v>586</v>
      </c>
      <c r="R887" s="1" t="s">
        <v>2509</v>
      </c>
      <c r="S887" s="1" t="s">
        <v>44</v>
      </c>
      <c r="T887" s="1" t="s">
        <v>2500</v>
      </c>
      <c r="X887" s="1" t="s">
        <v>2126</v>
      </c>
      <c r="AB887" s="4">
        <v>97.54</v>
      </c>
      <c r="AC887" s="4">
        <v>21.46</v>
      </c>
      <c r="AF887" s="1" t="s">
        <v>2375</v>
      </c>
      <c r="AI887" s="9">
        <f t="shared" si="78"/>
        <v>44590</v>
      </c>
      <c r="AJ887" s="9">
        <f t="shared" si="79"/>
        <v>44530</v>
      </c>
      <c r="AK887" s="9">
        <f t="shared" si="80"/>
        <v>44560</v>
      </c>
      <c r="AL887" s="9">
        <f t="shared" si="81"/>
        <v>44590</v>
      </c>
      <c r="AM887" s="10">
        <f t="shared" si="82"/>
        <v>-38</v>
      </c>
      <c r="AN887" s="11">
        <f t="shared" si="83"/>
        <v>-3706.5200000000004</v>
      </c>
    </row>
    <row r="888" spans="1:40" x14ac:dyDescent="0.2">
      <c r="A888" s="1" t="s">
        <v>2341</v>
      </c>
      <c r="B888" s="1" t="s">
        <v>2126</v>
      </c>
      <c r="C888" s="1" t="s">
        <v>2393</v>
      </c>
      <c r="D888" s="1" t="s">
        <v>35</v>
      </c>
      <c r="E888" s="3">
        <v>467</v>
      </c>
      <c r="F888" s="1" t="s">
        <v>36</v>
      </c>
      <c r="G888" s="1" t="s">
        <v>2510</v>
      </c>
      <c r="H888" s="4">
        <v>92</v>
      </c>
      <c r="I888" s="1" t="s">
        <v>303</v>
      </c>
      <c r="J888" s="1" t="s">
        <v>304</v>
      </c>
      <c r="K888" s="1" t="s">
        <v>89</v>
      </c>
      <c r="N888" s="1" t="s">
        <v>41</v>
      </c>
      <c r="O888" s="1" t="s">
        <v>2400</v>
      </c>
      <c r="P888" s="3">
        <v>583</v>
      </c>
      <c r="R888" s="1" t="s">
        <v>2511</v>
      </c>
      <c r="S888" s="1" t="s">
        <v>44</v>
      </c>
      <c r="T888" s="1" t="s">
        <v>2512</v>
      </c>
      <c r="V888" s="1" t="s">
        <v>46</v>
      </c>
      <c r="W888" s="1" t="s">
        <v>47</v>
      </c>
      <c r="X888" s="1" t="s">
        <v>2393</v>
      </c>
      <c r="AB888" s="4">
        <v>92</v>
      </c>
      <c r="AC888" s="4">
        <v>20.239999999999998</v>
      </c>
      <c r="AF888" s="1" t="s">
        <v>308</v>
      </c>
      <c r="AI888" s="9">
        <f t="shared" si="78"/>
        <v>44560</v>
      </c>
      <c r="AJ888" s="9">
        <f t="shared" si="79"/>
        <v>44533</v>
      </c>
      <c r="AK888" s="9">
        <f t="shared" si="80"/>
        <v>44563</v>
      </c>
      <c r="AL888" s="9">
        <f t="shared" si="81"/>
        <v>44563</v>
      </c>
      <c r="AM888" s="10">
        <f t="shared" si="82"/>
        <v>-11</v>
      </c>
      <c r="AN888" s="11">
        <f t="shared" si="83"/>
        <v>-1012</v>
      </c>
    </row>
    <row r="889" spans="1:40" x14ac:dyDescent="0.2">
      <c r="A889" s="1" t="s">
        <v>2084</v>
      </c>
      <c r="B889" s="1" t="s">
        <v>1632</v>
      </c>
      <c r="C889" s="1" t="s">
        <v>1861</v>
      </c>
      <c r="D889" s="1" t="s">
        <v>35</v>
      </c>
      <c r="E889" s="3">
        <v>344</v>
      </c>
      <c r="F889" s="1" t="s">
        <v>36</v>
      </c>
      <c r="G889" s="1" t="s">
        <v>2513</v>
      </c>
      <c r="H889" s="4">
        <v>2652.08</v>
      </c>
      <c r="I889" s="1" t="s">
        <v>223</v>
      </c>
      <c r="J889" s="1" t="s">
        <v>224</v>
      </c>
      <c r="K889" s="1" t="s">
        <v>131</v>
      </c>
      <c r="L889" s="1" t="s">
        <v>225</v>
      </c>
      <c r="M889" s="1" t="s">
        <v>226</v>
      </c>
      <c r="N889" s="1" t="s">
        <v>41</v>
      </c>
      <c r="O889" s="1" t="s">
        <v>2349</v>
      </c>
      <c r="P889" s="3">
        <v>587</v>
      </c>
      <c r="R889" s="1" t="s">
        <v>2514</v>
      </c>
      <c r="S889" s="1" t="s">
        <v>44</v>
      </c>
      <c r="T889" s="1" t="s">
        <v>228</v>
      </c>
      <c r="V889" s="1" t="s">
        <v>65</v>
      </c>
      <c r="W889" s="1" t="s">
        <v>66</v>
      </c>
      <c r="X889" s="1" t="s">
        <v>1861</v>
      </c>
      <c r="AB889" s="4">
        <v>2652.08</v>
      </c>
      <c r="AC889" s="4">
        <v>15.84</v>
      </c>
      <c r="AF889" s="1" t="s">
        <v>229</v>
      </c>
      <c r="AI889" s="9">
        <f t="shared" si="78"/>
        <v>44499</v>
      </c>
      <c r="AJ889" s="9">
        <f t="shared" si="79"/>
        <v>44449</v>
      </c>
      <c r="AK889" s="9">
        <f t="shared" si="80"/>
        <v>44479</v>
      </c>
      <c r="AL889" s="9">
        <f t="shared" si="81"/>
        <v>44499</v>
      </c>
      <c r="AM889" s="10">
        <f t="shared" si="82"/>
        <v>54</v>
      </c>
      <c r="AN889" s="11">
        <f t="shared" si="83"/>
        <v>143212.32</v>
      </c>
    </row>
    <row r="890" spans="1:40" x14ac:dyDescent="0.2">
      <c r="A890" s="1" t="s">
        <v>2084</v>
      </c>
      <c r="B890" s="1" t="s">
        <v>1632</v>
      </c>
      <c r="C890" s="1" t="s">
        <v>1861</v>
      </c>
      <c r="D890" s="1" t="s">
        <v>35</v>
      </c>
      <c r="E890" s="3">
        <v>345</v>
      </c>
      <c r="F890" s="1" t="s">
        <v>36</v>
      </c>
      <c r="G890" s="1" t="s">
        <v>2515</v>
      </c>
      <c r="H890" s="4">
        <v>3501.81</v>
      </c>
      <c r="I890" s="1" t="s">
        <v>223</v>
      </c>
      <c r="J890" s="1" t="s">
        <v>224</v>
      </c>
      <c r="K890" s="1" t="s">
        <v>131</v>
      </c>
      <c r="L890" s="1" t="s">
        <v>225</v>
      </c>
      <c r="M890" s="1" t="s">
        <v>226</v>
      </c>
      <c r="N890" s="1" t="s">
        <v>41</v>
      </c>
      <c r="O890" s="1" t="s">
        <v>2349</v>
      </c>
      <c r="P890" s="3">
        <v>587</v>
      </c>
      <c r="R890" s="1" t="s">
        <v>2516</v>
      </c>
      <c r="S890" s="1" t="s">
        <v>44</v>
      </c>
      <c r="T890" s="1" t="s">
        <v>228</v>
      </c>
      <c r="V890" s="1" t="s">
        <v>65</v>
      </c>
      <c r="W890" s="1" t="s">
        <v>66</v>
      </c>
      <c r="X890" s="1" t="s">
        <v>1861</v>
      </c>
      <c r="AB890" s="4">
        <v>3501.81</v>
      </c>
      <c r="AC890" s="4">
        <v>21.58</v>
      </c>
      <c r="AF890" s="1" t="s">
        <v>229</v>
      </c>
      <c r="AI890" s="9">
        <f t="shared" si="78"/>
        <v>44499</v>
      </c>
      <c r="AJ890" s="9">
        <f t="shared" si="79"/>
        <v>44449</v>
      </c>
      <c r="AK890" s="9">
        <f t="shared" si="80"/>
        <v>44479</v>
      </c>
      <c r="AL890" s="9">
        <f t="shared" si="81"/>
        <v>44499</v>
      </c>
      <c r="AM890" s="10">
        <f t="shared" si="82"/>
        <v>54</v>
      </c>
      <c r="AN890" s="11">
        <f t="shared" si="83"/>
        <v>189097.74</v>
      </c>
    </row>
    <row r="891" spans="1:40" x14ac:dyDescent="0.2">
      <c r="A891" s="1" t="s">
        <v>2084</v>
      </c>
      <c r="B891" s="1" t="s">
        <v>1632</v>
      </c>
      <c r="C891" s="1" t="s">
        <v>1861</v>
      </c>
      <c r="D891" s="1" t="s">
        <v>35</v>
      </c>
      <c r="E891" s="3">
        <v>346</v>
      </c>
      <c r="F891" s="1" t="s">
        <v>36</v>
      </c>
      <c r="G891" s="1" t="s">
        <v>2517</v>
      </c>
      <c r="H891" s="4">
        <v>57466.55</v>
      </c>
      <c r="I891" s="1" t="s">
        <v>223</v>
      </c>
      <c r="J891" s="1" t="s">
        <v>224</v>
      </c>
      <c r="K891" s="1" t="s">
        <v>131</v>
      </c>
      <c r="L891" s="1" t="s">
        <v>225</v>
      </c>
      <c r="M891" s="1" t="s">
        <v>226</v>
      </c>
      <c r="N891" s="1" t="s">
        <v>41</v>
      </c>
      <c r="O891" s="1" t="s">
        <v>2349</v>
      </c>
      <c r="P891" s="3">
        <v>587</v>
      </c>
      <c r="R891" s="1" t="s">
        <v>2518</v>
      </c>
      <c r="S891" s="1" t="s">
        <v>44</v>
      </c>
      <c r="T891" s="1" t="s">
        <v>228</v>
      </c>
      <c r="V891" s="1" t="s">
        <v>65</v>
      </c>
      <c r="W891" s="1" t="s">
        <v>66</v>
      </c>
      <c r="X891" s="1" t="s">
        <v>1861</v>
      </c>
      <c r="AB891" s="4">
        <v>57466.55</v>
      </c>
      <c r="AC891" s="4">
        <v>344.98</v>
      </c>
      <c r="AF891" s="1" t="s">
        <v>229</v>
      </c>
      <c r="AI891" s="9">
        <f t="shared" si="78"/>
        <v>44499</v>
      </c>
      <c r="AJ891" s="9">
        <f t="shared" si="79"/>
        <v>44449</v>
      </c>
      <c r="AK891" s="9">
        <f t="shared" si="80"/>
        <v>44479</v>
      </c>
      <c r="AL891" s="9">
        <f t="shared" si="81"/>
        <v>44499</v>
      </c>
      <c r="AM891" s="10">
        <f t="shared" si="82"/>
        <v>54</v>
      </c>
      <c r="AN891" s="11">
        <f t="shared" si="83"/>
        <v>3103193.7</v>
      </c>
    </row>
    <row r="892" spans="1:40" x14ac:dyDescent="0.2">
      <c r="A892" s="1" t="s">
        <v>2084</v>
      </c>
      <c r="B892" s="1" t="s">
        <v>1632</v>
      </c>
      <c r="C892" s="1" t="s">
        <v>1861</v>
      </c>
      <c r="D892" s="1" t="s">
        <v>35</v>
      </c>
      <c r="E892" s="3">
        <v>347</v>
      </c>
      <c r="F892" s="1" t="s">
        <v>36</v>
      </c>
      <c r="G892" s="1" t="s">
        <v>2519</v>
      </c>
      <c r="H892" s="4">
        <v>4635.3500000000004</v>
      </c>
      <c r="I892" s="1" t="s">
        <v>223</v>
      </c>
      <c r="J892" s="1" t="s">
        <v>224</v>
      </c>
      <c r="K892" s="1" t="s">
        <v>131</v>
      </c>
      <c r="L892" s="1" t="s">
        <v>225</v>
      </c>
      <c r="M892" s="1" t="s">
        <v>226</v>
      </c>
      <c r="N892" s="1" t="s">
        <v>41</v>
      </c>
      <c r="O892" s="1" t="s">
        <v>2349</v>
      </c>
      <c r="P892" s="3">
        <v>587</v>
      </c>
      <c r="R892" s="1" t="s">
        <v>2520</v>
      </c>
      <c r="S892" s="1" t="s">
        <v>44</v>
      </c>
      <c r="T892" s="1" t="s">
        <v>228</v>
      </c>
      <c r="V892" s="1" t="s">
        <v>46</v>
      </c>
      <c r="W892" s="1" t="s">
        <v>47</v>
      </c>
      <c r="X892" s="1" t="s">
        <v>1861</v>
      </c>
      <c r="AB892" s="4">
        <v>4635.3500000000004</v>
      </c>
      <c r="AC892" s="4">
        <v>29.37</v>
      </c>
      <c r="AF892" s="1" t="s">
        <v>229</v>
      </c>
      <c r="AI892" s="9">
        <f t="shared" si="78"/>
        <v>44499</v>
      </c>
      <c r="AJ892" s="9">
        <f t="shared" si="79"/>
        <v>44449</v>
      </c>
      <c r="AK892" s="9">
        <f t="shared" si="80"/>
        <v>44479</v>
      </c>
      <c r="AL892" s="9">
        <f t="shared" si="81"/>
        <v>44499</v>
      </c>
      <c r="AM892" s="10">
        <f t="shared" si="82"/>
        <v>54</v>
      </c>
      <c r="AN892" s="11">
        <f t="shared" si="83"/>
        <v>250308.90000000002</v>
      </c>
    </row>
    <row r="893" spans="1:40" hidden="1" x14ac:dyDescent="0.2">
      <c r="A893" s="1" t="s">
        <v>2283</v>
      </c>
      <c r="B893" s="1" t="s">
        <v>2283</v>
      </c>
      <c r="C893" s="1" t="s">
        <v>2283</v>
      </c>
      <c r="D893" s="1" t="s">
        <v>78</v>
      </c>
      <c r="E893" s="3">
        <v>20298</v>
      </c>
      <c r="F893" s="1" t="s">
        <v>77</v>
      </c>
      <c r="G893" s="1" t="s">
        <v>78</v>
      </c>
      <c r="H893" s="4">
        <v>152.4</v>
      </c>
      <c r="I893" s="1" t="s">
        <v>202</v>
      </c>
      <c r="J893" s="1" t="s">
        <v>203</v>
      </c>
      <c r="K893" s="1" t="s">
        <v>204</v>
      </c>
      <c r="N893" s="1" t="s">
        <v>460</v>
      </c>
      <c r="O893" s="1" t="s">
        <v>2283</v>
      </c>
      <c r="P893" s="3">
        <v>588</v>
      </c>
      <c r="R893" s="1" t="s">
        <v>2521</v>
      </c>
      <c r="S893" s="1" t="s">
        <v>44</v>
      </c>
      <c r="T893" s="1" t="s">
        <v>207</v>
      </c>
      <c r="X893" s="1" t="s">
        <v>2387</v>
      </c>
      <c r="Y893" s="1" t="s">
        <v>2522</v>
      </c>
      <c r="AA893" s="1" t="s">
        <v>2283</v>
      </c>
      <c r="AB893" s="4">
        <v>0</v>
      </c>
      <c r="AC893" s="4">
        <v>0</v>
      </c>
      <c r="AI893" s="9">
        <f t="shared" si="78"/>
        <v>44561</v>
      </c>
      <c r="AJ893" s="9">
        <f t="shared" si="79"/>
        <v>44540</v>
      </c>
      <c r="AK893" s="9">
        <f t="shared" si="80"/>
        <v>44570</v>
      </c>
      <c r="AL893" s="9">
        <f t="shared" si="81"/>
        <v>44570</v>
      </c>
      <c r="AM893" s="10">
        <f t="shared" si="82"/>
        <v>-9</v>
      </c>
      <c r="AN893" s="11">
        <f t="shared" si="83"/>
        <v>-1371.6000000000001</v>
      </c>
    </row>
    <row r="894" spans="1:40" hidden="1" x14ac:dyDescent="0.2">
      <c r="A894" s="1" t="s">
        <v>2283</v>
      </c>
      <c r="B894" s="1" t="s">
        <v>2283</v>
      </c>
      <c r="C894" s="1" t="s">
        <v>2283</v>
      </c>
      <c r="D894" s="1" t="s">
        <v>78</v>
      </c>
      <c r="E894" s="3">
        <v>20299</v>
      </c>
      <c r="F894" s="1" t="s">
        <v>77</v>
      </c>
      <c r="G894" s="1" t="s">
        <v>78</v>
      </c>
      <c r="H894" s="4">
        <v>73</v>
      </c>
      <c r="I894" s="1" t="s">
        <v>202</v>
      </c>
      <c r="J894" s="1" t="s">
        <v>203</v>
      </c>
      <c r="K894" s="1" t="s">
        <v>204</v>
      </c>
      <c r="N894" s="1" t="s">
        <v>460</v>
      </c>
      <c r="O894" s="1" t="s">
        <v>2283</v>
      </c>
      <c r="P894" s="3">
        <v>589</v>
      </c>
      <c r="R894" s="1" t="s">
        <v>2523</v>
      </c>
      <c r="S894" s="1" t="s">
        <v>44</v>
      </c>
      <c r="T894" s="1" t="s">
        <v>207</v>
      </c>
      <c r="X894" s="1" t="s">
        <v>2347</v>
      </c>
      <c r="Y894" s="1" t="s">
        <v>2524</v>
      </c>
      <c r="AA894" s="1" t="s">
        <v>2283</v>
      </c>
      <c r="AB894" s="4">
        <v>0</v>
      </c>
      <c r="AC894" s="4">
        <v>0</v>
      </c>
      <c r="AI894" s="9">
        <f t="shared" si="78"/>
        <v>44561</v>
      </c>
      <c r="AJ894" s="9">
        <f t="shared" si="79"/>
        <v>44525</v>
      </c>
      <c r="AK894" s="9">
        <f t="shared" si="80"/>
        <v>44555</v>
      </c>
      <c r="AL894" s="9">
        <f t="shared" si="81"/>
        <v>44561</v>
      </c>
      <c r="AM894" s="10">
        <f t="shared" si="82"/>
        <v>0</v>
      </c>
      <c r="AN894" s="11">
        <f t="shared" si="83"/>
        <v>0</v>
      </c>
    </row>
    <row r="895" spans="1:40" x14ac:dyDescent="0.2">
      <c r="AI895" s="9"/>
      <c r="AJ895" s="9"/>
      <c r="AK895" s="9"/>
      <c r="AL895" s="9"/>
      <c r="AM895" s="10"/>
      <c r="AN895" s="11"/>
    </row>
    <row r="896" spans="1:40" x14ac:dyDescent="0.2">
      <c r="AI896" s="9"/>
      <c r="AJ896" s="9"/>
      <c r="AK896" s="9"/>
      <c r="AL896" s="9"/>
      <c r="AM896" s="10"/>
      <c r="AN896" s="11"/>
    </row>
    <row r="897" spans="7:40" x14ac:dyDescent="0.2">
      <c r="H897" s="4">
        <f>SUBTOTAL(9,H3:H896)</f>
        <v>1863519.670000002</v>
      </c>
      <c r="AI897" s="9"/>
      <c r="AJ897" s="9"/>
      <c r="AK897" s="9"/>
      <c r="AL897" s="9"/>
      <c r="AM897" s="10"/>
      <c r="AN897" s="11">
        <f>SUBTOTAL(9,AN3:AN896)</f>
        <v>63742406.180000067</v>
      </c>
    </row>
    <row r="898" spans="7:40" x14ac:dyDescent="0.2">
      <c r="AI898" s="9"/>
      <c r="AJ898" s="9"/>
      <c r="AK898" s="9"/>
      <c r="AL898" s="9"/>
      <c r="AM898" s="10"/>
      <c r="AN898" s="11"/>
    </row>
    <row r="899" spans="7:40" ht="19" x14ac:dyDescent="0.25">
      <c r="G899" s="13" t="s">
        <v>2532</v>
      </c>
      <c r="H899" s="14"/>
      <c r="I899" s="14"/>
      <c r="J899" s="14"/>
      <c r="O899" s="12">
        <f>+AN897/H897</f>
        <v>34.205384148158736</v>
      </c>
      <c r="AI899" s="9"/>
      <c r="AJ899" s="9"/>
      <c r="AK899" s="9"/>
      <c r="AL899" s="9"/>
      <c r="AM899" s="10"/>
      <c r="AN899" s="11"/>
    </row>
    <row r="900" spans="7:40" x14ac:dyDescent="0.2">
      <c r="AI900" s="9"/>
      <c r="AJ900" s="9"/>
      <c r="AK900" s="9"/>
      <c r="AL900" s="9"/>
      <c r="AM900" s="10"/>
      <c r="AN900" s="11"/>
    </row>
    <row r="901" spans="7:40" x14ac:dyDescent="0.2">
      <c r="AI901" s="9"/>
      <c r="AJ901" s="9"/>
      <c r="AK901" s="9"/>
      <c r="AL901" s="9"/>
      <c r="AM901" s="10"/>
      <c r="AN901" s="11"/>
    </row>
    <row r="902" spans="7:40" x14ac:dyDescent="0.2">
      <c r="AI902" s="9"/>
      <c r="AJ902" s="9"/>
      <c r="AK902" s="9"/>
      <c r="AL902" s="9"/>
      <c r="AM902" s="10"/>
      <c r="AN902" s="11"/>
    </row>
    <row r="903" spans="7:40" x14ac:dyDescent="0.2">
      <c r="AI903" s="9"/>
      <c r="AJ903" s="9"/>
      <c r="AK903" s="9"/>
      <c r="AL903" s="9"/>
      <c r="AM903" s="10"/>
      <c r="AN903" s="11"/>
    </row>
    <row r="904" spans="7:40" x14ac:dyDescent="0.2">
      <c r="AI904" s="9"/>
      <c r="AJ904" s="9"/>
      <c r="AK904" s="9"/>
      <c r="AL904" s="9"/>
      <c r="AM904" s="10"/>
      <c r="AN904" s="11"/>
    </row>
    <row r="905" spans="7:40" x14ac:dyDescent="0.2">
      <c r="AI905" s="9"/>
      <c r="AJ905" s="9"/>
      <c r="AK905" s="9"/>
      <c r="AL905" s="9"/>
      <c r="AM905" s="10"/>
      <c r="AN905" s="11"/>
    </row>
    <row r="906" spans="7:40" x14ac:dyDescent="0.2">
      <c r="AI906" s="9"/>
      <c r="AJ906" s="9"/>
      <c r="AK906" s="9"/>
      <c r="AL906" s="9"/>
      <c r="AM906" s="10"/>
      <c r="AN906" s="11"/>
    </row>
    <row r="907" spans="7:40" x14ac:dyDescent="0.2">
      <c r="AI907" s="9"/>
      <c r="AJ907" s="9"/>
      <c r="AK907" s="9"/>
      <c r="AL907" s="9"/>
      <c r="AM907" s="10"/>
      <c r="AN907" s="11"/>
    </row>
    <row r="908" spans="7:40" x14ac:dyDescent="0.2">
      <c r="AI908" s="9"/>
      <c r="AJ908" s="9"/>
      <c r="AK908" s="9"/>
      <c r="AL908" s="9"/>
      <c r="AM908" s="10"/>
      <c r="AN908" s="11"/>
    </row>
    <row r="909" spans="7:40" x14ac:dyDescent="0.2">
      <c r="AI909" s="9"/>
      <c r="AJ909" s="9"/>
      <c r="AK909" s="9"/>
      <c r="AL909" s="9"/>
      <c r="AM909" s="10"/>
      <c r="AN909" s="11"/>
    </row>
    <row r="910" spans="7:40" x14ac:dyDescent="0.2">
      <c r="AI910" s="9"/>
      <c r="AJ910" s="9"/>
      <c r="AK910" s="9"/>
      <c r="AL910" s="9"/>
      <c r="AM910" s="10"/>
      <c r="AN910" s="11"/>
    </row>
    <row r="911" spans="7:40" x14ac:dyDescent="0.2">
      <c r="AI911" s="9"/>
      <c r="AJ911" s="9"/>
      <c r="AK911" s="9"/>
      <c r="AL911" s="9"/>
      <c r="AM911" s="10"/>
      <c r="AN911" s="11"/>
    </row>
    <row r="912" spans="7:40" x14ac:dyDescent="0.2">
      <c r="AI912" s="9"/>
      <c r="AJ912" s="9"/>
      <c r="AK912" s="9"/>
      <c r="AL912" s="9"/>
      <c r="AM912" s="10"/>
      <c r="AN912" s="11"/>
    </row>
    <row r="913" spans="35:40" x14ac:dyDescent="0.2">
      <c r="AI913" s="9"/>
      <c r="AJ913" s="9"/>
      <c r="AK913" s="9"/>
      <c r="AL913" s="9"/>
      <c r="AM913" s="10"/>
      <c r="AN913" s="11"/>
    </row>
    <row r="914" spans="35:40" x14ac:dyDescent="0.2">
      <c r="AI914" s="9"/>
      <c r="AJ914" s="9"/>
      <c r="AK914" s="9"/>
      <c r="AL914" s="9"/>
      <c r="AM914" s="10"/>
      <c r="AN914" s="11"/>
    </row>
    <row r="915" spans="35:40" x14ac:dyDescent="0.2">
      <c r="AI915" s="9"/>
      <c r="AJ915" s="9"/>
      <c r="AK915" s="9"/>
      <c r="AL915" s="9"/>
      <c r="AM915" s="10"/>
      <c r="AN915" s="11"/>
    </row>
    <row r="916" spans="35:40" x14ac:dyDescent="0.2">
      <c r="AI916" s="9"/>
      <c r="AJ916" s="9"/>
      <c r="AK916" s="9"/>
      <c r="AL916" s="9"/>
      <c r="AM916" s="10"/>
      <c r="AN916" s="11"/>
    </row>
    <row r="917" spans="35:40" x14ac:dyDescent="0.2">
      <c r="AI917" s="9"/>
      <c r="AJ917" s="9"/>
      <c r="AK917" s="9"/>
      <c r="AL917" s="9"/>
      <c r="AM917" s="10"/>
      <c r="AN917" s="11"/>
    </row>
    <row r="918" spans="35:40" x14ac:dyDescent="0.2">
      <c r="AI918" s="9"/>
      <c r="AJ918" s="9"/>
      <c r="AK918" s="9"/>
      <c r="AL918" s="9"/>
      <c r="AM918" s="10"/>
      <c r="AN918" s="11"/>
    </row>
    <row r="919" spans="35:40" x14ac:dyDescent="0.2">
      <c r="AI919" s="9"/>
      <c r="AJ919" s="9"/>
      <c r="AK919" s="9"/>
      <c r="AL919" s="9"/>
      <c r="AM919" s="10"/>
      <c r="AN919" s="11"/>
    </row>
    <row r="920" spans="35:40" x14ac:dyDescent="0.2">
      <c r="AI920" s="9"/>
      <c r="AJ920" s="9"/>
      <c r="AK920" s="9"/>
      <c r="AL920" s="9"/>
      <c r="AM920" s="10"/>
      <c r="AN920" s="11"/>
    </row>
    <row r="921" spans="35:40" x14ac:dyDescent="0.2">
      <c r="AI921" s="9"/>
      <c r="AJ921" s="9"/>
      <c r="AK921" s="9"/>
      <c r="AL921" s="9"/>
      <c r="AM921" s="10"/>
      <c r="AN921" s="11"/>
    </row>
    <row r="922" spans="35:40" x14ac:dyDescent="0.2">
      <c r="AI922" s="9"/>
      <c r="AJ922" s="9"/>
      <c r="AK922" s="9"/>
      <c r="AL922" s="9"/>
      <c r="AM922" s="10"/>
      <c r="AN922" s="11"/>
    </row>
    <row r="923" spans="35:40" x14ac:dyDescent="0.2">
      <c r="AI923" s="9"/>
      <c r="AJ923" s="9"/>
      <c r="AK923" s="9"/>
      <c r="AL923" s="9"/>
      <c r="AM923" s="10"/>
      <c r="AN923" s="11"/>
    </row>
    <row r="924" spans="35:40" x14ac:dyDescent="0.2">
      <c r="AI924" s="9"/>
      <c r="AJ924" s="9"/>
      <c r="AK924" s="9"/>
      <c r="AL924" s="9"/>
      <c r="AM924" s="10"/>
      <c r="AN924" s="11"/>
    </row>
    <row r="925" spans="35:40" x14ac:dyDescent="0.2">
      <c r="AI925" s="9"/>
      <c r="AJ925" s="9"/>
      <c r="AK925" s="9"/>
      <c r="AL925" s="9"/>
      <c r="AM925" s="10"/>
      <c r="AN925" s="11"/>
    </row>
    <row r="926" spans="35:40" x14ac:dyDescent="0.2">
      <c r="AI926" s="9"/>
      <c r="AJ926" s="9"/>
      <c r="AK926" s="9"/>
      <c r="AL926" s="9"/>
      <c r="AM926" s="10"/>
      <c r="AN926" s="11"/>
    </row>
    <row r="927" spans="35:40" x14ac:dyDescent="0.2">
      <c r="AI927" s="9"/>
      <c r="AJ927" s="9"/>
      <c r="AK927" s="9"/>
      <c r="AL927" s="9"/>
      <c r="AM927" s="10"/>
      <c r="AN927" s="11"/>
    </row>
    <row r="928" spans="35:40" x14ac:dyDescent="0.2">
      <c r="AI928" s="9"/>
      <c r="AJ928" s="9"/>
      <c r="AK928" s="9"/>
      <c r="AL928" s="9"/>
      <c r="AM928" s="10"/>
      <c r="AN928" s="11"/>
    </row>
    <row r="929" spans="35:40" x14ac:dyDescent="0.2">
      <c r="AI929" s="9"/>
      <c r="AJ929" s="9"/>
      <c r="AK929" s="9"/>
      <c r="AL929" s="9"/>
      <c r="AM929" s="10"/>
      <c r="AN929" s="11"/>
    </row>
    <row r="930" spans="35:40" x14ac:dyDescent="0.2">
      <c r="AI930" s="9"/>
      <c r="AJ930" s="9"/>
      <c r="AK930" s="9"/>
      <c r="AL930" s="9"/>
      <c r="AM930" s="10"/>
      <c r="AN930" s="11"/>
    </row>
    <row r="931" spans="35:40" x14ac:dyDescent="0.2">
      <c r="AI931" s="9"/>
      <c r="AJ931" s="9"/>
      <c r="AK931" s="9"/>
      <c r="AL931" s="9"/>
      <c r="AM931" s="10"/>
      <c r="AN931" s="11"/>
    </row>
    <row r="932" spans="35:40" x14ac:dyDescent="0.2">
      <c r="AI932" s="9"/>
      <c r="AJ932" s="9"/>
      <c r="AK932" s="9"/>
      <c r="AL932" s="9"/>
      <c r="AM932" s="10"/>
      <c r="AN932" s="11"/>
    </row>
    <row r="933" spans="35:40" x14ac:dyDescent="0.2">
      <c r="AI933" s="9"/>
      <c r="AJ933" s="9"/>
      <c r="AK933" s="9"/>
      <c r="AL933" s="9"/>
      <c r="AM933" s="10"/>
      <c r="AN933" s="11"/>
    </row>
    <row r="934" spans="35:40" x14ac:dyDescent="0.2">
      <c r="AI934" s="9"/>
      <c r="AJ934" s="9"/>
      <c r="AK934" s="9"/>
      <c r="AL934" s="9"/>
      <c r="AM934" s="10"/>
      <c r="AN934" s="11"/>
    </row>
    <row r="935" spans="35:40" x14ac:dyDescent="0.2">
      <c r="AI935" s="9"/>
      <c r="AJ935" s="9"/>
      <c r="AK935" s="9"/>
      <c r="AL935" s="9"/>
      <c r="AM935" s="10"/>
      <c r="AN935" s="11"/>
    </row>
    <row r="936" spans="35:40" x14ac:dyDescent="0.2">
      <c r="AI936" s="9"/>
      <c r="AJ936" s="9"/>
      <c r="AK936" s="9"/>
      <c r="AL936" s="9"/>
      <c r="AM936" s="10"/>
      <c r="AN936" s="11"/>
    </row>
    <row r="937" spans="35:40" x14ac:dyDescent="0.2">
      <c r="AI937" s="9"/>
      <c r="AJ937" s="9"/>
      <c r="AK937" s="9"/>
      <c r="AL937" s="9"/>
      <c r="AM937" s="10"/>
      <c r="AN937" s="11"/>
    </row>
  </sheetData>
  <autoFilter ref="A2:AF894" xr:uid="{9173F61D-1FB7-C344-A101-C13E313D77A2}">
    <filterColumn colId="3">
      <filters>
        <filter val="FF"/>
      </filters>
    </filterColumn>
    <filterColumn colId="6">
      <filters>
        <filter val="0/1073"/>
        <filter val="0/1314"/>
        <filter val="0/1428"/>
        <filter val="0/185"/>
        <filter val="0/224"/>
        <filter val="0/564"/>
        <filter val="0/682"/>
        <filter val="000001/PA"/>
        <filter val="000007/PA"/>
        <filter val="000011/PA"/>
        <filter val="000014/P21"/>
        <filter val="000021/PA"/>
        <filter val="000035/P21"/>
        <filter val="000036/P21"/>
        <filter val="000114/P21"/>
        <filter val="000115/P21"/>
        <filter val="000236-0C5 PA"/>
        <filter val="001663-0C5 PA"/>
        <filter val="0140-000008"/>
        <filter val="0140-000009"/>
        <filter val="0140-000010"/>
        <filter val="09-FVD210025"/>
        <filter val="1"/>
        <filter val="1//PA"/>
        <filter val="1/11/50"/>
        <filter val="1/2517"/>
        <filter val="1/PA"/>
        <filter val="100/E"/>
        <filter val="10000001111"/>
        <filter val="10000002152"/>
        <filter val="10000003306"/>
        <filter val="10000007785"/>
        <filter val="10000009933"/>
        <filter val="10000011687"/>
        <filter val="1003061220"/>
        <filter val="1003064836"/>
        <filter val="1003068556"/>
        <filter val="1003072635"/>
        <filter val="1003073518"/>
        <filter val="1003713519"/>
        <filter val="1003714078"/>
        <filter val="1016/E"/>
        <filter val="105-2020-FE"/>
        <filter val="10PA"/>
        <filter val="112015944658"/>
        <filter val="112016210060"/>
        <filter val="112016210061"/>
        <filter val="112016391886"/>
        <filter val="112016412493"/>
        <filter val="112016572359"/>
        <filter val="112017235095"/>
        <filter val="112017464775"/>
        <filter val="112017464776"/>
        <filter val="1121"/>
        <filter val="112100061758"/>
        <filter val="112100200001"/>
        <filter val="112100360004"/>
        <filter val="112100922782"/>
        <filter val="112101185160"/>
        <filter val="112101185161"/>
        <filter val="112101425065"/>
        <filter val="112101597310"/>
        <filter val="112102252153"/>
        <filter val="112102405620"/>
        <filter val="112102405621"/>
        <filter val="112102710246"/>
        <filter val="112102933671"/>
        <filter val="112103537752"/>
        <filter val="112103814443"/>
        <filter val="112103814444"/>
        <filter val="112104020441"/>
        <filter val="112104252694"/>
        <filter val="112104886086"/>
        <filter val="112105091704"/>
        <filter val="112105091705"/>
        <filter val="112105268758"/>
        <filter val="112105515813"/>
        <filter val="112106106962"/>
        <filter val="1157/ST"/>
        <filter val="1195/E"/>
        <filter val="11FPA"/>
        <filter val="11PA"/>
        <filter val="1201004700"/>
        <filter val="121/E"/>
        <filter val="1211004027"/>
        <filter val="1257"/>
        <filter val="1277/E"/>
        <filter val="128-2021/PA"/>
        <filter val="129-2021/PA"/>
        <filter val="1297-2021/PA"/>
        <filter val="1298-2021/PA"/>
        <filter val="1299-2021/PA"/>
        <filter val="12PA"/>
        <filter val="13/2021-7"/>
        <filter val="130-2021/PA"/>
        <filter val="1300-2021/PA"/>
        <filter val="131-2021/PA"/>
        <filter val="132-2021/PA"/>
        <filter val="1353"/>
        <filter val="1362/E"/>
        <filter val="1367/E"/>
        <filter val="13PA"/>
        <filter val="1423-2021/PA"/>
        <filter val="1424-2021/PA"/>
        <filter val="1425-2021/PA"/>
        <filter val="1430/E"/>
        <filter val="14PA"/>
        <filter val="1554/E"/>
        <filter val="1594/E"/>
        <filter val="15PA"/>
        <filter val="164"/>
        <filter val="16PA"/>
        <filter val="1752/E"/>
        <filter val="1779/PA"/>
        <filter val="1796/E"/>
        <filter val="18"/>
        <filter val="182/PA"/>
        <filter val="184/2021"/>
        <filter val="187/PA"/>
        <filter val="189/2021"/>
        <filter val="19"/>
        <filter val="1966"/>
        <filter val="197"/>
        <filter val="1988-2021/PA"/>
        <filter val="1989-2021/PA"/>
        <filter val="1990-2021/PA"/>
        <filter val="19PA"/>
        <filter val="1FPA"/>
        <filter val="1PA"/>
        <filter val="2/03"/>
        <filter val="2/15"/>
        <filter val="2/19"/>
        <filter val="2/4"/>
        <filter val="200/V"/>
        <filter val="20020140/aP"/>
        <filter val="201341895"/>
        <filter val="2020-V-V05-81"/>
        <filter val="2020P00015"/>
        <filter val="2020P00019"/>
        <filter val="2020P00021"/>
        <filter val="2021-FATIT-00001"/>
        <filter val="2021-VFE-0000004"/>
        <filter val="2021P00001"/>
        <filter val="2021P00002"/>
        <filter val="2021P00004"/>
        <filter val="2021P00005"/>
        <filter val="2021P00007"/>
        <filter val="2021P00008"/>
        <filter val="2021P00009"/>
        <filter val="2021P00011"/>
        <filter val="2021P00012"/>
        <filter val="2021P00013"/>
        <filter val="2021P00014"/>
        <filter val="2021P00015"/>
        <filter val="2044-2020/PA"/>
        <filter val="2045-2020/PA"/>
        <filter val="2046-2020/PA"/>
        <filter val="2047-2020/PA"/>
        <filter val="2048-2020/PA"/>
        <filter val="2049-2020/PA"/>
        <filter val="20PA"/>
        <filter val="20V7000040"/>
        <filter val="21/2021-7"/>
        <filter val="21020034/AP"/>
        <filter val="21020093/AP"/>
        <filter val="21020111/AP"/>
        <filter val="21020186/AP"/>
        <filter val="21020212/AP"/>
        <filter val="21027148"/>
        <filter val="21070839"/>
        <filter val="21113293"/>
        <filter val="216/E"/>
        <filter val="2238-2021/PA"/>
        <filter val="2239-2021/PA"/>
        <filter val="224/V"/>
        <filter val="2240-2021/PA"/>
        <filter val="2241-2021/PA"/>
        <filter val="23//PA"/>
        <filter val="232/00"/>
        <filter val="23210092"/>
        <filter val="2360-2020/PA"/>
        <filter val="2361-2020/PA"/>
        <filter val="2362-2020/PA"/>
        <filter val="2364-2020/PA"/>
        <filter val="23PA"/>
        <filter val="24/2021-7"/>
        <filter val="2417-2020/PA"/>
        <filter val="2418-2020/PA"/>
        <filter val="2419-2020/PA"/>
        <filter val="2492/V"/>
        <filter val="24PA"/>
        <filter val="251/A"/>
        <filter val="26/PA"/>
        <filter val="260/2020"/>
        <filter val="2600006691"/>
        <filter val="2600014715"/>
        <filter val="2600019008"/>
        <filter val="2600053671"/>
        <filter val="2663-2020/PA"/>
        <filter val="2665-2020/PA"/>
        <filter val="2666-2020/PA"/>
        <filter val="2681-2020/PA"/>
        <filter val="2682-2020/PA"/>
        <filter val="2683-2020/PA"/>
        <filter val="26PA"/>
        <filter val="27/PA"/>
        <filter val="2748/2020"/>
        <filter val="2749/2020"/>
        <filter val="2771-2020/PA"/>
        <filter val="2772-2020/PA"/>
        <filter val="2773-2020/PA"/>
        <filter val="2774-2020/PA"/>
        <filter val="2775-2020/PA"/>
        <filter val="2776-2020/PA"/>
        <filter val="28/2021-7"/>
        <filter val="28/PA"/>
        <filter val="29/2021-7"/>
        <filter val="2941-2020/PA"/>
        <filter val="295/10"/>
        <filter val="2989/00"/>
        <filter val="2PA"/>
        <filter val="3"/>
        <filter val="3/03"/>
        <filter val="30"/>
        <filter val="3020019292"/>
        <filter val="3020033544"/>
        <filter val="3020033545"/>
        <filter val="3020048403"/>
        <filter val="3020048404"/>
        <filter val="31"/>
        <filter val="3159-2020/PA"/>
        <filter val="3160-2020/PA"/>
        <filter val="3161-2020/PA"/>
        <filter val="3162-2020/PA"/>
        <filter val="318/10"/>
        <filter val="33/2021-7"/>
        <filter val="3340-2020/PA"/>
        <filter val="3341-2020/PA"/>
        <filter val="3342-2020/PA"/>
        <filter val="3343-2020/PA"/>
        <filter val="3344-2020/PA"/>
        <filter val="3345-2020/PA"/>
        <filter val="349542190"/>
        <filter val="350/S4"/>
        <filter val="351/S4"/>
        <filter val="36/2021-7"/>
        <filter val="36/3"/>
        <filter val="360201438010028"/>
        <filter val="373/2020"/>
        <filter val="376/00"/>
        <filter val="378"/>
        <filter val="3836"/>
        <filter val="3PA"/>
        <filter val="4"/>
        <filter val="4/2021-7"/>
        <filter val="40005267"/>
        <filter val="40007144"/>
        <filter val="40007145"/>
        <filter val="40023033"/>
        <filter val="40023034"/>
        <filter val="40039726"/>
        <filter val="40039727"/>
        <filter val="40040206"/>
        <filter val="40054607"/>
        <filter val="40054608"/>
        <filter val="40072444"/>
        <filter val="40072445"/>
        <filter val="40092929"/>
        <filter val="40092930"/>
        <filter val="40108156"/>
        <filter val="40109006"/>
        <filter val="40109007"/>
        <filter val="40123130"/>
        <filter val="40123131"/>
        <filter val="40130919"/>
        <filter val="40130920"/>
        <filter val="40131422"/>
        <filter val="40133047"/>
        <filter val="40140092"/>
        <filter val="40160851"/>
        <filter val="40160852"/>
        <filter val="40177381"/>
        <filter val="40177382"/>
        <filter val="40194126"/>
        <filter val="40194127"/>
        <filter val="412111124788"/>
        <filter val="428/S4"/>
        <filter val="4369"/>
        <filter val="445/PA"/>
        <filter val="447/00"/>
        <filter val="454889026"/>
        <filter val="454889071"/>
        <filter val="46/2021-7"/>
        <filter val="472"/>
        <filter val="4845"/>
        <filter val="486/10"/>
        <filter val="487/10"/>
        <filter val="490/00"/>
        <filter val="4PA"/>
        <filter val="5"/>
        <filter val="5/2021-7"/>
        <filter val="5200001644"/>
        <filter val="5200005963"/>
        <filter val="5200006878"/>
        <filter val="5200009033"/>
        <filter val="5200011649"/>
        <filter val="5200014797"/>
        <filter val="5200014798"/>
        <filter val="5200014799"/>
        <filter val="5200018741"/>
        <filter val="5200020779"/>
        <filter val="5200020780"/>
        <filter val="5200021432"/>
        <filter val="5200021566"/>
        <filter val="5200021567"/>
        <filter val="5200021577"/>
        <filter val="5200021578"/>
        <filter val="5200022183"/>
        <filter val="5200023198"/>
        <filter val="5200023201"/>
        <filter val="5200023300"/>
        <filter val="5200024106"/>
        <filter val="5200024609"/>
        <filter val="5200025234"/>
        <filter val="5200025323"/>
        <filter val="5200026041"/>
        <filter val="5200026235"/>
        <filter val="5200028090"/>
        <filter val="5200029352"/>
        <filter val="5200029353"/>
        <filter val="5200029354"/>
        <filter val="524-2021/PA"/>
        <filter val="525-2021/PA"/>
        <filter val="526-2021/PA"/>
        <filter val="527-2021/PA"/>
        <filter val="528-2021/PA"/>
        <filter val="53-V5-2021"/>
        <filter val="530/S4"/>
        <filter val="54"/>
        <filter val="548/E"/>
        <filter val="55-V5-2021"/>
        <filter val="56/00"/>
        <filter val="5751117814"/>
        <filter val="5751134690"/>
        <filter val="5751155514"/>
        <filter val="5751174431"/>
        <filter val="5751194023"/>
        <filter val="5751213027"/>
        <filter val="5751232609"/>
        <filter val="5751252579"/>
        <filter val="5751273344"/>
        <filter val="5751292958"/>
        <filter val="58/PA"/>
        <filter val="592/10"/>
        <filter val="5950178024"/>
        <filter val="5950182803"/>
        <filter val="5950194141"/>
        <filter val="5950196589"/>
        <filter val="5950203195"/>
        <filter val="5950212907"/>
        <filter val="5950219085"/>
        <filter val="5950224904"/>
        <filter val="5950230706"/>
        <filter val="5950235690"/>
        <filter val="5950242432"/>
        <filter val="5FPA"/>
        <filter val="5PA"/>
        <filter val="6"/>
        <filter val="6//PA"/>
        <filter val="6/PA"/>
        <filter val="607/E"/>
        <filter val="614"/>
        <filter val="623/10"/>
        <filter val="641"/>
        <filter val="665/E"/>
        <filter val="669/10"/>
        <filter val="7"/>
        <filter val="71"/>
        <filter val="712/S4"/>
        <filter val="734"/>
        <filter val="75"/>
        <filter val="75-V5-2021"/>
        <filter val="75/VEPa"/>
        <filter val="77"/>
        <filter val="780-2021/PA"/>
        <filter val="781-2021/PA"/>
        <filter val="782-2021/PA"/>
        <filter val="7820006146"/>
        <filter val="7820006927"/>
        <filter val="7820006928"/>
        <filter val="7820006962"/>
        <filter val="7820006964"/>
        <filter val="7820007443"/>
        <filter val="7820007444"/>
        <filter val="7820007445"/>
        <filter val="7821000380"/>
        <filter val="7821000571"/>
        <filter val="7821000572"/>
        <filter val="7821001156"/>
        <filter val="7821001625"/>
        <filter val="7821001972"/>
        <filter val="7821001973"/>
        <filter val="7821002575"/>
        <filter val="7821002576"/>
        <filter val="7821002577"/>
        <filter val="7821003393"/>
        <filter val="7821003394"/>
        <filter val="7821003395"/>
        <filter val="7821003482"/>
        <filter val="7821004077"/>
        <filter val="7821004078"/>
        <filter val="7821004079"/>
        <filter val="7821004669"/>
        <filter val="7821004670"/>
        <filter val="7821004671"/>
        <filter val="7821004991"/>
        <filter val="7821004992"/>
        <filter val="7821005645"/>
        <filter val="7821005646"/>
        <filter val="7821005647"/>
        <filter val="783-2021/PA"/>
        <filter val="784-2021/PA"/>
        <filter val="786/10"/>
        <filter val="787/V"/>
        <filter val="788-2021-FE"/>
        <filter val="788/V"/>
        <filter val="7PA"/>
        <filter val="7X00391695"/>
        <filter val="7X01200014"/>
        <filter val="7X01859144"/>
        <filter val="7X03237562"/>
        <filter val="7X04352782"/>
        <filter val="8"/>
        <filter val="81"/>
        <filter val="839-2021/PA"/>
        <filter val="84/E"/>
        <filter val="868"/>
        <filter val="89"/>
        <filter val="891/00"/>
        <filter val="8FPA"/>
        <filter val="8H00004305"/>
        <filter val="8H00151067"/>
        <filter val="8PA"/>
        <filter val="910-2021/PA"/>
        <filter val="911-2021/PA"/>
        <filter val="912-2021/PA"/>
        <filter val="913-2021/PA"/>
        <filter val="927/E"/>
        <filter val="96"/>
        <filter val="97-2020-FE"/>
        <filter val="989"/>
        <filter val="9PA"/>
        <filter val="AV_08"/>
        <filter val="AV_09"/>
        <filter val="AV_10"/>
        <filter val="AV_12"/>
        <filter val="AV_14"/>
        <filter val="AV_15"/>
        <filter val="D00002"/>
        <filter val="E-29"/>
        <filter val="E-98"/>
        <filter val="E-99"/>
        <filter val="EE/34"/>
        <filter val="F000001766"/>
        <filter val="F000003718"/>
        <filter val="F000004044"/>
        <filter val="F000004045"/>
        <filter val="F000007711"/>
        <filter val="F000007822"/>
        <filter val="F4044C"/>
        <filter val="F4202100000201"/>
        <filter val="F4202100000334"/>
        <filter val="FATTPA 1_21"/>
        <filter val="FATTPA 2_21"/>
        <filter val="FATTPA 4_21"/>
        <filter val="FATTPA 94_20"/>
        <filter val="FPA 1/21"/>
        <filter val="FPA 27/21"/>
        <filter val="FPA 3/21"/>
        <filter val="FPa 4/20"/>
        <filter val="FPA 4/21"/>
        <filter val="FPR 364/21"/>
        <filter val="FTPA/2"/>
        <filter val="FTPA/4"/>
        <filter val="FTPA/45"/>
        <filter val="FTPA/46"/>
        <filter val="FTPA/5"/>
        <filter val="FTPA/58"/>
        <filter val="FTPA/8"/>
        <filter val="FTPA/92"/>
        <filter val="FV21-0493"/>
        <filter val="FV21-0578"/>
        <filter val="FV21-0639"/>
        <filter val="FV21-1012"/>
        <filter val="FV21-1013"/>
        <filter val="FV21-1813"/>
        <filter val="FV21-2396"/>
        <filter val="FV21-2397"/>
        <filter val="P00001"/>
        <filter val="P00008"/>
        <filter val="P00033"/>
        <filter val="P13"/>
        <filter val="Pa20-278"/>
        <filter val="PA20-296"/>
        <filter val="Ricevuta 13/21"/>
        <filter val="Ricevuta 135/21"/>
        <filter val="S00035"/>
        <filter val="S00040"/>
        <filter val="V2/096644"/>
        <filter val="V2/514771"/>
        <filter val="V2/531430"/>
        <filter val="V2/567763"/>
        <filter val="V5/0005471"/>
        <filter val="V5/0005472"/>
        <filter val="V5/0005473"/>
        <filter val="V5/0005474"/>
        <filter val="V5/0005475"/>
        <filter val="V5/0005476"/>
        <filter val="V5/0005477"/>
        <filter val="V5/0005478"/>
        <filter val="V5/0014302"/>
        <filter val="V5/0014303"/>
        <filter val="V5/0014304"/>
        <filter val="V5/0014305"/>
        <filter val="V5/0014308"/>
        <filter val="V5/0014310"/>
        <filter val="V5/0014311"/>
        <filter val="V5/0014313"/>
        <filter val="V5/0020977"/>
        <filter val="V5/0020979"/>
        <filter val="V5/0021860"/>
        <filter val="V5/0021861"/>
        <filter val="V5/0021862"/>
        <filter val="V5/0021863"/>
        <filter val="V5/0021864"/>
        <filter val="V5/0021865"/>
        <filter val="V5/0021866"/>
        <filter val="V5/0021867"/>
        <filter val="V5/0021868"/>
        <filter val="V5/0021869"/>
        <filter val="V5/0030393"/>
        <filter val="V5/0030394"/>
        <filter val="V5/0030395"/>
        <filter val="V5/0030396"/>
        <filter val="V5/0030399"/>
        <filter val="V5/0030400"/>
      </filters>
    </filterColumn>
  </autoFilter>
  <mergeCells count="1">
    <mergeCell ref="G899:J89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ITP ANNO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dario miglietta</cp:lastModifiedBy>
  <dcterms:created xsi:type="dcterms:W3CDTF">2022-05-24T07:44:08Z</dcterms:created>
  <dcterms:modified xsi:type="dcterms:W3CDTF">2022-05-25T10:14:40Z</dcterms:modified>
</cp:coreProperties>
</file>